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/>
  <mc:AlternateContent xmlns:mc="http://schemas.openxmlformats.org/markup-compatibility/2006">
    <mc:Choice Requires="x15">
      <x15ac:absPath xmlns:x15ac="http://schemas.microsoft.com/office/spreadsheetml/2010/11/ac" url="C:\Users\malec\OneDrive\DESIGN\ELtwins\analýza\nově přiznané ID\"/>
    </mc:Choice>
  </mc:AlternateContent>
  <xr:revisionPtr revIDLastSave="0" documentId="11_ADFFB82AF46D69F2AE587A68055379C957E6F33A" xr6:coauthVersionLast="47" xr6:coauthVersionMax="47" xr10:uidLastSave="{00000000-0000-0000-0000-000000000000}"/>
  <bookViews>
    <workbookView xWindow="0" yWindow="0" windowWidth="24000" windowHeight="9630" firstSheet="1" activeTab="1" xr2:uid="{00000000-000D-0000-FFFF-FFFF00000000}"/>
  </bookViews>
  <sheets>
    <sheet name="nejcastejsi_priciny" sheetId="1" r:id="rId1"/>
    <sheet name="vyhledavani" sheetId="2" r:id="rId2"/>
    <sheet name="pivot" sheetId="3" r:id="rId3"/>
  </sheets>
  <definedNames>
    <definedName name="nejcastejsi_priciny_vzniku_invalidity" localSheetId="0" hidden="1">nejcastejsi_priciny!$A$1:$L$1677</definedName>
  </definedNames>
  <calcPr calcId="162913"/>
  <pivotCaches>
    <pivotCache cacheId="87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ejcastejsi-priciny-vzniku-invalidity" name="nejcastejsi-priciny-vzniku-invalidity" connection="nejcastejsi-priciny-vzniku-invalidity"/>
        </x15:modelTables>
      </x15:dataModel>
    </ext>
  </extLst>
</workbook>
</file>

<file path=xl/calcChain.xml><?xml version="1.0" encoding="utf-8"?>
<calcChain xmlns="http://schemas.openxmlformats.org/spreadsheetml/2006/main">
  <c r="R2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D2" i="1"/>
  <c r="D3" i="1"/>
  <c r="D24" i="1"/>
  <c r="D25" i="1"/>
  <c r="D4" i="1"/>
  <c r="D26" i="1"/>
  <c r="D5" i="1"/>
  <c r="D27" i="1"/>
  <c r="D28" i="1"/>
  <c r="D6" i="1"/>
  <c r="D29" i="1"/>
  <c r="D7" i="1"/>
  <c r="D30" i="1"/>
  <c r="D31" i="1"/>
  <c r="D8" i="1"/>
  <c r="D32" i="1"/>
  <c r="D9" i="1"/>
  <c r="D33" i="1"/>
  <c r="D34" i="1"/>
  <c r="D10" i="1"/>
  <c r="D35" i="1"/>
  <c r="D11" i="1"/>
  <c r="D36" i="1"/>
  <c r="D37" i="1"/>
  <c r="D12" i="1"/>
  <c r="D13" i="1"/>
  <c r="D38" i="1"/>
  <c r="D39" i="1"/>
  <c r="D40" i="1"/>
  <c r="D41" i="1"/>
  <c r="D42" i="1"/>
  <c r="D43" i="1"/>
  <c r="D14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5" i="1"/>
  <c r="D62" i="1"/>
  <c r="D63" i="1"/>
  <c r="D64" i="1"/>
  <c r="D65" i="1"/>
  <c r="D16" i="1"/>
  <c r="D66" i="1"/>
  <c r="D67" i="1"/>
  <c r="D68" i="1"/>
  <c r="D69" i="1"/>
  <c r="D70" i="1"/>
  <c r="D17" i="1"/>
  <c r="D71" i="1"/>
  <c r="D72" i="1"/>
  <c r="D73" i="1"/>
  <c r="D18" i="1"/>
  <c r="D19" i="1"/>
  <c r="D74" i="1"/>
  <c r="D75" i="1"/>
  <c r="D76" i="1"/>
  <c r="D77" i="1"/>
  <c r="D20" i="1"/>
  <c r="D21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2" i="1"/>
  <c r="D91" i="1"/>
  <c r="D92" i="1"/>
  <c r="D93" i="1"/>
  <c r="D94" i="1"/>
  <c r="D2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56" i="1"/>
  <c r="D157" i="1"/>
  <c r="D158" i="1"/>
  <c r="D159" i="1"/>
  <c r="D141" i="1"/>
  <c r="D160" i="1"/>
  <c r="D142" i="1"/>
  <c r="D161" i="1"/>
  <c r="D162" i="1"/>
  <c r="D163" i="1"/>
  <c r="D164" i="1"/>
  <c r="D143" i="1"/>
  <c r="D165" i="1"/>
  <c r="D166" i="1"/>
  <c r="D144" i="1"/>
  <c r="D167" i="1"/>
  <c r="D168" i="1"/>
  <c r="D145" i="1"/>
  <c r="D146" i="1"/>
  <c r="D147" i="1"/>
  <c r="D148" i="1"/>
  <c r="D169" i="1"/>
  <c r="D170" i="1"/>
  <c r="D171" i="1"/>
  <c r="D149" i="1"/>
  <c r="D172" i="1"/>
  <c r="D150" i="1"/>
  <c r="D173" i="1"/>
  <c r="D151" i="1"/>
  <c r="D152" i="1"/>
  <c r="D153" i="1"/>
  <c r="D154" i="1"/>
  <c r="D155" i="1"/>
  <c r="D174" i="1"/>
  <c r="D175" i="1"/>
  <c r="D176" i="1"/>
  <c r="D177" i="1"/>
  <c r="D178" i="1"/>
  <c r="D179" i="1"/>
  <c r="D180" i="1"/>
  <c r="D181" i="1"/>
  <c r="D182" i="1"/>
  <c r="D183" i="1"/>
  <c r="D705" i="1"/>
  <c r="D184" i="1"/>
  <c r="D185" i="1"/>
  <c r="D186" i="1"/>
  <c r="D187" i="1"/>
  <c r="D188" i="1"/>
  <c r="D189" i="1"/>
  <c r="D190" i="1"/>
  <c r="D191" i="1"/>
  <c r="D192" i="1"/>
  <c r="D193" i="1"/>
  <c r="D706" i="1"/>
  <c r="D707" i="1"/>
  <c r="D194" i="1"/>
  <c r="D195" i="1"/>
  <c r="D708" i="1"/>
  <c r="D196" i="1"/>
  <c r="D197" i="1"/>
  <c r="D198" i="1"/>
  <c r="D709" i="1"/>
  <c r="D199" i="1"/>
  <c r="D200" i="1"/>
  <c r="D201" i="1"/>
  <c r="D710" i="1"/>
  <c r="D202" i="1"/>
  <c r="D203" i="1"/>
  <c r="D204" i="1"/>
  <c r="D711" i="1"/>
  <c r="D205" i="1"/>
  <c r="D206" i="1"/>
  <c r="D207" i="1"/>
  <c r="D208" i="1"/>
  <c r="D209" i="1"/>
  <c r="D210" i="1"/>
  <c r="D211" i="1"/>
  <c r="D212" i="1"/>
  <c r="D213" i="1"/>
  <c r="D214" i="1"/>
  <c r="D712" i="1"/>
  <c r="D215" i="1"/>
  <c r="D216" i="1"/>
  <c r="D713" i="1"/>
  <c r="D217" i="1"/>
  <c r="D218" i="1"/>
  <c r="D219" i="1"/>
  <c r="D220" i="1"/>
  <c r="D714" i="1"/>
  <c r="D715" i="1"/>
  <c r="D221" i="1"/>
  <c r="D222" i="1"/>
  <c r="D223" i="1"/>
  <c r="D224" i="1"/>
  <c r="D716" i="1"/>
  <c r="D225" i="1"/>
  <c r="D226" i="1"/>
  <c r="D227" i="1"/>
  <c r="D717" i="1"/>
  <c r="D228" i="1"/>
  <c r="D229" i="1"/>
  <c r="D230" i="1"/>
  <c r="D231" i="1"/>
  <c r="D232" i="1"/>
  <c r="D233" i="1"/>
  <c r="D718" i="1"/>
  <c r="D719" i="1"/>
  <c r="D234" i="1"/>
  <c r="D235" i="1"/>
  <c r="D236" i="1"/>
  <c r="D237" i="1"/>
  <c r="D238" i="1"/>
  <c r="D239" i="1"/>
  <c r="D720" i="1"/>
  <c r="D240" i="1"/>
  <c r="D241" i="1"/>
  <c r="D242" i="1"/>
  <c r="D721" i="1"/>
  <c r="D243" i="1"/>
  <c r="D244" i="1"/>
  <c r="D245" i="1"/>
  <c r="D722" i="1"/>
  <c r="D246" i="1"/>
  <c r="D247" i="1"/>
  <c r="D248" i="1"/>
  <c r="D249" i="1"/>
  <c r="D250" i="1"/>
  <c r="D251" i="1"/>
  <c r="D252" i="1"/>
  <c r="D253" i="1"/>
  <c r="D254" i="1"/>
  <c r="D255" i="1"/>
  <c r="D723" i="1"/>
  <c r="D256" i="1"/>
  <c r="D257" i="1"/>
  <c r="D724" i="1"/>
  <c r="D725" i="1"/>
  <c r="D258" i="1"/>
  <c r="D259" i="1"/>
  <c r="D260" i="1"/>
  <c r="D726" i="1"/>
  <c r="D727" i="1"/>
  <c r="D261" i="1"/>
  <c r="D262" i="1"/>
  <c r="D263" i="1"/>
  <c r="D264" i="1"/>
  <c r="D728" i="1"/>
  <c r="D265" i="1"/>
  <c r="D266" i="1"/>
  <c r="D267" i="1"/>
  <c r="D729" i="1"/>
  <c r="D268" i="1"/>
  <c r="D269" i="1"/>
  <c r="D730" i="1"/>
  <c r="D270" i="1"/>
  <c r="D271" i="1"/>
  <c r="D272" i="1"/>
  <c r="D273" i="1"/>
  <c r="D731" i="1"/>
  <c r="D732" i="1"/>
  <c r="D274" i="1"/>
  <c r="D275" i="1"/>
  <c r="D276" i="1"/>
  <c r="D277" i="1"/>
  <c r="D733" i="1"/>
  <c r="D278" i="1"/>
  <c r="D279" i="1"/>
  <c r="D280" i="1"/>
  <c r="D281" i="1"/>
  <c r="D734" i="1"/>
  <c r="D282" i="1"/>
  <c r="D283" i="1"/>
  <c r="D284" i="1"/>
  <c r="D285" i="1"/>
  <c r="D286" i="1"/>
  <c r="D287" i="1"/>
  <c r="D735" i="1"/>
  <c r="D288" i="1"/>
  <c r="D289" i="1"/>
  <c r="D290" i="1"/>
  <c r="D291" i="1"/>
  <c r="D292" i="1"/>
  <c r="D736" i="1"/>
  <c r="D293" i="1"/>
  <c r="D294" i="1"/>
  <c r="D295" i="1"/>
  <c r="D737" i="1"/>
  <c r="D296" i="1"/>
  <c r="D297" i="1"/>
  <c r="D298" i="1"/>
  <c r="D299" i="1"/>
  <c r="D738" i="1"/>
  <c r="D300" i="1"/>
  <c r="D301" i="1"/>
  <c r="D302" i="1"/>
  <c r="D739" i="1"/>
  <c r="D303" i="1"/>
  <c r="D304" i="1"/>
  <c r="D740" i="1"/>
  <c r="D741" i="1"/>
  <c r="D305" i="1"/>
  <c r="D306" i="1"/>
  <c r="D307" i="1"/>
  <c r="D742" i="1"/>
  <c r="D308" i="1"/>
  <c r="D309" i="1"/>
  <c r="D310" i="1"/>
  <c r="D743" i="1"/>
  <c r="D311" i="1"/>
  <c r="D312" i="1"/>
  <c r="D313" i="1"/>
  <c r="D314" i="1"/>
  <c r="D744" i="1"/>
  <c r="D315" i="1"/>
  <c r="D316" i="1"/>
  <c r="D317" i="1"/>
  <c r="D318" i="1"/>
  <c r="D745" i="1"/>
  <c r="D746" i="1"/>
  <c r="D319" i="1"/>
  <c r="D320" i="1"/>
  <c r="D321" i="1"/>
  <c r="D747" i="1"/>
  <c r="D322" i="1"/>
  <c r="D323" i="1"/>
  <c r="D324" i="1"/>
  <c r="D748" i="1"/>
  <c r="D325" i="1"/>
  <c r="D326" i="1"/>
  <c r="D749" i="1"/>
  <c r="D750" i="1"/>
  <c r="D327" i="1"/>
  <c r="D328" i="1"/>
  <c r="D329" i="1"/>
  <c r="D330" i="1"/>
  <c r="D751" i="1"/>
  <c r="D331" i="1"/>
  <c r="D332" i="1"/>
  <c r="D333" i="1"/>
  <c r="D752" i="1"/>
  <c r="D334" i="1"/>
  <c r="D335" i="1"/>
  <c r="D336" i="1"/>
  <c r="D337" i="1"/>
  <c r="D753" i="1"/>
  <c r="D338" i="1"/>
  <c r="D339" i="1"/>
  <c r="D340" i="1"/>
  <c r="D754" i="1"/>
  <c r="D341" i="1"/>
  <c r="D342" i="1"/>
  <c r="D755" i="1"/>
  <c r="D756" i="1"/>
  <c r="D343" i="1"/>
  <c r="D757" i="1"/>
  <c r="D758" i="1"/>
  <c r="D344" i="1"/>
  <c r="D345" i="1"/>
  <c r="D346" i="1"/>
  <c r="D759" i="1"/>
  <c r="D760" i="1"/>
  <c r="D347" i="1"/>
  <c r="D348" i="1"/>
  <c r="D349" i="1"/>
  <c r="D761" i="1"/>
  <c r="D350" i="1"/>
  <c r="D351" i="1"/>
  <c r="D352" i="1"/>
  <c r="D762" i="1"/>
  <c r="D763" i="1"/>
  <c r="D353" i="1"/>
  <c r="D354" i="1"/>
  <c r="D355" i="1"/>
  <c r="D356" i="1"/>
  <c r="D764" i="1"/>
  <c r="D357" i="1"/>
  <c r="D358" i="1"/>
  <c r="D359" i="1"/>
  <c r="D360" i="1"/>
  <c r="D765" i="1"/>
  <c r="D766" i="1"/>
  <c r="D361" i="1"/>
  <c r="D362" i="1"/>
  <c r="D767" i="1"/>
  <c r="D363" i="1"/>
  <c r="D364" i="1"/>
  <c r="D365" i="1"/>
  <c r="D366" i="1"/>
  <c r="D768" i="1"/>
  <c r="D769" i="1"/>
  <c r="D367" i="1"/>
  <c r="D368" i="1"/>
  <c r="D369" i="1"/>
  <c r="D370" i="1"/>
  <c r="D770" i="1"/>
  <c r="D771" i="1"/>
  <c r="D371" i="1"/>
  <c r="D372" i="1"/>
  <c r="D373" i="1"/>
  <c r="D374" i="1"/>
  <c r="D772" i="1"/>
  <c r="D375" i="1"/>
  <c r="D376" i="1"/>
  <c r="D377" i="1"/>
  <c r="D773" i="1"/>
  <c r="D378" i="1"/>
  <c r="D379" i="1"/>
  <c r="D380" i="1"/>
  <c r="D381" i="1"/>
  <c r="D774" i="1"/>
  <c r="D382" i="1"/>
  <c r="D383" i="1"/>
  <c r="D775" i="1"/>
  <c r="D384" i="1"/>
  <c r="D385" i="1"/>
  <c r="D386" i="1"/>
  <c r="D776" i="1"/>
  <c r="D777" i="1"/>
  <c r="D387" i="1"/>
  <c r="D388" i="1"/>
  <c r="D389" i="1"/>
  <c r="D390" i="1"/>
  <c r="D391" i="1"/>
  <c r="D778" i="1"/>
  <c r="D779" i="1"/>
  <c r="D392" i="1"/>
  <c r="D393" i="1"/>
  <c r="D394" i="1"/>
  <c r="D780" i="1"/>
  <c r="D781" i="1"/>
  <c r="D395" i="1"/>
  <c r="D396" i="1"/>
  <c r="D397" i="1"/>
  <c r="D782" i="1"/>
  <c r="D398" i="1"/>
  <c r="D399" i="1"/>
  <c r="D400" i="1"/>
  <c r="D783" i="1"/>
  <c r="D401" i="1"/>
  <c r="D402" i="1"/>
  <c r="D403" i="1"/>
  <c r="D404" i="1"/>
  <c r="D784" i="1"/>
  <c r="D405" i="1"/>
  <c r="D406" i="1"/>
  <c r="D407" i="1"/>
  <c r="D408" i="1"/>
  <c r="D785" i="1"/>
  <c r="D786" i="1"/>
  <c r="D409" i="1"/>
  <c r="D410" i="1"/>
  <c r="D411" i="1"/>
  <c r="D412" i="1"/>
  <c r="D787" i="1"/>
  <c r="D413" i="1"/>
  <c r="D414" i="1"/>
  <c r="D415" i="1"/>
  <c r="D788" i="1"/>
  <c r="D789" i="1"/>
  <c r="D416" i="1"/>
  <c r="D417" i="1"/>
  <c r="D418" i="1"/>
  <c r="D419" i="1"/>
  <c r="D790" i="1"/>
  <c r="D791" i="1"/>
  <c r="D792" i="1"/>
  <c r="D793" i="1"/>
  <c r="D420" i="1"/>
  <c r="D421" i="1"/>
  <c r="D422" i="1"/>
  <c r="D423" i="1"/>
  <c r="D424" i="1"/>
  <c r="D425" i="1"/>
  <c r="D426" i="1"/>
  <c r="D427" i="1"/>
  <c r="D794" i="1"/>
  <c r="D428" i="1"/>
  <c r="D429" i="1"/>
  <c r="D430" i="1"/>
  <c r="D431" i="1"/>
  <c r="D795" i="1"/>
  <c r="D432" i="1"/>
  <c r="D433" i="1"/>
  <c r="D434" i="1"/>
  <c r="D796" i="1"/>
  <c r="D797" i="1"/>
  <c r="D435" i="1"/>
  <c r="D436" i="1"/>
  <c r="D437" i="1"/>
  <c r="D438" i="1"/>
  <c r="D798" i="1"/>
  <c r="D799" i="1"/>
  <c r="D439" i="1"/>
  <c r="D440" i="1"/>
  <c r="D441" i="1"/>
  <c r="D442" i="1"/>
  <c r="D800" i="1"/>
  <c r="D801" i="1"/>
  <c r="D443" i="1"/>
  <c r="D444" i="1"/>
  <c r="D445" i="1"/>
  <c r="D446" i="1"/>
  <c r="D802" i="1"/>
  <c r="D447" i="1"/>
  <c r="D448" i="1"/>
  <c r="D449" i="1"/>
  <c r="D803" i="1"/>
  <c r="D450" i="1"/>
  <c r="D451" i="1"/>
  <c r="D804" i="1"/>
  <c r="D452" i="1"/>
  <c r="D453" i="1"/>
  <c r="D454" i="1"/>
  <c r="D455" i="1"/>
  <c r="D805" i="1"/>
  <c r="D806" i="1"/>
  <c r="D456" i="1"/>
  <c r="D457" i="1"/>
  <c r="D458" i="1"/>
  <c r="D807" i="1"/>
  <c r="D808" i="1"/>
  <c r="D459" i="1"/>
  <c r="D460" i="1"/>
  <c r="D461" i="1"/>
  <c r="D809" i="1"/>
  <c r="D810" i="1"/>
  <c r="D811" i="1"/>
  <c r="D462" i="1"/>
  <c r="D463" i="1"/>
  <c r="D812" i="1"/>
  <c r="D813" i="1"/>
  <c r="D464" i="1"/>
  <c r="D465" i="1"/>
  <c r="D814" i="1"/>
  <c r="D466" i="1"/>
  <c r="D467" i="1"/>
  <c r="D468" i="1"/>
  <c r="D469" i="1"/>
  <c r="D470" i="1"/>
  <c r="D471" i="1"/>
  <c r="D472" i="1"/>
  <c r="D815" i="1"/>
  <c r="D473" i="1"/>
  <c r="D474" i="1"/>
  <c r="D475" i="1"/>
  <c r="D476" i="1"/>
  <c r="D816" i="1"/>
  <c r="D817" i="1"/>
  <c r="D477" i="1"/>
  <c r="D818" i="1"/>
  <c r="D819" i="1"/>
  <c r="D478" i="1"/>
  <c r="D479" i="1"/>
  <c r="D480" i="1"/>
  <c r="D820" i="1"/>
  <c r="D481" i="1"/>
  <c r="D482" i="1"/>
  <c r="D483" i="1"/>
  <c r="D484" i="1"/>
  <c r="D821" i="1"/>
  <c r="D485" i="1"/>
  <c r="D486" i="1"/>
  <c r="D487" i="1"/>
  <c r="D822" i="1"/>
  <c r="D488" i="1"/>
  <c r="D489" i="1"/>
  <c r="D490" i="1"/>
  <c r="D823" i="1"/>
  <c r="D491" i="1"/>
  <c r="D492" i="1"/>
  <c r="D493" i="1"/>
  <c r="D494" i="1"/>
  <c r="D495" i="1"/>
  <c r="D824" i="1"/>
  <c r="D825" i="1"/>
  <c r="D496" i="1"/>
  <c r="D497" i="1"/>
  <c r="D498" i="1"/>
  <c r="D826" i="1"/>
  <c r="D827" i="1"/>
  <c r="D499" i="1"/>
  <c r="D500" i="1"/>
  <c r="D501" i="1"/>
  <c r="D828" i="1"/>
  <c r="D502" i="1"/>
  <c r="D503" i="1"/>
  <c r="D504" i="1"/>
  <c r="D829" i="1"/>
  <c r="D830" i="1"/>
  <c r="D505" i="1"/>
  <c r="D506" i="1"/>
  <c r="D831" i="1"/>
  <c r="D507" i="1"/>
  <c r="D508" i="1"/>
  <c r="D509" i="1"/>
  <c r="D510" i="1"/>
  <c r="D511" i="1"/>
  <c r="D512" i="1"/>
  <c r="D513" i="1"/>
  <c r="D832" i="1"/>
  <c r="D833" i="1"/>
  <c r="D514" i="1"/>
  <c r="D515" i="1"/>
  <c r="D516" i="1"/>
  <c r="D517" i="1"/>
  <c r="D834" i="1"/>
  <c r="D835" i="1"/>
  <c r="D518" i="1"/>
  <c r="D519" i="1"/>
  <c r="D520" i="1"/>
  <c r="D521" i="1"/>
  <c r="D836" i="1"/>
  <c r="D837" i="1"/>
  <c r="D522" i="1"/>
  <c r="D523" i="1"/>
  <c r="D524" i="1"/>
  <c r="D838" i="1"/>
  <c r="D839" i="1"/>
  <c r="D525" i="1"/>
  <c r="D526" i="1"/>
  <c r="D527" i="1"/>
  <c r="D528" i="1"/>
  <c r="D840" i="1"/>
  <c r="D841" i="1"/>
  <c r="D529" i="1"/>
  <c r="D530" i="1"/>
  <c r="D531" i="1"/>
  <c r="D842" i="1"/>
  <c r="D532" i="1"/>
  <c r="D533" i="1"/>
  <c r="D534" i="1"/>
  <c r="D535" i="1"/>
  <c r="D843" i="1"/>
  <c r="D536" i="1"/>
  <c r="D537" i="1"/>
  <c r="D844" i="1"/>
  <c r="D845" i="1"/>
  <c r="D846" i="1"/>
  <c r="D538" i="1"/>
  <c r="D539" i="1"/>
  <c r="D540" i="1"/>
  <c r="D541" i="1"/>
  <c r="D847" i="1"/>
  <c r="D848" i="1"/>
  <c r="D542" i="1"/>
  <c r="D849" i="1"/>
  <c r="D850" i="1"/>
  <c r="D543" i="1"/>
  <c r="D544" i="1"/>
  <c r="D545" i="1"/>
  <c r="D546" i="1"/>
  <c r="D851" i="1"/>
  <c r="D852" i="1"/>
  <c r="D547" i="1"/>
  <c r="D548" i="1"/>
  <c r="D549" i="1"/>
  <c r="D550" i="1"/>
  <c r="D853" i="1"/>
  <c r="D551" i="1"/>
  <c r="D552" i="1"/>
  <c r="D553" i="1"/>
  <c r="D854" i="1"/>
  <c r="D554" i="1"/>
  <c r="D555" i="1"/>
  <c r="D556" i="1"/>
  <c r="D855" i="1"/>
  <c r="D557" i="1"/>
  <c r="D558" i="1"/>
  <c r="D559" i="1"/>
  <c r="D560" i="1"/>
  <c r="D856" i="1"/>
  <c r="D561" i="1"/>
  <c r="D562" i="1"/>
  <c r="D563" i="1"/>
  <c r="D564" i="1"/>
  <c r="D857" i="1"/>
  <c r="D858" i="1"/>
  <c r="D565" i="1"/>
  <c r="D566" i="1"/>
  <c r="D567" i="1"/>
  <c r="D859" i="1"/>
  <c r="D860" i="1"/>
  <c r="D861" i="1"/>
  <c r="D568" i="1"/>
  <c r="D569" i="1"/>
  <c r="D570" i="1"/>
  <c r="D571" i="1"/>
  <c r="D862" i="1"/>
  <c r="D863" i="1"/>
  <c r="D572" i="1"/>
  <c r="D573" i="1"/>
  <c r="D574" i="1"/>
  <c r="D575" i="1"/>
  <c r="D864" i="1"/>
  <c r="D865" i="1"/>
  <c r="D576" i="1"/>
  <c r="D577" i="1"/>
  <c r="D578" i="1"/>
  <c r="D579" i="1"/>
  <c r="D866" i="1"/>
  <c r="D580" i="1"/>
  <c r="D581" i="1"/>
  <c r="D867" i="1"/>
  <c r="D582" i="1"/>
  <c r="D583" i="1"/>
  <c r="D584" i="1"/>
  <c r="D868" i="1"/>
  <c r="D869" i="1"/>
  <c r="D870" i="1"/>
  <c r="D585" i="1"/>
  <c r="D586" i="1"/>
  <c r="D587" i="1"/>
  <c r="D588" i="1"/>
  <c r="D871" i="1"/>
  <c r="D872" i="1"/>
  <c r="D589" i="1"/>
  <c r="D590" i="1"/>
  <c r="D591" i="1"/>
  <c r="D873" i="1"/>
  <c r="D874" i="1"/>
  <c r="D592" i="1"/>
  <c r="D593" i="1"/>
  <c r="D594" i="1"/>
  <c r="D875" i="1"/>
  <c r="D876" i="1"/>
  <c r="D595" i="1"/>
  <c r="D596" i="1"/>
  <c r="D877" i="1"/>
  <c r="D597" i="1"/>
  <c r="D598" i="1"/>
  <c r="D599" i="1"/>
  <c r="D600" i="1"/>
  <c r="D878" i="1"/>
  <c r="D601" i="1"/>
  <c r="D602" i="1"/>
  <c r="D879" i="1"/>
  <c r="D603" i="1"/>
  <c r="D604" i="1"/>
  <c r="D605" i="1"/>
  <c r="D606" i="1"/>
  <c r="D880" i="1"/>
  <c r="D607" i="1"/>
  <c r="D608" i="1"/>
  <c r="D881" i="1"/>
  <c r="D882" i="1"/>
  <c r="D609" i="1"/>
  <c r="D610" i="1"/>
  <c r="D611" i="1"/>
  <c r="D612" i="1"/>
  <c r="D883" i="1"/>
  <c r="D884" i="1"/>
  <c r="D613" i="1"/>
  <c r="D614" i="1"/>
  <c r="D615" i="1"/>
  <c r="D616" i="1"/>
  <c r="D885" i="1"/>
  <c r="D886" i="1"/>
  <c r="D617" i="1"/>
  <c r="D618" i="1"/>
  <c r="D619" i="1"/>
  <c r="D620" i="1"/>
  <c r="D887" i="1"/>
  <c r="D621" i="1"/>
  <c r="D622" i="1"/>
  <c r="D623" i="1"/>
  <c r="D624" i="1"/>
  <c r="D888" i="1"/>
  <c r="D625" i="1"/>
  <c r="D626" i="1"/>
  <c r="D627" i="1"/>
  <c r="D628" i="1"/>
  <c r="D889" i="1"/>
  <c r="D629" i="1"/>
  <c r="D630" i="1"/>
  <c r="D631" i="1"/>
  <c r="D890" i="1"/>
  <c r="D632" i="1"/>
  <c r="D633" i="1"/>
  <c r="D634" i="1"/>
  <c r="D891" i="1"/>
  <c r="D635" i="1"/>
  <c r="D636" i="1"/>
  <c r="D637" i="1"/>
  <c r="D892" i="1"/>
  <c r="D638" i="1"/>
  <c r="D639" i="1"/>
  <c r="D640" i="1"/>
  <c r="D641" i="1"/>
  <c r="D642" i="1"/>
  <c r="D893" i="1"/>
  <c r="D894" i="1"/>
  <c r="D643" i="1"/>
  <c r="D644" i="1"/>
  <c r="D645" i="1"/>
  <c r="D895" i="1"/>
  <c r="D646" i="1"/>
  <c r="D647" i="1"/>
  <c r="D648" i="1"/>
  <c r="D649" i="1"/>
  <c r="D650" i="1"/>
  <c r="D651" i="1"/>
  <c r="D652" i="1"/>
  <c r="D653" i="1"/>
  <c r="D896" i="1"/>
  <c r="D897" i="1"/>
  <c r="D654" i="1"/>
  <c r="D655" i="1"/>
  <c r="D656" i="1"/>
  <c r="D657" i="1"/>
  <c r="D658" i="1"/>
  <c r="D898" i="1"/>
  <c r="D899" i="1"/>
  <c r="D659" i="1"/>
  <c r="D660" i="1"/>
  <c r="D661" i="1"/>
  <c r="D900" i="1"/>
  <c r="D662" i="1"/>
  <c r="D663" i="1"/>
  <c r="D664" i="1"/>
  <c r="D901" i="1"/>
  <c r="D902" i="1"/>
  <c r="D665" i="1"/>
  <c r="D666" i="1"/>
  <c r="D667" i="1"/>
  <c r="D668" i="1"/>
  <c r="D903" i="1"/>
  <c r="D669" i="1"/>
  <c r="D670" i="1"/>
  <c r="D671" i="1"/>
  <c r="D672" i="1"/>
  <c r="D904" i="1"/>
  <c r="D673" i="1"/>
  <c r="D674" i="1"/>
  <c r="D675" i="1"/>
  <c r="D676" i="1"/>
  <c r="D677" i="1"/>
  <c r="D905" i="1"/>
  <c r="D678" i="1"/>
  <c r="D679" i="1"/>
  <c r="D680" i="1"/>
  <c r="D681" i="1"/>
  <c r="D906" i="1"/>
  <c r="D682" i="1"/>
  <c r="D683" i="1"/>
  <c r="D684" i="1"/>
  <c r="D685" i="1"/>
  <c r="D907" i="1"/>
  <c r="D686" i="1"/>
  <c r="D687" i="1"/>
  <c r="D908" i="1"/>
  <c r="D909" i="1"/>
  <c r="D688" i="1"/>
  <c r="D689" i="1"/>
  <c r="D690" i="1"/>
  <c r="D691" i="1"/>
  <c r="D910" i="1"/>
  <c r="D692" i="1"/>
  <c r="D693" i="1"/>
  <c r="D694" i="1"/>
  <c r="D695" i="1"/>
  <c r="D696" i="1"/>
  <c r="D697" i="1"/>
  <c r="D698" i="1"/>
  <c r="D699" i="1"/>
  <c r="D700" i="1"/>
  <c r="D701" i="1"/>
  <c r="D911" i="1"/>
  <c r="D912" i="1"/>
  <c r="D702" i="1"/>
  <c r="D703" i="1"/>
  <c r="D704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77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78" i="1"/>
  <c r="D1063" i="1"/>
  <c r="D1064" i="1"/>
  <c r="D1065" i="1"/>
  <c r="D1066" i="1"/>
  <c r="D1067" i="1"/>
  <c r="D1068" i="1"/>
  <c r="D1069" i="1"/>
  <c r="D1070" i="1"/>
  <c r="D1071" i="1"/>
  <c r="D1072" i="1"/>
  <c r="D1079" i="1"/>
  <c r="D1073" i="1"/>
  <c r="D1074" i="1"/>
  <c r="D1075" i="1"/>
  <c r="D1076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46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8" i="1"/>
  <c r="D1227" i="1"/>
  <c r="D1229" i="1"/>
  <c r="D1230" i="1"/>
  <c r="D1231" i="1"/>
  <c r="D1232" i="1"/>
  <c r="D1233" i="1"/>
  <c r="D1234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235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H2" i="1"/>
  <c r="H3" i="1"/>
  <c r="H24" i="1"/>
  <c r="H25" i="1"/>
  <c r="H4" i="1"/>
  <c r="H26" i="1"/>
  <c r="H5" i="1"/>
  <c r="H27" i="1"/>
  <c r="H28" i="1"/>
  <c r="H6" i="1"/>
  <c r="H29" i="1"/>
  <c r="H7" i="1"/>
  <c r="H30" i="1"/>
  <c r="H31" i="1"/>
  <c r="H8" i="1"/>
  <c r="H32" i="1"/>
  <c r="H9" i="1"/>
  <c r="H33" i="1"/>
  <c r="H34" i="1"/>
  <c r="H10" i="1"/>
  <c r="H35" i="1"/>
  <c r="H11" i="1"/>
  <c r="H36" i="1"/>
  <c r="H37" i="1"/>
  <c r="H12" i="1"/>
  <c r="H13" i="1"/>
  <c r="H38" i="1"/>
  <c r="H39" i="1"/>
  <c r="H40" i="1"/>
  <c r="H41" i="1"/>
  <c r="H42" i="1"/>
  <c r="H43" i="1"/>
  <c r="H14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15" i="1"/>
  <c r="H62" i="1"/>
  <c r="H63" i="1"/>
  <c r="H64" i="1"/>
  <c r="H65" i="1"/>
  <c r="H16" i="1"/>
  <c r="H66" i="1"/>
  <c r="H67" i="1"/>
  <c r="H68" i="1"/>
  <c r="H69" i="1"/>
  <c r="H70" i="1"/>
  <c r="H17" i="1"/>
  <c r="H71" i="1"/>
  <c r="H72" i="1"/>
  <c r="H73" i="1"/>
  <c r="H18" i="1"/>
  <c r="H19" i="1"/>
  <c r="H74" i="1"/>
  <c r="H75" i="1"/>
  <c r="H76" i="1"/>
  <c r="H77" i="1"/>
  <c r="H20" i="1"/>
  <c r="H21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2" i="1"/>
  <c r="H91" i="1"/>
  <c r="H92" i="1"/>
  <c r="H93" i="1"/>
  <c r="H94" i="1"/>
  <c r="H2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56" i="1"/>
  <c r="H157" i="1"/>
  <c r="H158" i="1"/>
  <c r="H159" i="1"/>
  <c r="H141" i="1"/>
  <c r="H160" i="1"/>
  <c r="H142" i="1"/>
  <c r="H161" i="1"/>
  <c r="H162" i="1"/>
  <c r="H163" i="1"/>
  <c r="H164" i="1"/>
  <c r="H143" i="1"/>
  <c r="H165" i="1"/>
  <c r="H166" i="1"/>
  <c r="H144" i="1"/>
  <c r="H167" i="1"/>
  <c r="H168" i="1"/>
  <c r="H145" i="1"/>
  <c r="H146" i="1"/>
  <c r="H147" i="1"/>
  <c r="H148" i="1"/>
  <c r="H169" i="1"/>
  <c r="H170" i="1"/>
  <c r="H171" i="1"/>
  <c r="H149" i="1"/>
  <c r="H172" i="1"/>
  <c r="H150" i="1"/>
  <c r="H173" i="1"/>
  <c r="H151" i="1"/>
  <c r="H152" i="1"/>
  <c r="H153" i="1"/>
  <c r="H154" i="1"/>
  <c r="H155" i="1"/>
  <c r="H174" i="1"/>
  <c r="H175" i="1"/>
  <c r="H176" i="1"/>
  <c r="H177" i="1"/>
  <c r="H178" i="1"/>
  <c r="H179" i="1"/>
  <c r="H180" i="1"/>
  <c r="H181" i="1"/>
  <c r="H182" i="1"/>
  <c r="H183" i="1"/>
  <c r="H705" i="1"/>
  <c r="H184" i="1"/>
  <c r="H185" i="1"/>
  <c r="H186" i="1"/>
  <c r="H187" i="1"/>
  <c r="H188" i="1"/>
  <c r="H189" i="1"/>
  <c r="H190" i="1"/>
  <c r="H191" i="1"/>
  <c r="H192" i="1"/>
  <c r="H193" i="1"/>
  <c r="H706" i="1"/>
  <c r="H707" i="1"/>
  <c r="H194" i="1"/>
  <c r="H195" i="1"/>
  <c r="H708" i="1"/>
  <c r="H196" i="1"/>
  <c r="H197" i="1"/>
  <c r="H198" i="1"/>
  <c r="H709" i="1"/>
  <c r="H199" i="1"/>
  <c r="H200" i="1"/>
  <c r="H201" i="1"/>
  <c r="H710" i="1"/>
  <c r="H202" i="1"/>
  <c r="H203" i="1"/>
  <c r="H204" i="1"/>
  <c r="H711" i="1"/>
  <c r="H205" i="1"/>
  <c r="H206" i="1"/>
  <c r="H207" i="1"/>
  <c r="H208" i="1"/>
  <c r="H209" i="1"/>
  <c r="H210" i="1"/>
  <c r="H211" i="1"/>
  <c r="H212" i="1"/>
  <c r="H213" i="1"/>
  <c r="H214" i="1"/>
  <c r="H712" i="1"/>
  <c r="H215" i="1"/>
  <c r="H216" i="1"/>
  <c r="H713" i="1"/>
  <c r="H217" i="1"/>
  <c r="H218" i="1"/>
  <c r="H219" i="1"/>
  <c r="H220" i="1"/>
  <c r="H714" i="1"/>
  <c r="H715" i="1"/>
  <c r="H221" i="1"/>
  <c r="H222" i="1"/>
  <c r="H223" i="1"/>
  <c r="H224" i="1"/>
  <c r="H716" i="1"/>
  <c r="H225" i="1"/>
  <c r="H226" i="1"/>
  <c r="H227" i="1"/>
  <c r="H717" i="1"/>
  <c r="H228" i="1"/>
  <c r="H229" i="1"/>
  <c r="H230" i="1"/>
  <c r="H231" i="1"/>
  <c r="H232" i="1"/>
  <c r="H233" i="1"/>
  <c r="H718" i="1"/>
  <c r="H719" i="1"/>
  <c r="H234" i="1"/>
  <c r="H235" i="1"/>
  <c r="H236" i="1"/>
  <c r="H237" i="1"/>
  <c r="H238" i="1"/>
  <c r="H239" i="1"/>
  <c r="H720" i="1"/>
  <c r="H240" i="1"/>
  <c r="H241" i="1"/>
  <c r="H242" i="1"/>
  <c r="H721" i="1"/>
  <c r="H243" i="1"/>
  <c r="H244" i="1"/>
  <c r="H245" i="1"/>
  <c r="H722" i="1"/>
  <c r="H246" i="1"/>
  <c r="H247" i="1"/>
  <c r="H248" i="1"/>
  <c r="H249" i="1"/>
  <c r="H250" i="1"/>
  <c r="H251" i="1"/>
  <c r="H252" i="1"/>
  <c r="H253" i="1"/>
  <c r="H254" i="1"/>
  <c r="H255" i="1"/>
  <c r="H723" i="1"/>
  <c r="H256" i="1"/>
  <c r="H257" i="1"/>
  <c r="H724" i="1"/>
  <c r="H725" i="1"/>
  <c r="H258" i="1"/>
  <c r="H259" i="1"/>
  <c r="H260" i="1"/>
  <c r="H726" i="1"/>
  <c r="H727" i="1"/>
  <c r="H261" i="1"/>
  <c r="H262" i="1"/>
  <c r="H263" i="1"/>
  <c r="H264" i="1"/>
  <c r="H728" i="1"/>
  <c r="H265" i="1"/>
  <c r="H266" i="1"/>
  <c r="H267" i="1"/>
  <c r="H729" i="1"/>
  <c r="H268" i="1"/>
  <c r="H269" i="1"/>
  <c r="H730" i="1"/>
  <c r="H270" i="1"/>
  <c r="H271" i="1"/>
  <c r="H272" i="1"/>
  <c r="H273" i="1"/>
  <c r="H731" i="1"/>
  <c r="H732" i="1"/>
  <c r="H274" i="1"/>
  <c r="H275" i="1"/>
  <c r="H276" i="1"/>
  <c r="H277" i="1"/>
  <c r="H733" i="1"/>
  <c r="H278" i="1"/>
  <c r="H279" i="1"/>
  <c r="H280" i="1"/>
  <c r="H281" i="1"/>
  <c r="H734" i="1"/>
  <c r="H282" i="1"/>
  <c r="H283" i="1"/>
  <c r="H284" i="1"/>
  <c r="H285" i="1"/>
  <c r="H286" i="1"/>
  <c r="H287" i="1"/>
  <c r="H735" i="1"/>
  <c r="H288" i="1"/>
  <c r="H289" i="1"/>
  <c r="H290" i="1"/>
  <c r="H291" i="1"/>
  <c r="H292" i="1"/>
  <c r="H736" i="1"/>
  <c r="H293" i="1"/>
  <c r="H294" i="1"/>
  <c r="H295" i="1"/>
  <c r="H737" i="1"/>
  <c r="H296" i="1"/>
  <c r="H297" i="1"/>
  <c r="H298" i="1"/>
  <c r="H299" i="1"/>
  <c r="H738" i="1"/>
  <c r="H300" i="1"/>
  <c r="H301" i="1"/>
  <c r="H302" i="1"/>
  <c r="H739" i="1"/>
  <c r="H303" i="1"/>
  <c r="H304" i="1"/>
  <c r="H740" i="1"/>
  <c r="H741" i="1"/>
  <c r="H305" i="1"/>
  <c r="H306" i="1"/>
  <c r="H307" i="1"/>
  <c r="H742" i="1"/>
  <c r="H308" i="1"/>
  <c r="H309" i="1"/>
  <c r="H310" i="1"/>
  <c r="H743" i="1"/>
  <c r="H311" i="1"/>
  <c r="H312" i="1"/>
  <c r="H313" i="1"/>
  <c r="H314" i="1"/>
  <c r="H744" i="1"/>
  <c r="H315" i="1"/>
  <c r="H316" i="1"/>
  <c r="H317" i="1"/>
  <c r="H318" i="1"/>
  <c r="H745" i="1"/>
  <c r="H746" i="1"/>
  <c r="H319" i="1"/>
  <c r="H320" i="1"/>
  <c r="H321" i="1"/>
  <c r="H747" i="1"/>
  <c r="H322" i="1"/>
  <c r="H323" i="1"/>
  <c r="H324" i="1"/>
  <c r="H748" i="1"/>
  <c r="H325" i="1"/>
  <c r="H326" i="1"/>
  <c r="H749" i="1"/>
  <c r="H750" i="1"/>
  <c r="H327" i="1"/>
  <c r="H328" i="1"/>
  <c r="H329" i="1"/>
  <c r="H330" i="1"/>
  <c r="H751" i="1"/>
  <c r="H331" i="1"/>
  <c r="H332" i="1"/>
  <c r="H333" i="1"/>
  <c r="H752" i="1"/>
  <c r="H334" i="1"/>
  <c r="H335" i="1"/>
  <c r="H336" i="1"/>
  <c r="H337" i="1"/>
  <c r="H753" i="1"/>
  <c r="H338" i="1"/>
  <c r="H339" i="1"/>
  <c r="H340" i="1"/>
  <c r="H754" i="1"/>
  <c r="H341" i="1"/>
  <c r="H342" i="1"/>
  <c r="H755" i="1"/>
  <c r="H756" i="1"/>
  <c r="H343" i="1"/>
  <c r="H757" i="1"/>
  <c r="H758" i="1"/>
  <c r="H344" i="1"/>
  <c r="H345" i="1"/>
  <c r="H346" i="1"/>
  <c r="H759" i="1"/>
  <c r="H760" i="1"/>
  <c r="H347" i="1"/>
  <c r="H348" i="1"/>
  <c r="H349" i="1"/>
  <c r="H761" i="1"/>
  <c r="H350" i="1"/>
  <c r="H351" i="1"/>
  <c r="H352" i="1"/>
  <c r="H762" i="1"/>
  <c r="H763" i="1"/>
  <c r="H353" i="1"/>
  <c r="H354" i="1"/>
  <c r="H355" i="1"/>
  <c r="H356" i="1"/>
  <c r="H764" i="1"/>
  <c r="H357" i="1"/>
  <c r="H358" i="1"/>
  <c r="H359" i="1"/>
  <c r="H360" i="1"/>
  <c r="H765" i="1"/>
  <c r="H766" i="1"/>
  <c r="H361" i="1"/>
  <c r="H362" i="1"/>
  <c r="H767" i="1"/>
  <c r="H363" i="1"/>
  <c r="H364" i="1"/>
  <c r="H365" i="1"/>
  <c r="H366" i="1"/>
  <c r="H768" i="1"/>
  <c r="H769" i="1"/>
  <c r="H367" i="1"/>
  <c r="H368" i="1"/>
  <c r="H369" i="1"/>
  <c r="H370" i="1"/>
  <c r="H770" i="1"/>
  <c r="H771" i="1"/>
  <c r="H371" i="1"/>
  <c r="H372" i="1"/>
  <c r="H373" i="1"/>
  <c r="H374" i="1"/>
  <c r="H772" i="1"/>
  <c r="H375" i="1"/>
  <c r="H376" i="1"/>
  <c r="H377" i="1"/>
  <c r="H773" i="1"/>
  <c r="H378" i="1"/>
  <c r="H379" i="1"/>
  <c r="H380" i="1"/>
  <c r="H381" i="1"/>
  <c r="H774" i="1"/>
  <c r="H382" i="1"/>
  <c r="H383" i="1"/>
  <c r="H775" i="1"/>
  <c r="H384" i="1"/>
  <c r="H385" i="1"/>
  <c r="H386" i="1"/>
  <c r="H776" i="1"/>
  <c r="H777" i="1"/>
  <c r="H387" i="1"/>
  <c r="H388" i="1"/>
  <c r="H389" i="1"/>
  <c r="H390" i="1"/>
  <c r="H391" i="1"/>
  <c r="H778" i="1"/>
  <c r="H779" i="1"/>
  <c r="H392" i="1"/>
  <c r="H393" i="1"/>
  <c r="H394" i="1"/>
  <c r="H780" i="1"/>
  <c r="H781" i="1"/>
  <c r="H395" i="1"/>
  <c r="H396" i="1"/>
  <c r="H397" i="1"/>
  <c r="H782" i="1"/>
  <c r="H398" i="1"/>
  <c r="H399" i="1"/>
  <c r="H400" i="1"/>
  <c r="H783" i="1"/>
  <c r="H401" i="1"/>
  <c r="H402" i="1"/>
  <c r="H403" i="1"/>
  <c r="H404" i="1"/>
  <c r="H784" i="1"/>
  <c r="H405" i="1"/>
  <c r="H406" i="1"/>
  <c r="H407" i="1"/>
  <c r="H408" i="1"/>
  <c r="H785" i="1"/>
  <c r="H786" i="1"/>
  <c r="H409" i="1"/>
  <c r="H410" i="1"/>
  <c r="H411" i="1"/>
  <c r="H412" i="1"/>
  <c r="H787" i="1"/>
  <c r="H413" i="1"/>
  <c r="H414" i="1"/>
  <c r="H415" i="1"/>
  <c r="H788" i="1"/>
  <c r="H789" i="1"/>
  <c r="H416" i="1"/>
  <c r="H417" i="1"/>
  <c r="H418" i="1"/>
  <c r="H419" i="1"/>
  <c r="H790" i="1"/>
  <c r="H791" i="1"/>
  <c r="H792" i="1"/>
  <c r="H793" i="1"/>
  <c r="H420" i="1"/>
  <c r="H421" i="1"/>
  <c r="H422" i="1"/>
  <c r="H423" i="1"/>
  <c r="H424" i="1"/>
  <c r="H425" i="1"/>
  <c r="H426" i="1"/>
  <c r="H427" i="1"/>
  <c r="H794" i="1"/>
  <c r="H428" i="1"/>
  <c r="H429" i="1"/>
  <c r="H430" i="1"/>
  <c r="H431" i="1"/>
  <c r="H795" i="1"/>
  <c r="H432" i="1"/>
  <c r="H433" i="1"/>
  <c r="H434" i="1"/>
  <c r="H796" i="1"/>
  <c r="H797" i="1"/>
  <c r="H435" i="1"/>
  <c r="H436" i="1"/>
  <c r="H437" i="1"/>
  <c r="H438" i="1"/>
  <c r="H798" i="1"/>
  <c r="H799" i="1"/>
  <c r="H439" i="1"/>
  <c r="H440" i="1"/>
  <c r="H441" i="1"/>
  <c r="H442" i="1"/>
  <c r="H800" i="1"/>
  <c r="H801" i="1"/>
  <c r="H443" i="1"/>
  <c r="H444" i="1"/>
  <c r="H445" i="1"/>
  <c r="H446" i="1"/>
  <c r="H802" i="1"/>
  <c r="H447" i="1"/>
  <c r="H448" i="1"/>
  <c r="H449" i="1"/>
  <c r="H803" i="1"/>
  <c r="H450" i="1"/>
  <c r="H451" i="1"/>
  <c r="H804" i="1"/>
  <c r="H452" i="1"/>
  <c r="H453" i="1"/>
  <c r="H454" i="1"/>
  <c r="H455" i="1"/>
  <c r="H805" i="1"/>
  <c r="H806" i="1"/>
  <c r="H456" i="1"/>
  <c r="H457" i="1"/>
  <c r="H458" i="1"/>
  <c r="H807" i="1"/>
  <c r="H808" i="1"/>
  <c r="H459" i="1"/>
  <c r="H460" i="1"/>
  <c r="H461" i="1"/>
  <c r="H809" i="1"/>
  <c r="H810" i="1"/>
  <c r="H811" i="1"/>
  <c r="H462" i="1"/>
  <c r="H463" i="1"/>
  <c r="H812" i="1"/>
  <c r="H813" i="1"/>
  <c r="H464" i="1"/>
  <c r="H465" i="1"/>
  <c r="H814" i="1"/>
  <c r="H466" i="1"/>
  <c r="H467" i="1"/>
  <c r="H468" i="1"/>
  <c r="H469" i="1"/>
  <c r="H470" i="1"/>
  <c r="H471" i="1"/>
  <c r="H472" i="1"/>
  <c r="H815" i="1"/>
  <c r="H473" i="1"/>
  <c r="H474" i="1"/>
  <c r="H475" i="1"/>
  <c r="H476" i="1"/>
  <c r="H816" i="1"/>
  <c r="H817" i="1"/>
  <c r="H477" i="1"/>
  <c r="H818" i="1"/>
  <c r="H819" i="1"/>
  <c r="H478" i="1"/>
  <c r="H479" i="1"/>
  <c r="H480" i="1"/>
  <c r="H820" i="1"/>
  <c r="H481" i="1"/>
  <c r="H482" i="1"/>
  <c r="H483" i="1"/>
  <c r="H484" i="1"/>
  <c r="H821" i="1"/>
  <c r="H485" i="1"/>
  <c r="H486" i="1"/>
  <c r="H487" i="1"/>
  <c r="H822" i="1"/>
  <c r="H488" i="1"/>
  <c r="H489" i="1"/>
  <c r="H490" i="1"/>
  <c r="H823" i="1"/>
  <c r="H491" i="1"/>
  <c r="H492" i="1"/>
  <c r="H493" i="1"/>
  <c r="H494" i="1"/>
  <c r="H495" i="1"/>
  <c r="H824" i="1"/>
  <c r="H825" i="1"/>
  <c r="H496" i="1"/>
  <c r="H497" i="1"/>
  <c r="H498" i="1"/>
  <c r="H826" i="1"/>
  <c r="H827" i="1"/>
  <c r="H499" i="1"/>
  <c r="H500" i="1"/>
  <c r="H501" i="1"/>
  <c r="H828" i="1"/>
  <c r="H502" i="1"/>
  <c r="H503" i="1"/>
  <c r="H504" i="1"/>
  <c r="H829" i="1"/>
  <c r="H830" i="1"/>
  <c r="H505" i="1"/>
  <c r="H506" i="1"/>
  <c r="H831" i="1"/>
  <c r="H507" i="1"/>
  <c r="H508" i="1"/>
  <c r="H509" i="1"/>
  <c r="H510" i="1"/>
  <c r="H511" i="1"/>
  <c r="H512" i="1"/>
  <c r="H513" i="1"/>
  <c r="H832" i="1"/>
  <c r="H833" i="1"/>
  <c r="H514" i="1"/>
  <c r="H515" i="1"/>
  <c r="H516" i="1"/>
  <c r="H517" i="1"/>
  <c r="H834" i="1"/>
  <c r="H835" i="1"/>
  <c r="H518" i="1"/>
  <c r="H519" i="1"/>
  <c r="H520" i="1"/>
  <c r="H521" i="1"/>
  <c r="H836" i="1"/>
  <c r="H837" i="1"/>
  <c r="H522" i="1"/>
  <c r="H523" i="1"/>
  <c r="H524" i="1"/>
  <c r="H838" i="1"/>
  <c r="H839" i="1"/>
  <c r="H525" i="1"/>
  <c r="H526" i="1"/>
  <c r="H527" i="1"/>
  <c r="H528" i="1"/>
  <c r="H840" i="1"/>
  <c r="H841" i="1"/>
  <c r="H529" i="1"/>
  <c r="H530" i="1"/>
  <c r="H531" i="1"/>
  <c r="H842" i="1"/>
  <c r="H532" i="1"/>
  <c r="H533" i="1"/>
  <c r="H534" i="1"/>
  <c r="H535" i="1"/>
  <c r="H843" i="1"/>
  <c r="H536" i="1"/>
  <c r="H537" i="1"/>
  <c r="H844" i="1"/>
  <c r="H845" i="1"/>
  <c r="H846" i="1"/>
  <c r="H538" i="1"/>
  <c r="H539" i="1"/>
  <c r="H540" i="1"/>
  <c r="H541" i="1"/>
  <c r="H847" i="1"/>
  <c r="H848" i="1"/>
  <c r="H542" i="1"/>
  <c r="H849" i="1"/>
  <c r="H850" i="1"/>
  <c r="H543" i="1"/>
  <c r="H544" i="1"/>
  <c r="H545" i="1"/>
  <c r="H546" i="1"/>
  <c r="H851" i="1"/>
  <c r="H852" i="1"/>
  <c r="H547" i="1"/>
  <c r="H548" i="1"/>
  <c r="H549" i="1"/>
  <c r="H550" i="1"/>
  <c r="H853" i="1"/>
  <c r="H551" i="1"/>
  <c r="H552" i="1"/>
  <c r="H553" i="1"/>
  <c r="H854" i="1"/>
  <c r="H554" i="1"/>
  <c r="H555" i="1"/>
  <c r="H556" i="1"/>
  <c r="H855" i="1"/>
  <c r="H557" i="1"/>
  <c r="H558" i="1"/>
  <c r="H559" i="1"/>
  <c r="H560" i="1"/>
  <c r="H856" i="1"/>
  <c r="H561" i="1"/>
  <c r="H562" i="1"/>
  <c r="H563" i="1"/>
  <c r="H564" i="1"/>
  <c r="H857" i="1"/>
  <c r="H858" i="1"/>
  <c r="H565" i="1"/>
  <c r="H566" i="1"/>
  <c r="H567" i="1"/>
  <c r="H859" i="1"/>
  <c r="H860" i="1"/>
  <c r="H861" i="1"/>
  <c r="H568" i="1"/>
  <c r="H569" i="1"/>
  <c r="H570" i="1"/>
  <c r="H571" i="1"/>
  <c r="H862" i="1"/>
  <c r="H863" i="1"/>
  <c r="H572" i="1"/>
  <c r="H573" i="1"/>
  <c r="H574" i="1"/>
  <c r="H575" i="1"/>
  <c r="H864" i="1"/>
  <c r="H865" i="1"/>
  <c r="H576" i="1"/>
  <c r="H577" i="1"/>
  <c r="H578" i="1"/>
  <c r="H579" i="1"/>
  <c r="H866" i="1"/>
  <c r="H580" i="1"/>
  <c r="H581" i="1"/>
  <c r="H867" i="1"/>
  <c r="H582" i="1"/>
  <c r="H583" i="1"/>
  <c r="H584" i="1"/>
  <c r="H868" i="1"/>
  <c r="H869" i="1"/>
  <c r="H870" i="1"/>
  <c r="H585" i="1"/>
  <c r="H586" i="1"/>
  <c r="H587" i="1"/>
  <c r="H588" i="1"/>
  <c r="H871" i="1"/>
  <c r="H872" i="1"/>
  <c r="H589" i="1"/>
  <c r="H590" i="1"/>
  <c r="H591" i="1"/>
  <c r="H873" i="1"/>
  <c r="H874" i="1"/>
  <c r="H592" i="1"/>
  <c r="H593" i="1"/>
  <c r="H594" i="1"/>
  <c r="H875" i="1"/>
  <c r="H876" i="1"/>
  <c r="H595" i="1"/>
  <c r="H596" i="1"/>
  <c r="H877" i="1"/>
  <c r="H597" i="1"/>
  <c r="H598" i="1"/>
  <c r="H599" i="1"/>
  <c r="H600" i="1"/>
  <c r="H878" i="1"/>
  <c r="H601" i="1"/>
  <c r="H602" i="1"/>
  <c r="H879" i="1"/>
  <c r="H603" i="1"/>
  <c r="H604" i="1"/>
  <c r="H605" i="1"/>
  <c r="H606" i="1"/>
  <c r="H880" i="1"/>
  <c r="H607" i="1"/>
  <c r="H608" i="1"/>
  <c r="H881" i="1"/>
  <c r="H882" i="1"/>
  <c r="H609" i="1"/>
  <c r="H610" i="1"/>
  <c r="H611" i="1"/>
  <c r="H612" i="1"/>
  <c r="H883" i="1"/>
  <c r="H884" i="1"/>
  <c r="H613" i="1"/>
  <c r="H614" i="1"/>
  <c r="H615" i="1"/>
  <c r="H616" i="1"/>
  <c r="H885" i="1"/>
  <c r="H886" i="1"/>
  <c r="H617" i="1"/>
  <c r="H618" i="1"/>
  <c r="H619" i="1"/>
  <c r="H620" i="1"/>
  <c r="H887" i="1"/>
  <c r="H621" i="1"/>
  <c r="H622" i="1"/>
  <c r="H623" i="1"/>
  <c r="H624" i="1"/>
  <c r="H888" i="1"/>
  <c r="H625" i="1"/>
  <c r="H626" i="1"/>
  <c r="H627" i="1"/>
  <c r="H628" i="1"/>
  <c r="H889" i="1"/>
  <c r="H629" i="1"/>
  <c r="H630" i="1"/>
  <c r="H631" i="1"/>
  <c r="H890" i="1"/>
  <c r="H632" i="1"/>
  <c r="H633" i="1"/>
  <c r="H634" i="1"/>
  <c r="H891" i="1"/>
  <c r="H635" i="1"/>
  <c r="H636" i="1"/>
  <c r="H637" i="1"/>
  <c r="H892" i="1"/>
  <c r="H638" i="1"/>
  <c r="H639" i="1"/>
  <c r="H640" i="1"/>
  <c r="H641" i="1"/>
  <c r="H642" i="1"/>
  <c r="H893" i="1"/>
  <c r="H894" i="1"/>
  <c r="H643" i="1"/>
  <c r="H644" i="1"/>
  <c r="H645" i="1"/>
  <c r="H895" i="1"/>
  <c r="H646" i="1"/>
  <c r="H647" i="1"/>
  <c r="H648" i="1"/>
  <c r="H649" i="1"/>
  <c r="H650" i="1"/>
  <c r="H651" i="1"/>
  <c r="H652" i="1"/>
  <c r="H653" i="1"/>
  <c r="H896" i="1"/>
  <c r="H897" i="1"/>
  <c r="H654" i="1"/>
  <c r="H655" i="1"/>
  <c r="H656" i="1"/>
  <c r="H657" i="1"/>
  <c r="H658" i="1"/>
  <c r="H898" i="1"/>
  <c r="H899" i="1"/>
  <c r="H659" i="1"/>
  <c r="H660" i="1"/>
  <c r="H661" i="1"/>
  <c r="H900" i="1"/>
  <c r="H662" i="1"/>
  <c r="H663" i="1"/>
  <c r="H664" i="1"/>
  <c r="H901" i="1"/>
  <c r="H902" i="1"/>
  <c r="H665" i="1"/>
  <c r="H666" i="1"/>
  <c r="H667" i="1"/>
  <c r="H668" i="1"/>
  <c r="H903" i="1"/>
  <c r="H669" i="1"/>
  <c r="H670" i="1"/>
  <c r="H671" i="1"/>
  <c r="H672" i="1"/>
  <c r="H904" i="1"/>
  <c r="H673" i="1"/>
  <c r="H674" i="1"/>
  <c r="H675" i="1"/>
  <c r="H676" i="1"/>
  <c r="H677" i="1"/>
  <c r="H905" i="1"/>
  <c r="H678" i="1"/>
  <c r="H679" i="1"/>
  <c r="H680" i="1"/>
  <c r="H681" i="1"/>
  <c r="H906" i="1"/>
  <c r="H682" i="1"/>
  <c r="H683" i="1"/>
  <c r="H684" i="1"/>
  <c r="H685" i="1"/>
  <c r="H907" i="1"/>
  <c r="H686" i="1"/>
  <c r="H687" i="1"/>
  <c r="H908" i="1"/>
  <c r="H909" i="1"/>
  <c r="H688" i="1"/>
  <c r="H689" i="1"/>
  <c r="H690" i="1"/>
  <c r="H691" i="1"/>
  <c r="H910" i="1"/>
  <c r="H692" i="1"/>
  <c r="H693" i="1"/>
  <c r="H694" i="1"/>
  <c r="H695" i="1"/>
  <c r="H696" i="1"/>
  <c r="H697" i="1"/>
  <c r="H698" i="1"/>
  <c r="H699" i="1"/>
  <c r="H700" i="1"/>
  <c r="H701" i="1"/>
  <c r="H911" i="1"/>
  <c r="H912" i="1"/>
  <c r="H702" i="1"/>
  <c r="H703" i="1"/>
  <c r="H704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77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78" i="1"/>
  <c r="H1063" i="1"/>
  <c r="H1064" i="1"/>
  <c r="H1065" i="1"/>
  <c r="H1066" i="1"/>
  <c r="H1067" i="1"/>
  <c r="H1068" i="1"/>
  <c r="H1069" i="1"/>
  <c r="H1070" i="1"/>
  <c r="H1071" i="1"/>
  <c r="H1072" i="1"/>
  <c r="H1079" i="1"/>
  <c r="H1073" i="1"/>
  <c r="H1074" i="1"/>
  <c r="H1075" i="1"/>
  <c r="H1076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46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8" i="1"/>
  <c r="H1227" i="1"/>
  <c r="H1229" i="1"/>
  <c r="H1230" i="1"/>
  <c r="H1231" i="1"/>
  <c r="H1232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235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G2" i="1"/>
  <c r="G3" i="1"/>
  <c r="G24" i="1"/>
  <c r="G25" i="1"/>
  <c r="G4" i="1"/>
  <c r="G26" i="1"/>
  <c r="G5" i="1"/>
  <c r="G27" i="1"/>
  <c r="G28" i="1"/>
  <c r="G6" i="1"/>
  <c r="G29" i="1"/>
  <c r="G7" i="1"/>
  <c r="G30" i="1"/>
  <c r="G31" i="1"/>
  <c r="G8" i="1"/>
  <c r="G32" i="1"/>
  <c r="G9" i="1"/>
  <c r="G33" i="1"/>
  <c r="G34" i="1"/>
  <c r="G10" i="1"/>
  <c r="G35" i="1"/>
  <c r="G11" i="1"/>
  <c r="G36" i="1"/>
  <c r="G37" i="1"/>
  <c r="G12" i="1"/>
  <c r="G13" i="1"/>
  <c r="G38" i="1"/>
  <c r="G39" i="1"/>
  <c r="G40" i="1"/>
  <c r="G41" i="1"/>
  <c r="G42" i="1"/>
  <c r="G43" i="1"/>
  <c r="G14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5" i="1"/>
  <c r="G62" i="1"/>
  <c r="G63" i="1"/>
  <c r="G64" i="1"/>
  <c r="G65" i="1"/>
  <c r="G16" i="1"/>
  <c r="G66" i="1"/>
  <c r="G67" i="1"/>
  <c r="G68" i="1"/>
  <c r="G69" i="1"/>
  <c r="G70" i="1"/>
  <c r="G17" i="1"/>
  <c r="G71" i="1"/>
  <c r="G72" i="1"/>
  <c r="G73" i="1"/>
  <c r="G18" i="1"/>
  <c r="G19" i="1"/>
  <c r="G74" i="1"/>
  <c r="G75" i="1"/>
  <c r="G76" i="1"/>
  <c r="G77" i="1"/>
  <c r="G20" i="1"/>
  <c r="G21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2" i="1"/>
  <c r="G91" i="1"/>
  <c r="G92" i="1"/>
  <c r="G93" i="1"/>
  <c r="G94" i="1"/>
  <c r="G2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56" i="1"/>
  <c r="G157" i="1"/>
  <c r="G158" i="1"/>
  <c r="G159" i="1"/>
  <c r="G141" i="1"/>
  <c r="G160" i="1"/>
  <c r="G142" i="1"/>
  <c r="G161" i="1"/>
  <c r="G162" i="1"/>
  <c r="G163" i="1"/>
  <c r="G164" i="1"/>
  <c r="G143" i="1"/>
  <c r="G165" i="1"/>
  <c r="G166" i="1"/>
  <c r="G144" i="1"/>
  <c r="G167" i="1"/>
  <c r="G168" i="1"/>
  <c r="G145" i="1"/>
  <c r="G146" i="1"/>
  <c r="G147" i="1"/>
  <c r="G148" i="1"/>
  <c r="G169" i="1"/>
  <c r="G170" i="1"/>
  <c r="G171" i="1"/>
  <c r="G149" i="1"/>
  <c r="G172" i="1"/>
  <c r="G150" i="1"/>
  <c r="G173" i="1"/>
  <c r="G151" i="1"/>
  <c r="G152" i="1"/>
  <c r="G153" i="1"/>
  <c r="G154" i="1"/>
  <c r="G155" i="1"/>
  <c r="G174" i="1"/>
  <c r="G175" i="1"/>
  <c r="G176" i="1"/>
  <c r="G177" i="1"/>
  <c r="G178" i="1"/>
  <c r="G179" i="1"/>
  <c r="G180" i="1"/>
  <c r="G181" i="1"/>
  <c r="G182" i="1"/>
  <c r="G183" i="1"/>
  <c r="G705" i="1"/>
  <c r="G184" i="1"/>
  <c r="G185" i="1"/>
  <c r="G186" i="1"/>
  <c r="G187" i="1"/>
  <c r="G188" i="1"/>
  <c r="G189" i="1"/>
  <c r="G190" i="1"/>
  <c r="G191" i="1"/>
  <c r="G192" i="1"/>
  <c r="G193" i="1"/>
  <c r="G706" i="1"/>
  <c r="G707" i="1"/>
  <c r="G194" i="1"/>
  <c r="G195" i="1"/>
  <c r="G708" i="1"/>
  <c r="G196" i="1"/>
  <c r="G197" i="1"/>
  <c r="G198" i="1"/>
  <c r="G709" i="1"/>
  <c r="G199" i="1"/>
  <c r="G200" i="1"/>
  <c r="G201" i="1"/>
  <c r="G710" i="1"/>
  <c r="G202" i="1"/>
  <c r="G203" i="1"/>
  <c r="G204" i="1"/>
  <c r="G711" i="1"/>
  <c r="G205" i="1"/>
  <c r="G206" i="1"/>
  <c r="G207" i="1"/>
  <c r="G208" i="1"/>
  <c r="G209" i="1"/>
  <c r="G210" i="1"/>
  <c r="G211" i="1"/>
  <c r="G212" i="1"/>
  <c r="G213" i="1"/>
  <c r="G214" i="1"/>
  <c r="G712" i="1"/>
  <c r="G215" i="1"/>
  <c r="G216" i="1"/>
  <c r="G713" i="1"/>
  <c r="G217" i="1"/>
  <c r="G218" i="1"/>
  <c r="G219" i="1"/>
  <c r="G220" i="1"/>
  <c r="G714" i="1"/>
  <c r="G715" i="1"/>
  <c r="G221" i="1"/>
  <c r="G222" i="1"/>
  <c r="G223" i="1"/>
  <c r="G224" i="1"/>
  <c r="G716" i="1"/>
  <c r="G225" i="1"/>
  <c r="G226" i="1"/>
  <c r="G227" i="1"/>
  <c r="G717" i="1"/>
  <c r="G228" i="1"/>
  <c r="G229" i="1"/>
  <c r="G230" i="1"/>
  <c r="G231" i="1"/>
  <c r="G232" i="1"/>
  <c r="G233" i="1"/>
  <c r="G718" i="1"/>
  <c r="G719" i="1"/>
  <c r="G234" i="1"/>
  <c r="G235" i="1"/>
  <c r="G236" i="1"/>
  <c r="G237" i="1"/>
  <c r="G238" i="1"/>
  <c r="G239" i="1"/>
  <c r="G720" i="1"/>
  <c r="G240" i="1"/>
  <c r="G241" i="1"/>
  <c r="G242" i="1"/>
  <c r="G721" i="1"/>
  <c r="G243" i="1"/>
  <c r="G244" i="1"/>
  <c r="G245" i="1"/>
  <c r="G722" i="1"/>
  <c r="G246" i="1"/>
  <c r="G247" i="1"/>
  <c r="G248" i="1"/>
  <c r="G249" i="1"/>
  <c r="G250" i="1"/>
  <c r="G251" i="1"/>
  <c r="G252" i="1"/>
  <c r="G253" i="1"/>
  <c r="G254" i="1"/>
  <c r="G255" i="1"/>
  <c r="G723" i="1"/>
  <c r="G256" i="1"/>
  <c r="G257" i="1"/>
  <c r="G724" i="1"/>
  <c r="G725" i="1"/>
  <c r="G258" i="1"/>
  <c r="G259" i="1"/>
  <c r="G260" i="1"/>
  <c r="G726" i="1"/>
  <c r="G727" i="1"/>
  <c r="G261" i="1"/>
  <c r="G262" i="1"/>
  <c r="G263" i="1"/>
  <c r="G264" i="1"/>
  <c r="G728" i="1"/>
  <c r="G265" i="1"/>
  <c r="G266" i="1"/>
  <c r="G267" i="1"/>
  <c r="G729" i="1"/>
  <c r="G268" i="1"/>
  <c r="G269" i="1"/>
  <c r="G730" i="1"/>
  <c r="G270" i="1"/>
  <c r="G271" i="1"/>
  <c r="G272" i="1"/>
  <c r="G273" i="1"/>
  <c r="G731" i="1"/>
  <c r="G732" i="1"/>
  <c r="G274" i="1"/>
  <c r="G275" i="1"/>
  <c r="G276" i="1"/>
  <c r="G277" i="1"/>
  <c r="G733" i="1"/>
  <c r="G278" i="1"/>
  <c r="G279" i="1"/>
  <c r="G280" i="1"/>
  <c r="G281" i="1"/>
  <c r="G734" i="1"/>
  <c r="G282" i="1"/>
  <c r="G283" i="1"/>
  <c r="G284" i="1"/>
  <c r="G285" i="1"/>
  <c r="G286" i="1"/>
  <c r="G287" i="1"/>
  <c r="G735" i="1"/>
  <c r="G288" i="1"/>
  <c r="G289" i="1"/>
  <c r="G290" i="1"/>
  <c r="G291" i="1"/>
  <c r="G292" i="1"/>
  <c r="G736" i="1"/>
  <c r="G293" i="1"/>
  <c r="G294" i="1"/>
  <c r="G295" i="1"/>
  <c r="G737" i="1"/>
  <c r="G296" i="1"/>
  <c r="G297" i="1"/>
  <c r="G298" i="1"/>
  <c r="G299" i="1"/>
  <c r="G738" i="1"/>
  <c r="G300" i="1"/>
  <c r="G301" i="1"/>
  <c r="G302" i="1"/>
  <c r="G739" i="1"/>
  <c r="G303" i="1"/>
  <c r="G304" i="1"/>
  <c r="G740" i="1"/>
  <c r="G741" i="1"/>
  <c r="G305" i="1"/>
  <c r="G306" i="1"/>
  <c r="G307" i="1"/>
  <c r="G742" i="1"/>
  <c r="G308" i="1"/>
  <c r="G309" i="1"/>
  <c r="G310" i="1"/>
  <c r="G743" i="1"/>
  <c r="G311" i="1"/>
  <c r="G312" i="1"/>
  <c r="G313" i="1"/>
  <c r="G314" i="1"/>
  <c r="G744" i="1"/>
  <c r="G315" i="1"/>
  <c r="G316" i="1"/>
  <c r="G317" i="1"/>
  <c r="G318" i="1"/>
  <c r="G745" i="1"/>
  <c r="G746" i="1"/>
  <c r="G319" i="1"/>
  <c r="G320" i="1"/>
  <c r="G321" i="1"/>
  <c r="G747" i="1"/>
  <c r="G322" i="1"/>
  <c r="G323" i="1"/>
  <c r="G324" i="1"/>
  <c r="G748" i="1"/>
  <c r="G325" i="1"/>
  <c r="G326" i="1"/>
  <c r="G749" i="1"/>
  <c r="G750" i="1"/>
  <c r="G327" i="1"/>
  <c r="G328" i="1"/>
  <c r="G329" i="1"/>
  <c r="G330" i="1"/>
  <c r="G751" i="1"/>
  <c r="G331" i="1"/>
  <c r="G332" i="1"/>
  <c r="G333" i="1"/>
  <c r="G752" i="1"/>
  <c r="G334" i="1"/>
  <c r="G335" i="1"/>
  <c r="G336" i="1"/>
  <c r="G337" i="1"/>
  <c r="G753" i="1"/>
  <c r="G338" i="1"/>
  <c r="G339" i="1"/>
  <c r="G340" i="1"/>
  <c r="G754" i="1"/>
  <c r="G341" i="1"/>
  <c r="G342" i="1"/>
  <c r="G755" i="1"/>
  <c r="G756" i="1"/>
  <c r="G343" i="1"/>
  <c r="G757" i="1"/>
  <c r="G758" i="1"/>
  <c r="G344" i="1"/>
  <c r="G345" i="1"/>
  <c r="G346" i="1"/>
  <c r="G759" i="1"/>
  <c r="G760" i="1"/>
  <c r="G347" i="1"/>
  <c r="G348" i="1"/>
  <c r="G349" i="1"/>
  <c r="G761" i="1"/>
  <c r="G350" i="1"/>
  <c r="G351" i="1"/>
  <c r="G352" i="1"/>
  <c r="G762" i="1"/>
  <c r="G763" i="1"/>
  <c r="G353" i="1"/>
  <c r="G354" i="1"/>
  <c r="G355" i="1"/>
  <c r="G356" i="1"/>
  <c r="G764" i="1"/>
  <c r="G357" i="1"/>
  <c r="G358" i="1"/>
  <c r="G359" i="1"/>
  <c r="G360" i="1"/>
  <c r="G765" i="1"/>
  <c r="G766" i="1"/>
  <c r="G361" i="1"/>
  <c r="G362" i="1"/>
  <c r="G767" i="1"/>
  <c r="G363" i="1"/>
  <c r="G364" i="1"/>
  <c r="G365" i="1"/>
  <c r="G366" i="1"/>
  <c r="G768" i="1"/>
  <c r="G769" i="1"/>
  <c r="G367" i="1"/>
  <c r="G368" i="1"/>
  <c r="G369" i="1"/>
  <c r="G370" i="1"/>
  <c r="G770" i="1"/>
  <c r="G771" i="1"/>
  <c r="G371" i="1"/>
  <c r="G372" i="1"/>
  <c r="G373" i="1"/>
  <c r="G374" i="1"/>
  <c r="G772" i="1"/>
  <c r="G375" i="1"/>
  <c r="G376" i="1"/>
  <c r="G377" i="1"/>
  <c r="G773" i="1"/>
  <c r="G378" i="1"/>
  <c r="G379" i="1"/>
  <c r="G380" i="1"/>
  <c r="G381" i="1"/>
  <c r="G774" i="1"/>
  <c r="G382" i="1"/>
  <c r="G383" i="1"/>
  <c r="G775" i="1"/>
  <c r="G384" i="1"/>
  <c r="G385" i="1"/>
  <c r="G386" i="1"/>
  <c r="G776" i="1"/>
  <c r="G777" i="1"/>
  <c r="G387" i="1"/>
  <c r="G388" i="1"/>
  <c r="G389" i="1"/>
  <c r="G390" i="1"/>
  <c r="G391" i="1"/>
  <c r="G778" i="1"/>
  <c r="G779" i="1"/>
  <c r="G392" i="1"/>
  <c r="G393" i="1"/>
  <c r="G394" i="1"/>
  <c r="G780" i="1"/>
  <c r="G781" i="1"/>
  <c r="G395" i="1"/>
  <c r="G396" i="1"/>
  <c r="G397" i="1"/>
  <c r="G782" i="1"/>
  <c r="G398" i="1"/>
  <c r="G399" i="1"/>
  <c r="G400" i="1"/>
  <c r="G783" i="1"/>
  <c r="G401" i="1"/>
  <c r="G402" i="1"/>
  <c r="G403" i="1"/>
  <c r="G404" i="1"/>
  <c r="G784" i="1"/>
  <c r="G405" i="1"/>
  <c r="G406" i="1"/>
  <c r="G407" i="1"/>
  <c r="G408" i="1"/>
  <c r="G785" i="1"/>
  <c r="G786" i="1"/>
  <c r="G409" i="1"/>
  <c r="G410" i="1"/>
  <c r="G411" i="1"/>
  <c r="G412" i="1"/>
  <c r="G787" i="1"/>
  <c r="G413" i="1"/>
  <c r="G414" i="1"/>
  <c r="G415" i="1"/>
  <c r="G788" i="1"/>
  <c r="G789" i="1"/>
  <c r="G416" i="1"/>
  <c r="G417" i="1"/>
  <c r="G418" i="1"/>
  <c r="G419" i="1"/>
  <c r="G790" i="1"/>
  <c r="G791" i="1"/>
  <c r="G792" i="1"/>
  <c r="G793" i="1"/>
  <c r="G420" i="1"/>
  <c r="G421" i="1"/>
  <c r="G422" i="1"/>
  <c r="G423" i="1"/>
  <c r="G424" i="1"/>
  <c r="G425" i="1"/>
  <c r="G426" i="1"/>
  <c r="G427" i="1"/>
  <c r="G794" i="1"/>
  <c r="G428" i="1"/>
  <c r="G429" i="1"/>
  <c r="G430" i="1"/>
  <c r="G431" i="1"/>
  <c r="G795" i="1"/>
  <c r="G432" i="1"/>
  <c r="G433" i="1"/>
  <c r="G434" i="1"/>
  <c r="G796" i="1"/>
  <c r="G797" i="1"/>
  <c r="G435" i="1"/>
  <c r="G436" i="1"/>
  <c r="G437" i="1"/>
  <c r="G438" i="1"/>
  <c r="G798" i="1"/>
  <c r="G799" i="1"/>
  <c r="G439" i="1"/>
  <c r="G440" i="1"/>
  <c r="G441" i="1"/>
  <c r="G442" i="1"/>
  <c r="G800" i="1"/>
  <c r="G801" i="1"/>
  <c r="G443" i="1"/>
  <c r="G444" i="1"/>
  <c r="G445" i="1"/>
  <c r="G446" i="1"/>
  <c r="G802" i="1"/>
  <c r="G447" i="1"/>
  <c r="G448" i="1"/>
  <c r="G449" i="1"/>
  <c r="G803" i="1"/>
  <c r="G450" i="1"/>
  <c r="G451" i="1"/>
  <c r="G804" i="1"/>
  <c r="G452" i="1"/>
  <c r="G453" i="1"/>
  <c r="G454" i="1"/>
  <c r="G455" i="1"/>
  <c r="G805" i="1"/>
  <c r="G806" i="1"/>
  <c r="G456" i="1"/>
  <c r="G457" i="1"/>
  <c r="G458" i="1"/>
  <c r="G807" i="1"/>
  <c r="G808" i="1"/>
  <c r="G459" i="1"/>
  <c r="G460" i="1"/>
  <c r="G461" i="1"/>
  <c r="G809" i="1"/>
  <c r="G810" i="1"/>
  <c r="G811" i="1"/>
  <c r="G462" i="1"/>
  <c r="G463" i="1"/>
  <c r="G812" i="1"/>
  <c r="G813" i="1"/>
  <c r="G464" i="1"/>
  <c r="G465" i="1"/>
  <c r="G814" i="1"/>
  <c r="G466" i="1"/>
  <c r="G467" i="1"/>
  <c r="G468" i="1"/>
  <c r="G469" i="1"/>
  <c r="G470" i="1"/>
  <c r="G471" i="1"/>
  <c r="G472" i="1"/>
  <c r="G815" i="1"/>
  <c r="G473" i="1"/>
  <c r="G474" i="1"/>
  <c r="G475" i="1"/>
  <c r="G476" i="1"/>
  <c r="G816" i="1"/>
  <c r="G817" i="1"/>
  <c r="G477" i="1"/>
  <c r="G818" i="1"/>
  <c r="G819" i="1"/>
  <c r="G478" i="1"/>
  <c r="G479" i="1"/>
  <c r="G480" i="1"/>
  <c r="G820" i="1"/>
  <c r="G481" i="1"/>
  <c r="G482" i="1"/>
  <c r="G483" i="1"/>
  <c r="G484" i="1"/>
  <c r="G821" i="1"/>
  <c r="G485" i="1"/>
  <c r="G486" i="1"/>
  <c r="G487" i="1"/>
  <c r="G822" i="1"/>
  <c r="G488" i="1"/>
  <c r="G489" i="1"/>
  <c r="G490" i="1"/>
  <c r="G823" i="1"/>
  <c r="G491" i="1"/>
  <c r="G492" i="1"/>
  <c r="G493" i="1"/>
  <c r="G494" i="1"/>
  <c r="G495" i="1"/>
  <c r="G824" i="1"/>
  <c r="G825" i="1"/>
  <c r="G496" i="1"/>
  <c r="G497" i="1"/>
  <c r="G498" i="1"/>
  <c r="G826" i="1"/>
  <c r="G827" i="1"/>
  <c r="G499" i="1"/>
  <c r="G500" i="1"/>
  <c r="G501" i="1"/>
  <c r="G828" i="1"/>
  <c r="G502" i="1"/>
  <c r="G503" i="1"/>
  <c r="G504" i="1"/>
  <c r="G829" i="1"/>
  <c r="G830" i="1"/>
  <c r="G505" i="1"/>
  <c r="G506" i="1"/>
  <c r="G831" i="1"/>
  <c r="G507" i="1"/>
  <c r="G508" i="1"/>
  <c r="G509" i="1"/>
  <c r="G510" i="1"/>
  <c r="G511" i="1"/>
  <c r="G512" i="1"/>
  <c r="G513" i="1"/>
  <c r="G832" i="1"/>
  <c r="G833" i="1"/>
  <c r="G514" i="1"/>
  <c r="G515" i="1"/>
  <c r="G516" i="1"/>
  <c r="G517" i="1"/>
  <c r="G834" i="1"/>
  <c r="G835" i="1"/>
  <c r="G518" i="1"/>
  <c r="G519" i="1"/>
  <c r="G520" i="1"/>
  <c r="G521" i="1"/>
  <c r="G836" i="1"/>
  <c r="G837" i="1"/>
  <c r="G522" i="1"/>
  <c r="G523" i="1"/>
  <c r="G524" i="1"/>
  <c r="G838" i="1"/>
  <c r="G839" i="1"/>
  <c r="G525" i="1"/>
  <c r="G526" i="1"/>
  <c r="G527" i="1"/>
  <c r="G528" i="1"/>
  <c r="G840" i="1"/>
  <c r="G841" i="1"/>
  <c r="G529" i="1"/>
  <c r="G530" i="1"/>
  <c r="G531" i="1"/>
  <c r="G842" i="1"/>
  <c r="G532" i="1"/>
  <c r="G533" i="1"/>
  <c r="G534" i="1"/>
  <c r="G535" i="1"/>
  <c r="G843" i="1"/>
  <c r="G536" i="1"/>
  <c r="G537" i="1"/>
  <c r="G844" i="1"/>
  <c r="G845" i="1"/>
  <c r="G846" i="1"/>
  <c r="G538" i="1"/>
  <c r="G539" i="1"/>
  <c r="G540" i="1"/>
  <c r="G541" i="1"/>
  <c r="G847" i="1"/>
  <c r="G848" i="1"/>
  <c r="G542" i="1"/>
  <c r="G849" i="1"/>
  <c r="G850" i="1"/>
  <c r="G543" i="1"/>
  <c r="G544" i="1"/>
  <c r="G545" i="1"/>
  <c r="G546" i="1"/>
  <c r="G851" i="1"/>
  <c r="G852" i="1"/>
  <c r="G547" i="1"/>
  <c r="G548" i="1"/>
  <c r="G549" i="1"/>
  <c r="G550" i="1"/>
  <c r="G853" i="1"/>
  <c r="G551" i="1"/>
  <c r="G552" i="1"/>
  <c r="G553" i="1"/>
  <c r="G854" i="1"/>
  <c r="G554" i="1"/>
  <c r="G555" i="1"/>
  <c r="G556" i="1"/>
  <c r="G855" i="1"/>
  <c r="G557" i="1"/>
  <c r="G558" i="1"/>
  <c r="G559" i="1"/>
  <c r="G560" i="1"/>
  <c r="G856" i="1"/>
  <c r="G561" i="1"/>
  <c r="G562" i="1"/>
  <c r="G563" i="1"/>
  <c r="G564" i="1"/>
  <c r="G857" i="1"/>
  <c r="G858" i="1"/>
  <c r="G565" i="1"/>
  <c r="G566" i="1"/>
  <c r="G567" i="1"/>
  <c r="G859" i="1"/>
  <c r="G860" i="1"/>
  <c r="G861" i="1"/>
  <c r="G568" i="1"/>
  <c r="G569" i="1"/>
  <c r="G570" i="1"/>
  <c r="G571" i="1"/>
  <c r="G862" i="1"/>
  <c r="G863" i="1"/>
  <c r="G572" i="1"/>
  <c r="G573" i="1"/>
  <c r="G574" i="1"/>
  <c r="G575" i="1"/>
  <c r="G864" i="1"/>
  <c r="G865" i="1"/>
  <c r="G576" i="1"/>
  <c r="G577" i="1"/>
  <c r="G578" i="1"/>
  <c r="G579" i="1"/>
  <c r="G866" i="1"/>
  <c r="G580" i="1"/>
  <c r="G581" i="1"/>
  <c r="G867" i="1"/>
  <c r="G582" i="1"/>
  <c r="G583" i="1"/>
  <c r="G584" i="1"/>
  <c r="G868" i="1"/>
  <c r="G869" i="1"/>
  <c r="G870" i="1"/>
  <c r="G585" i="1"/>
  <c r="G586" i="1"/>
  <c r="G587" i="1"/>
  <c r="G588" i="1"/>
  <c r="G871" i="1"/>
  <c r="G872" i="1"/>
  <c r="G589" i="1"/>
  <c r="G590" i="1"/>
  <c r="G591" i="1"/>
  <c r="G873" i="1"/>
  <c r="G874" i="1"/>
  <c r="G592" i="1"/>
  <c r="G593" i="1"/>
  <c r="G594" i="1"/>
  <c r="G875" i="1"/>
  <c r="G876" i="1"/>
  <c r="G595" i="1"/>
  <c r="G596" i="1"/>
  <c r="G877" i="1"/>
  <c r="G597" i="1"/>
  <c r="G598" i="1"/>
  <c r="G599" i="1"/>
  <c r="G600" i="1"/>
  <c r="G878" i="1"/>
  <c r="G601" i="1"/>
  <c r="G602" i="1"/>
  <c r="G879" i="1"/>
  <c r="G603" i="1"/>
  <c r="G604" i="1"/>
  <c r="G605" i="1"/>
  <c r="G606" i="1"/>
  <c r="G880" i="1"/>
  <c r="G607" i="1"/>
  <c r="G608" i="1"/>
  <c r="G881" i="1"/>
  <c r="G882" i="1"/>
  <c r="G609" i="1"/>
  <c r="G610" i="1"/>
  <c r="G611" i="1"/>
  <c r="G612" i="1"/>
  <c r="G883" i="1"/>
  <c r="G884" i="1"/>
  <c r="G613" i="1"/>
  <c r="G614" i="1"/>
  <c r="G615" i="1"/>
  <c r="G616" i="1"/>
  <c r="G885" i="1"/>
  <c r="G886" i="1"/>
  <c r="G617" i="1"/>
  <c r="G618" i="1"/>
  <c r="G619" i="1"/>
  <c r="G620" i="1"/>
  <c r="G887" i="1"/>
  <c r="G621" i="1"/>
  <c r="G622" i="1"/>
  <c r="G623" i="1"/>
  <c r="G624" i="1"/>
  <c r="G888" i="1"/>
  <c r="G625" i="1"/>
  <c r="G626" i="1"/>
  <c r="G627" i="1"/>
  <c r="G628" i="1"/>
  <c r="G889" i="1"/>
  <c r="G629" i="1"/>
  <c r="G630" i="1"/>
  <c r="G631" i="1"/>
  <c r="G890" i="1"/>
  <c r="G632" i="1"/>
  <c r="G633" i="1"/>
  <c r="G634" i="1"/>
  <c r="G891" i="1"/>
  <c r="G635" i="1"/>
  <c r="G636" i="1"/>
  <c r="G637" i="1"/>
  <c r="G892" i="1"/>
  <c r="G638" i="1"/>
  <c r="G639" i="1"/>
  <c r="G640" i="1"/>
  <c r="G641" i="1"/>
  <c r="G642" i="1"/>
  <c r="G893" i="1"/>
  <c r="G894" i="1"/>
  <c r="G643" i="1"/>
  <c r="G644" i="1"/>
  <c r="G645" i="1"/>
  <c r="G895" i="1"/>
  <c r="G646" i="1"/>
  <c r="G647" i="1"/>
  <c r="G648" i="1"/>
  <c r="G649" i="1"/>
  <c r="G650" i="1"/>
  <c r="G651" i="1"/>
  <c r="G652" i="1"/>
  <c r="G653" i="1"/>
  <c r="G896" i="1"/>
  <c r="G897" i="1"/>
  <c r="G654" i="1"/>
  <c r="G655" i="1"/>
  <c r="G656" i="1"/>
  <c r="G657" i="1"/>
  <c r="G658" i="1"/>
  <c r="G898" i="1"/>
  <c r="G899" i="1"/>
  <c r="G659" i="1"/>
  <c r="G660" i="1"/>
  <c r="G661" i="1"/>
  <c r="G900" i="1"/>
  <c r="G662" i="1"/>
  <c r="G663" i="1"/>
  <c r="G664" i="1"/>
  <c r="G901" i="1"/>
  <c r="G902" i="1"/>
  <c r="G665" i="1"/>
  <c r="G666" i="1"/>
  <c r="G667" i="1"/>
  <c r="G668" i="1"/>
  <c r="G903" i="1"/>
  <c r="G669" i="1"/>
  <c r="G670" i="1"/>
  <c r="G671" i="1"/>
  <c r="G672" i="1"/>
  <c r="G904" i="1"/>
  <c r="G673" i="1"/>
  <c r="G674" i="1"/>
  <c r="G675" i="1"/>
  <c r="G676" i="1"/>
  <c r="G677" i="1"/>
  <c r="G905" i="1"/>
  <c r="G678" i="1"/>
  <c r="G679" i="1"/>
  <c r="G680" i="1"/>
  <c r="G681" i="1"/>
  <c r="G906" i="1"/>
  <c r="G682" i="1"/>
  <c r="G683" i="1"/>
  <c r="G684" i="1"/>
  <c r="G685" i="1"/>
  <c r="G907" i="1"/>
  <c r="G686" i="1"/>
  <c r="G687" i="1"/>
  <c r="G908" i="1"/>
  <c r="G909" i="1"/>
  <c r="G688" i="1"/>
  <c r="G689" i="1"/>
  <c r="G690" i="1"/>
  <c r="G691" i="1"/>
  <c r="G910" i="1"/>
  <c r="G692" i="1"/>
  <c r="G693" i="1"/>
  <c r="G694" i="1"/>
  <c r="G695" i="1"/>
  <c r="G696" i="1"/>
  <c r="G697" i="1"/>
  <c r="G698" i="1"/>
  <c r="G699" i="1"/>
  <c r="G700" i="1"/>
  <c r="G701" i="1"/>
  <c r="G911" i="1"/>
  <c r="G912" i="1"/>
  <c r="G702" i="1"/>
  <c r="G703" i="1"/>
  <c r="G704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77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78" i="1"/>
  <c r="G1063" i="1"/>
  <c r="G1064" i="1"/>
  <c r="G1065" i="1"/>
  <c r="G1066" i="1"/>
  <c r="G1067" i="1"/>
  <c r="G1068" i="1"/>
  <c r="G1069" i="1"/>
  <c r="G1070" i="1"/>
  <c r="G1071" i="1"/>
  <c r="G1072" i="1"/>
  <c r="G1079" i="1"/>
  <c r="G1073" i="1"/>
  <c r="G1074" i="1"/>
  <c r="G1075" i="1"/>
  <c r="G1076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46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8" i="1"/>
  <c r="G1227" i="1"/>
  <c r="G1229" i="1"/>
  <c r="G1230" i="1"/>
  <c r="G1231" i="1"/>
  <c r="G1232" i="1"/>
  <c r="G1233" i="1"/>
  <c r="G1234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235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I3" i="1"/>
  <c r="I174" i="1"/>
  <c r="I175" i="1"/>
  <c r="I176" i="1"/>
  <c r="I915" i="1"/>
  <c r="I24" i="1"/>
  <c r="I1147" i="1"/>
  <c r="I1236" i="1"/>
  <c r="I1237" i="1"/>
  <c r="I1238" i="1"/>
  <c r="I177" i="1"/>
  <c r="I178" i="1"/>
  <c r="I179" i="1"/>
  <c r="I916" i="1"/>
  <c r="I1080" i="1"/>
  <c r="I25" i="1"/>
  <c r="I1148" i="1"/>
  <c r="I1239" i="1"/>
  <c r="I1240" i="1"/>
  <c r="I1241" i="1"/>
  <c r="I180" i="1"/>
  <c r="I181" i="1"/>
  <c r="I182" i="1"/>
  <c r="I183" i="1"/>
  <c r="I917" i="1"/>
  <c r="I156" i="1"/>
  <c r="I705" i="1"/>
  <c r="I1242" i="1"/>
  <c r="I1243" i="1"/>
  <c r="I1244" i="1"/>
  <c r="I184" i="1"/>
  <c r="I185" i="1"/>
  <c r="I186" i="1"/>
  <c r="I918" i="1"/>
  <c r="I1081" i="1"/>
  <c r="I157" i="1"/>
  <c r="I1149" i="1"/>
  <c r="I1245" i="1"/>
  <c r="I1246" i="1"/>
  <c r="I1247" i="1"/>
  <c r="I187" i="1"/>
  <c r="I188" i="1"/>
  <c r="I189" i="1"/>
  <c r="I919" i="1"/>
  <c r="I920" i="1"/>
  <c r="I158" i="1"/>
  <c r="I1248" i="1"/>
  <c r="I1249" i="1"/>
  <c r="I1250" i="1"/>
  <c r="I1251" i="1"/>
  <c r="I190" i="1"/>
  <c r="I191" i="1"/>
  <c r="I192" i="1"/>
  <c r="I193" i="1"/>
  <c r="I1082" i="1"/>
  <c r="I706" i="1"/>
  <c r="I707" i="1"/>
  <c r="I1150" i="1"/>
  <c r="I1252" i="1"/>
  <c r="I1253" i="1"/>
  <c r="I194" i="1"/>
  <c r="I195" i="1"/>
  <c r="I921" i="1"/>
  <c r="I1083" i="1"/>
  <c r="I1084" i="1"/>
  <c r="I708" i="1"/>
  <c r="I1151" i="1"/>
  <c r="I1254" i="1"/>
  <c r="I1255" i="1"/>
  <c r="I1256" i="1"/>
  <c r="I196" i="1"/>
  <c r="I197" i="1"/>
  <c r="I198" i="1"/>
  <c r="I922" i="1"/>
  <c r="I1085" i="1"/>
  <c r="I709" i="1"/>
  <c r="I1152" i="1"/>
  <c r="I1257" i="1"/>
  <c r="I1258" i="1"/>
  <c r="I1259" i="1"/>
  <c r="I199" i="1"/>
  <c r="I200" i="1"/>
  <c r="I201" i="1"/>
  <c r="I923" i="1"/>
  <c r="I1086" i="1"/>
  <c r="I710" i="1"/>
  <c r="I1153" i="1"/>
  <c r="I1260" i="1"/>
  <c r="I1261" i="1"/>
  <c r="I1262" i="1"/>
  <c r="I202" i="1"/>
  <c r="I203" i="1"/>
  <c r="I204" i="1"/>
  <c r="I924" i="1"/>
  <c r="I925" i="1"/>
  <c r="I711" i="1"/>
  <c r="I1154" i="1"/>
  <c r="I1263" i="1"/>
  <c r="I1264" i="1"/>
  <c r="I1265" i="1"/>
  <c r="I4" i="1"/>
  <c r="I205" i="1"/>
  <c r="I206" i="1"/>
  <c r="I207" i="1"/>
  <c r="I926" i="1"/>
  <c r="I159" i="1"/>
  <c r="I1155" i="1"/>
  <c r="I1266" i="1"/>
  <c r="I1267" i="1"/>
  <c r="I1268" i="1"/>
  <c r="I141" i="1"/>
  <c r="I208" i="1"/>
  <c r="I927" i="1"/>
  <c r="I1087" i="1"/>
  <c r="I1088" i="1"/>
  <c r="I160" i="1"/>
  <c r="I1156" i="1"/>
  <c r="I1269" i="1"/>
  <c r="I1270" i="1"/>
  <c r="I1271" i="1"/>
  <c r="I209" i="1"/>
  <c r="I210" i="1"/>
  <c r="I211" i="1"/>
  <c r="I928" i="1"/>
  <c r="I1089" i="1"/>
  <c r="I26" i="1"/>
  <c r="I1157" i="1"/>
  <c r="I1272" i="1"/>
  <c r="I1273" i="1"/>
  <c r="I1274" i="1"/>
  <c r="I5" i="1"/>
  <c r="I212" i="1"/>
  <c r="I213" i="1"/>
  <c r="I214" i="1"/>
  <c r="I929" i="1"/>
  <c r="I712" i="1"/>
  <c r="I1158" i="1"/>
  <c r="I1275" i="1"/>
  <c r="I1276" i="1"/>
  <c r="I1277" i="1"/>
  <c r="I138" i="1"/>
  <c r="I142" i="1"/>
  <c r="I215" i="1"/>
  <c r="I216" i="1"/>
  <c r="I930" i="1"/>
  <c r="I713" i="1"/>
  <c r="I1159" i="1"/>
  <c r="I1278" i="1"/>
  <c r="I1279" i="1"/>
  <c r="I1280" i="1"/>
  <c r="I217" i="1"/>
  <c r="I218" i="1"/>
  <c r="I219" i="1"/>
  <c r="I220" i="1"/>
  <c r="I931" i="1"/>
  <c r="I27" i="1"/>
  <c r="I714" i="1"/>
  <c r="I715" i="1"/>
  <c r="I1281" i="1"/>
  <c r="I1282" i="1"/>
  <c r="I221" i="1"/>
  <c r="I222" i="1"/>
  <c r="I223" i="1"/>
  <c r="I224" i="1"/>
  <c r="I932" i="1"/>
  <c r="I161" i="1"/>
  <c r="I716" i="1"/>
  <c r="I1283" i="1"/>
  <c r="I1284" i="1"/>
  <c r="I1285" i="1"/>
  <c r="I225" i="1"/>
  <c r="I226" i="1"/>
  <c r="I227" i="1"/>
  <c r="I933" i="1"/>
  <c r="I1090" i="1"/>
  <c r="I717" i="1"/>
  <c r="I1160" i="1"/>
  <c r="I1286" i="1"/>
  <c r="I1287" i="1"/>
  <c r="I1288" i="1"/>
  <c r="I228" i="1"/>
  <c r="I229" i="1"/>
  <c r="I230" i="1"/>
  <c r="I934" i="1"/>
  <c r="I935" i="1"/>
  <c r="I162" i="1"/>
  <c r="I1161" i="1"/>
  <c r="I1289" i="1"/>
  <c r="I1290" i="1"/>
  <c r="I1291" i="1"/>
  <c r="I231" i="1"/>
  <c r="I232" i="1"/>
  <c r="I233" i="1"/>
  <c r="I936" i="1"/>
  <c r="I1091" i="1"/>
  <c r="I718" i="1"/>
  <c r="I719" i="1"/>
  <c r="I1162" i="1"/>
  <c r="I1292" i="1"/>
  <c r="I1293" i="1"/>
  <c r="I234" i="1"/>
  <c r="I235" i="1"/>
  <c r="I236" i="1"/>
  <c r="I937" i="1"/>
  <c r="I1092" i="1"/>
  <c r="I28" i="1"/>
  <c r="I1163" i="1"/>
  <c r="I1294" i="1"/>
  <c r="I1295" i="1"/>
  <c r="I1296" i="1"/>
  <c r="I2" i="1"/>
  <c r="I237" i="1"/>
  <c r="I238" i="1"/>
  <c r="I239" i="1"/>
  <c r="I938" i="1"/>
  <c r="I720" i="1"/>
  <c r="I1164" i="1"/>
  <c r="I1297" i="1"/>
  <c r="I1298" i="1"/>
  <c r="I1299" i="1"/>
  <c r="I240" i="1"/>
  <c r="I241" i="1"/>
  <c r="I242" i="1"/>
  <c r="I939" i="1"/>
  <c r="I1093" i="1"/>
  <c r="I721" i="1"/>
  <c r="I1165" i="1"/>
  <c r="I1300" i="1"/>
  <c r="I1301" i="1"/>
  <c r="I1302" i="1"/>
  <c r="I243" i="1"/>
  <c r="I244" i="1"/>
  <c r="I245" i="1"/>
  <c r="I1094" i="1"/>
  <c r="I1095" i="1"/>
  <c r="I163" i="1"/>
  <c r="I722" i="1"/>
  <c r="I1166" i="1"/>
  <c r="I1303" i="1"/>
  <c r="I1304" i="1"/>
  <c r="I6" i="1"/>
  <c r="I246" i="1"/>
  <c r="I247" i="1"/>
  <c r="I940" i="1"/>
  <c r="I1096" i="1"/>
  <c r="I29" i="1"/>
  <c r="I1167" i="1"/>
  <c r="I1305" i="1"/>
  <c r="I1306" i="1"/>
  <c r="I1307" i="1"/>
  <c r="I7" i="1"/>
  <c r="I248" i="1"/>
  <c r="I249" i="1"/>
  <c r="I941" i="1"/>
  <c r="I1097" i="1"/>
  <c r="I30" i="1"/>
  <c r="I164" i="1"/>
  <c r="I1168" i="1"/>
  <c r="I1308" i="1"/>
  <c r="I1309" i="1"/>
  <c r="I250" i="1"/>
  <c r="I251" i="1"/>
  <c r="I252" i="1"/>
  <c r="I253" i="1"/>
  <c r="I942" i="1"/>
  <c r="I31" i="1"/>
  <c r="I1169" i="1"/>
  <c r="I1310" i="1"/>
  <c r="I1311" i="1"/>
  <c r="I1312" i="1"/>
  <c r="I8" i="1"/>
  <c r="I143" i="1"/>
  <c r="I254" i="1"/>
  <c r="I255" i="1"/>
  <c r="I943" i="1"/>
  <c r="I32" i="1"/>
  <c r="I723" i="1"/>
  <c r="I1170" i="1"/>
  <c r="I1313" i="1"/>
  <c r="I1314" i="1"/>
  <c r="I9" i="1"/>
  <c r="I256" i="1"/>
  <c r="I257" i="1"/>
  <c r="I944" i="1"/>
  <c r="I1098" i="1"/>
  <c r="I724" i="1"/>
  <c r="I725" i="1"/>
  <c r="I1315" i="1"/>
  <c r="I1316" i="1"/>
  <c r="I1317" i="1"/>
  <c r="I258" i="1"/>
  <c r="I259" i="1"/>
  <c r="I260" i="1"/>
  <c r="I945" i="1"/>
  <c r="I1099" i="1"/>
  <c r="I33" i="1"/>
  <c r="I726" i="1"/>
  <c r="I727" i="1"/>
  <c r="I1318" i="1"/>
  <c r="I1319" i="1"/>
  <c r="I261" i="1"/>
  <c r="I262" i="1"/>
  <c r="I263" i="1"/>
  <c r="I264" i="1"/>
  <c r="I946" i="1"/>
  <c r="I165" i="1"/>
  <c r="I728" i="1"/>
  <c r="I1320" i="1"/>
  <c r="I1321" i="1"/>
  <c r="I1322" i="1"/>
  <c r="I265" i="1"/>
  <c r="I266" i="1"/>
  <c r="I267" i="1"/>
  <c r="I947" i="1"/>
  <c r="I1100" i="1"/>
  <c r="I729" i="1"/>
  <c r="I1171" i="1"/>
  <c r="I1323" i="1"/>
  <c r="I1324" i="1"/>
  <c r="I1325" i="1"/>
  <c r="I268" i="1"/>
  <c r="I269" i="1"/>
  <c r="I948" i="1"/>
  <c r="I1101" i="1"/>
  <c r="I1658" i="1"/>
  <c r="I166" i="1"/>
  <c r="I730" i="1"/>
  <c r="I1326" i="1"/>
  <c r="I1327" i="1"/>
  <c r="I1328" i="1"/>
  <c r="I270" i="1"/>
  <c r="I271" i="1"/>
  <c r="I272" i="1"/>
  <c r="I273" i="1"/>
  <c r="I949" i="1"/>
  <c r="I34" i="1"/>
  <c r="I731" i="1"/>
  <c r="I732" i="1"/>
  <c r="I1329" i="1"/>
  <c r="I1330" i="1"/>
  <c r="I274" i="1"/>
  <c r="I275" i="1"/>
  <c r="I276" i="1"/>
  <c r="I277" i="1"/>
  <c r="I950" i="1"/>
  <c r="I733" i="1"/>
  <c r="I1172" i="1"/>
  <c r="I1331" i="1"/>
  <c r="I1332" i="1"/>
  <c r="I1333" i="1"/>
  <c r="I278" i="1"/>
  <c r="I279" i="1"/>
  <c r="I280" i="1"/>
  <c r="I281" i="1"/>
  <c r="I951" i="1"/>
  <c r="I734" i="1"/>
  <c r="I1173" i="1"/>
  <c r="I1334" i="1"/>
  <c r="I1335" i="1"/>
  <c r="I1336" i="1"/>
  <c r="I10" i="1"/>
  <c r="I282" i="1"/>
  <c r="I283" i="1"/>
  <c r="I952" i="1"/>
  <c r="I1659" i="1"/>
  <c r="I35" i="1"/>
  <c r="I1174" i="1"/>
  <c r="I1337" i="1"/>
  <c r="I1338" i="1"/>
  <c r="I1339" i="1"/>
  <c r="I284" i="1"/>
  <c r="I285" i="1"/>
  <c r="I286" i="1"/>
  <c r="I287" i="1"/>
  <c r="I953" i="1"/>
  <c r="I735" i="1"/>
  <c r="I1175" i="1"/>
  <c r="I1340" i="1"/>
  <c r="I1341" i="1"/>
  <c r="I1342" i="1"/>
  <c r="I11" i="1"/>
  <c r="I288" i="1"/>
  <c r="I289" i="1"/>
  <c r="I954" i="1"/>
  <c r="I1102" i="1"/>
  <c r="I36" i="1"/>
  <c r="I1176" i="1"/>
  <c r="I1343" i="1"/>
  <c r="I1344" i="1"/>
  <c r="I1345" i="1"/>
  <c r="I290" i="1"/>
  <c r="I291" i="1"/>
  <c r="I292" i="1"/>
  <c r="I955" i="1"/>
  <c r="I1103" i="1"/>
  <c r="I37" i="1"/>
  <c r="I736" i="1"/>
  <c r="I1177" i="1"/>
  <c r="I1346" i="1"/>
  <c r="I1347" i="1"/>
  <c r="I12" i="1"/>
  <c r="I293" i="1"/>
  <c r="I294" i="1"/>
  <c r="I295" i="1"/>
  <c r="I956" i="1"/>
  <c r="I737" i="1"/>
  <c r="I1178" i="1"/>
  <c r="I1348" i="1"/>
  <c r="I1349" i="1"/>
  <c r="I1350" i="1"/>
  <c r="I296" i="1"/>
  <c r="I297" i="1"/>
  <c r="I298" i="1"/>
  <c r="I299" i="1"/>
  <c r="I957" i="1"/>
  <c r="I738" i="1"/>
  <c r="I1179" i="1"/>
  <c r="I1228" i="1"/>
  <c r="I1351" i="1"/>
  <c r="I1352" i="1"/>
  <c r="I13" i="1"/>
  <c r="I300" i="1"/>
  <c r="I301" i="1"/>
  <c r="I302" i="1"/>
  <c r="I958" i="1"/>
  <c r="I739" i="1"/>
  <c r="I1180" i="1"/>
  <c r="I1353" i="1"/>
  <c r="I1354" i="1"/>
  <c r="I1355" i="1"/>
  <c r="I144" i="1"/>
  <c r="I303" i="1"/>
  <c r="I304" i="1"/>
  <c r="I959" i="1"/>
  <c r="I1104" i="1"/>
  <c r="I38" i="1"/>
  <c r="I740" i="1"/>
  <c r="I741" i="1"/>
  <c r="I1356" i="1"/>
  <c r="I1357" i="1"/>
  <c r="I305" i="1"/>
  <c r="I306" i="1"/>
  <c r="I307" i="1"/>
  <c r="I960" i="1"/>
  <c r="I1105" i="1"/>
  <c r="I167" i="1"/>
  <c r="I742" i="1"/>
  <c r="I1358" i="1"/>
  <c r="I1359" i="1"/>
  <c r="I1360" i="1"/>
  <c r="I308" i="1"/>
  <c r="I309" i="1"/>
  <c r="I310" i="1"/>
  <c r="I961" i="1"/>
  <c r="I1106" i="1"/>
  <c r="I743" i="1"/>
  <c r="I1181" i="1"/>
  <c r="I1361" i="1"/>
  <c r="I1362" i="1"/>
  <c r="I1363" i="1"/>
  <c r="I311" i="1"/>
  <c r="I312" i="1"/>
  <c r="I313" i="1"/>
  <c r="I314" i="1"/>
  <c r="I962" i="1"/>
  <c r="I168" i="1"/>
  <c r="I744" i="1"/>
  <c r="I1364" i="1"/>
  <c r="I1365" i="1"/>
  <c r="I1366" i="1"/>
  <c r="I315" i="1"/>
  <c r="I316" i="1"/>
  <c r="I317" i="1"/>
  <c r="I318" i="1"/>
  <c r="I963" i="1"/>
  <c r="I39" i="1"/>
  <c r="I745" i="1"/>
  <c r="I746" i="1"/>
  <c r="I1367" i="1"/>
  <c r="I1368" i="1"/>
  <c r="I319" i="1"/>
  <c r="I320" i="1"/>
  <c r="I321" i="1"/>
  <c r="I964" i="1"/>
  <c r="I1107" i="1"/>
  <c r="I40" i="1"/>
  <c r="I747" i="1"/>
  <c r="I1182" i="1"/>
  <c r="I1369" i="1"/>
  <c r="I1370" i="1"/>
  <c r="I322" i="1"/>
  <c r="I323" i="1"/>
  <c r="I324" i="1"/>
  <c r="I965" i="1"/>
  <c r="I1108" i="1"/>
  <c r="I41" i="1"/>
  <c r="I748" i="1"/>
  <c r="I1371" i="1"/>
  <c r="I1372" i="1"/>
  <c r="I1373" i="1"/>
  <c r="I145" i="1"/>
  <c r="I325" i="1"/>
  <c r="I326" i="1"/>
  <c r="I966" i="1"/>
  <c r="I1109" i="1"/>
  <c r="I749" i="1"/>
  <c r="I750" i="1"/>
  <c r="I1183" i="1"/>
  <c r="I1374" i="1"/>
  <c r="I1375" i="1"/>
  <c r="I327" i="1"/>
  <c r="I328" i="1"/>
  <c r="I329" i="1"/>
  <c r="I330" i="1"/>
  <c r="I967" i="1"/>
  <c r="I42" i="1"/>
  <c r="I751" i="1"/>
  <c r="I1184" i="1"/>
  <c r="I1376" i="1"/>
  <c r="I1377" i="1"/>
  <c r="I331" i="1"/>
  <c r="I332" i="1"/>
  <c r="I333" i="1"/>
  <c r="I968" i="1"/>
  <c r="I969" i="1"/>
  <c r="I752" i="1"/>
  <c r="I1185" i="1"/>
  <c r="I1378" i="1"/>
  <c r="I1379" i="1"/>
  <c r="I1380" i="1"/>
  <c r="I334" i="1"/>
  <c r="I335" i="1"/>
  <c r="I336" i="1"/>
  <c r="I337" i="1"/>
  <c r="I970" i="1"/>
  <c r="I43" i="1"/>
  <c r="I753" i="1"/>
  <c r="I1186" i="1"/>
  <c r="I1381" i="1"/>
  <c r="I1382" i="1"/>
  <c r="I338" i="1"/>
  <c r="I339" i="1"/>
  <c r="I340" i="1"/>
  <c r="I971" i="1"/>
  <c r="I972" i="1"/>
  <c r="I754" i="1"/>
  <c r="I1187" i="1"/>
  <c r="I1383" i="1"/>
  <c r="I1384" i="1"/>
  <c r="I1385" i="1"/>
  <c r="I14" i="1"/>
  <c r="I139" i="1"/>
  <c r="I341" i="1"/>
  <c r="I342" i="1"/>
  <c r="I973" i="1"/>
  <c r="I44" i="1"/>
  <c r="I755" i="1"/>
  <c r="I756" i="1"/>
  <c r="I1386" i="1"/>
  <c r="I1387" i="1"/>
  <c r="I146" i="1"/>
  <c r="I147" i="1"/>
  <c r="I343" i="1"/>
  <c r="I974" i="1"/>
  <c r="I1146" i="1"/>
  <c r="I757" i="1"/>
  <c r="I758" i="1"/>
  <c r="I1388" i="1"/>
  <c r="I1389" i="1"/>
  <c r="I1390" i="1"/>
  <c r="I344" i="1"/>
  <c r="I345" i="1"/>
  <c r="I346" i="1"/>
  <c r="I975" i="1"/>
  <c r="I1110" i="1"/>
  <c r="I45" i="1"/>
  <c r="I759" i="1"/>
  <c r="I760" i="1"/>
  <c r="I1391" i="1"/>
  <c r="I1392" i="1"/>
  <c r="I148" i="1"/>
  <c r="I347" i="1"/>
  <c r="I348" i="1"/>
  <c r="I349" i="1"/>
  <c r="I976" i="1"/>
  <c r="I46" i="1"/>
  <c r="I169" i="1"/>
  <c r="I761" i="1"/>
  <c r="I1393" i="1"/>
  <c r="I1394" i="1"/>
  <c r="I350" i="1"/>
  <c r="I351" i="1"/>
  <c r="I352" i="1"/>
  <c r="I977" i="1"/>
  <c r="I1111" i="1"/>
  <c r="I47" i="1"/>
  <c r="I170" i="1"/>
  <c r="I762" i="1"/>
  <c r="I763" i="1"/>
  <c r="I1188" i="1"/>
  <c r="I353" i="1"/>
  <c r="I354" i="1"/>
  <c r="I355" i="1"/>
  <c r="I356" i="1"/>
  <c r="I978" i="1"/>
  <c r="I48" i="1"/>
  <c r="I171" i="1"/>
  <c r="I764" i="1"/>
  <c r="I1395" i="1"/>
  <c r="I1396" i="1"/>
  <c r="I357" i="1"/>
  <c r="I358" i="1"/>
  <c r="I359" i="1"/>
  <c r="I360" i="1"/>
  <c r="I979" i="1"/>
  <c r="I49" i="1"/>
  <c r="I765" i="1"/>
  <c r="I766" i="1"/>
  <c r="I1397" i="1"/>
  <c r="I1398" i="1"/>
  <c r="I361" i="1"/>
  <c r="I362" i="1"/>
  <c r="I980" i="1"/>
  <c r="I1229" i="1"/>
  <c r="I1660" i="1"/>
  <c r="I50" i="1"/>
  <c r="I767" i="1"/>
  <c r="I1189" i="1"/>
  <c r="I1399" i="1"/>
  <c r="I1400" i="1"/>
  <c r="I363" i="1"/>
  <c r="I364" i="1"/>
  <c r="I365" i="1"/>
  <c r="I366" i="1"/>
  <c r="I981" i="1"/>
  <c r="I768" i="1"/>
  <c r="I769" i="1"/>
  <c r="I1401" i="1"/>
  <c r="I1402" i="1"/>
  <c r="I1403" i="1"/>
  <c r="I367" i="1"/>
  <c r="I368" i="1"/>
  <c r="I369" i="1"/>
  <c r="I370" i="1"/>
  <c r="I982" i="1"/>
  <c r="I770" i="1"/>
  <c r="I771" i="1"/>
  <c r="I1190" i="1"/>
  <c r="I1404" i="1"/>
  <c r="I1405" i="1"/>
  <c r="I371" i="1"/>
  <c r="I372" i="1"/>
  <c r="I373" i="1"/>
  <c r="I374" i="1"/>
  <c r="I983" i="1"/>
  <c r="I51" i="1"/>
  <c r="I772" i="1"/>
  <c r="I1191" i="1"/>
  <c r="I1406" i="1"/>
  <c r="I1407" i="1"/>
  <c r="I375" i="1"/>
  <c r="I376" i="1"/>
  <c r="I377" i="1"/>
  <c r="I984" i="1"/>
  <c r="I1112" i="1"/>
  <c r="I52" i="1"/>
  <c r="I773" i="1"/>
  <c r="I1192" i="1"/>
  <c r="I1408" i="1"/>
  <c r="I1409" i="1"/>
  <c r="I378" i="1"/>
  <c r="I379" i="1"/>
  <c r="I380" i="1"/>
  <c r="I381" i="1"/>
  <c r="I985" i="1"/>
  <c r="I53" i="1"/>
  <c r="I774" i="1"/>
  <c r="I1193" i="1"/>
  <c r="I1410" i="1"/>
  <c r="I1411" i="1"/>
  <c r="I149" i="1"/>
  <c r="I382" i="1"/>
  <c r="I383" i="1"/>
  <c r="I986" i="1"/>
  <c r="I1113" i="1"/>
  <c r="I54" i="1"/>
  <c r="I775" i="1"/>
  <c r="I1194" i="1"/>
  <c r="I1412" i="1"/>
  <c r="I1413" i="1"/>
  <c r="I384" i="1"/>
  <c r="I385" i="1"/>
  <c r="I386" i="1"/>
  <c r="I987" i="1"/>
  <c r="I988" i="1"/>
  <c r="I55" i="1"/>
  <c r="I776" i="1"/>
  <c r="I777" i="1"/>
  <c r="I1414" i="1"/>
  <c r="I1415" i="1"/>
  <c r="I387" i="1"/>
  <c r="I388" i="1"/>
  <c r="I389" i="1"/>
  <c r="I390" i="1"/>
  <c r="I391" i="1"/>
  <c r="I56" i="1"/>
  <c r="I778" i="1"/>
  <c r="I779" i="1"/>
  <c r="I1416" i="1"/>
  <c r="I1417" i="1"/>
  <c r="I392" i="1"/>
  <c r="I393" i="1"/>
  <c r="I394" i="1"/>
  <c r="I989" i="1"/>
  <c r="I1114" i="1"/>
  <c r="I57" i="1"/>
  <c r="I780" i="1"/>
  <c r="I781" i="1"/>
  <c r="I1418" i="1"/>
  <c r="I1419" i="1"/>
  <c r="I395" i="1"/>
  <c r="I396" i="1"/>
  <c r="I397" i="1"/>
  <c r="I990" i="1"/>
  <c r="I1115" i="1"/>
  <c r="I58" i="1"/>
  <c r="I172" i="1"/>
  <c r="I782" i="1"/>
  <c r="I1420" i="1"/>
  <c r="I1421" i="1"/>
  <c r="I398" i="1"/>
  <c r="I399" i="1"/>
  <c r="I400" i="1"/>
  <c r="I991" i="1"/>
  <c r="I1116" i="1"/>
  <c r="I783" i="1"/>
  <c r="I1195" i="1"/>
  <c r="I1422" i="1"/>
  <c r="I1423" i="1"/>
  <c r="I1424" i="1"/>
  <c r="I401" i="1"/>
  <c r="I402" i="1"/>
  <c r="I403" i="1"/>
  <c r="I404" i="1"/>
  <c r="I992" i="1"/>
  <c r="I59" i="1"/>
  <c r="I784" i="1"/>
  <c r="I1425" i="1"/>
  <c r="I1426" i="1"/>
  <c r="I1427" i="1"/>
  <c r="I405" i="1"/>
  <c r="I406" i="1"/>
  <c r="I407" i="1"/>
  <c r="I408" i="1"/>
  <c r="I993" i="1"/>
  <c r="I60" i="1"/>
  <c r="I785" i="1"/>
  <c r="I786" i="1"/>
  <c r="I1428" i="1"/>
  <c r="I1429" i="1"/>
  <c r="I409" i="1"/>
  <c r="I410" i="1"/>
  <c r="I411" i="1"/>
  <c r="I412" i="1"/>
  <c r="I994" i="1"/>
  <c r="I61" i="1"/>
  <c r="I787" i="1"/>
  <c r="I1196" i="1"/>
  <c r="I1430" i="1"/>
  <c r="I1431" i="1"/>
  <c r="I15" i="1"/>
  <c r="I413" i="1"/>
  <c r="I414" i="1"/>
  <c r="I415" i="1"/>
  <c r="I995" i="1"/>
  <c r="I788" i="1"/>
  <c r="I789" i="1"/>
  <c r="I1432" i="1"/>
  <c r="I1433" i="1"/>
  <c r="I1434" i="1"/>
  <c r="I416" i="1"/>
  <c r="I417" i="1"/>
  <c r="I418" i="1"/>
  <c r="I419" i="1"/>
  <c r="I996" i="1"/>
  <c r="I790" i="1"/>
  <c r="I791" i="1"/>
  <c r="I792" i="1"/>
  <c r="I1435" i="1"/>
  <c r="I1436" i="1"/>
  <c r="I150" i="1"/>
  <c r="I997" i="1"/>
  <c r="I1117" i="1"/>
  <c r="I1118" i="1"/>
  <c r="I1230" i="1"/>
  <c r="I62" i="1"/>
  <c r="I793" i="1"/>
  <c r="I1197" i="1"/>
  <c r="I1437" i="1"/>
  <c r="I1438" i="1"/>
  <c r="I420" i="1"/>
  <c r="I421" i="1"/>
  <c r="I422" i="1"/>
  <c r="I423" i="1"/>
  <c r="I998" i="1"/>
  <c r="I63" i="1"/>
  <c r="I1198" i="1"/>
  <c r="I1439" i="1"/>
  <c r="I1440" i="1"/>
  <c r="I1441" i="1"/>
  <c r="I424" i="1"/>
  <c r="I425" i="1"/>
  <c r="I426" i="1"/>
  <c r="I427" i="1"/>
  <c r="I1119" i="1"/>
  <c r="I64" i="1"/>
  <c r="I794" i="1"/>
  <c r="I1199" i="1"/>
  <c r="I1442" i="1"/>
  <c r="I1443" i="1"/>
  <c r="I428" i="1"/>
  <c r="I429" i="1"/>
  <c r="I430" i="1"/>
  <c r="I431" i="1"/>
  <c r="I999" i="1"/>
  <c r="I65" i="1"/>
  <c r="I795" i="1"/>
  <c r="I1200" i="1"/>
  <c r="I1444" i="1"/>
  <c r="I1445" i="1"/>
  <c r="I16" i="1"/>
  <c r="I432" i="1"/>
  <c r="I433" i="1"/>
  <c r="I434" i="1"/>
  <c r="I1000" i="1"/>
  <c r="I66" i="1"/>
  <c r="I796" i="1"/>
  <c r="I797" i="1"/>
  <c r="I1446" i="1"/>
  <c r="I1447" i="1"/>
  <c r="I435" i="1"/>
  <c r="I436" i="1"/>
  <c r="I437" i="1"/>
  <c r="I438" i="1"/>
  <c r="I1001" i="1"/>
  <c r="I67" i="1"/>
  <c r="I798" i="1"/>
  <c r="I799" i="1"/>
  <c r="I1448" i="1"/>
  <c r="I1449" i="1"/>
  <c r="I439" i="1"/>
  <c r="I440" i="1"/>
  <c r="I441" i="1"/>
  <c r="I442" i="1"/>
  <c r="I1002" i="1"/>
  <c r="I68" i="1"/>
  <c r="I800" i="1"/>
  <c r="I801" i="1"/>
  <c r="I1450" i="1"/>
  <c r="I1451" i="1"/>
  <c r="I443" i="1"/>
  <c r="I444" i="1"/>
  <c r="I445" i="1"/>
  <c r="I446" i="1"/>
  <c r="I1003" i="1"/>
  <c r="I69" i="1"/>
  <c r="I173" i="1"/>
  <c r="I802" i="1"/>
  <c r="I1452" i="1"/>
  <c r="I1453" i="1"/>
  <c r="I447" i="1"/>
  <c r="I448" i="1"/>
  <c r="I449" i="1"/>
  <c r="I1004" i="1"/>
  <c r="I1120" i="1"/>
  <c r="I70" i="1"/>
  <c r="I803" i="1"/>
  <c r="I1454" i="1"/>
  <c r="I1455" i="1"/>
  <c r="I1456" i="1"/>
  <c r="I17" i="1"/>
  <c r="I450" i="1"/>
  <c r="I451" i="1"/>
  <c r="I1005" i="1"/>
  <c r="I1121" i="1"/>
  <c r="I71" i="1"/>
  <c r="I804" i="1"/>
  <c r="I1457" i="1"/>
  <c r="I1458" i="1"/>
  <c r="I1459" i="1"/>
  <c r="I452" i="1"/>
  <c r="I453" i="1"/>
  <c r="I454" i="1"/>
  <c r="I455" i="1"/>
  <c r="I1006" i="1"/>
  <c r="I72" i="1"/>
  <c r="I805" i="1"/>
  <c r="I806" i="1"/>
  <c r="I1460" i="1"/>
  <c r="I1461" i="1"/>
  <c r="I456" i="1"/>
  <c r="I457" i="1"/>
  <c r="I458" i="1"/>
  <c r="I1007" i="1"/>
  <c r="I1661" i="1"/>
  <c r="I73" i="1"/>
  <c r="I807" i="1"/>
  <c r="I808" i="1"/>
  <c r="I1462" i="1"/>
  <c r="I1463" i="1"/>
  <c r="I18" i="1"/>
  <c r="I459" i="1"/>
  <c r="I460" i="1"/>
  <c r="I461" i="1"/>
  <c r="I1008" i="1"/>
  <c r="I809" i="1"/>
  <c r="I810" i="1"/>
  <c r="I811" i="1"/>
  <c r="I1464" i="1"/>
  <c r="I1465" i="1"/>
  <c r="I19" i="1"/>
  <c r="I462" i="1"/>
  <c r="I463" i="1"/>
  <c r="I1009" i="1"/>
  <c r="I1122" i="1"/>
  <c r="I812" i="1"/>
  <c r="I813" i="1"/>
  <c r="I1201" i="1"/>
  <c r="I1466" i="1"/>
  <c r="I1467" i="1"/>
  <c r="I151" i="1"/>
  <c r="I464" i="1"/>
  <c r="I465" i="1"/>
  <c r="I1010" i="1"/>
  <c r="I1123" i="1"/>
  <c r="I74" i="1"/>
  <c r="I814" i="1"/>
  <c r="I1202" i="1"/>
  <c r="I1468" i="1"/>
  <c r="I1469" i="1"/>
  <c r="I466" i="1"/>
  <c r="I467" i="1"/>
  <c r="I468" i="1"/>
  <c r="I1011" i="1"/>
  <c r="I1124" i="1"/>
  <c r="I75" i="1"/>
  <c r="I1203" i="1"/>
  <c r="I1470" i="1"/>
  <c r="I1471" i="1"/>
  <c r="I1472" i="1"/>
  <c r="I140" i="1"/>
  <c r="I469" i="1"/>
  <c r="I470" i="1"/>
  <c r="I471" i="1"/>
  <c r="I472" i="1"/>
  <c r="I76" i="1"/>
  <c r="I815" i="1"/>
  <c r="I1204" i="1"/>
  <c r="I1473" i="1"/>
  <c r="I1474" i="1"/>
  <c r="I473" i="1"/>
  <c r="I474" i="1"/>
  <c r="I475" i="1"/>
  <c r="I476" i="1"/>
  <c r="I1012" i="1"/>
  <c r="I77" i="1"/>
  <c r="I816" i="1"/>
  <c r="I817" i="1"/>
  <c r="I1475" i="1"/>
  <c r="I1476" i="1"/>
  <c r="I20" i="1"/>
  <c r="I21" i="1"/>
  <c r="I477" i="1"/>
  <c r="I1013" i="1"/>
  <c r="I1125" i="1"/>
  <c r="I78" i="1"/>
  <c r="I818" i="1"/>
  <c r="I819" i="1"/>
  <c r="I1477" i="1"/>
  <c r="I1478" i="1"/>
  <c r="I478" i="1"/>
  <c r="I479" i="1"/>
  <c r="I480" i="1"/>
  <c r="I1014" i="1"/>
  <c r="I1015" i="1"/>
  <c r="I79" i="1"/>
  <c r="I820" i="1"/>
  <c r="I1479" i="1"/>
  <c r="I1480" i="1"/>
  <c r="I1481" i="1"/>
  <c r="I481" i="1"/>
  <c r="I482" i="1"/>
  <c r="I483" i="1"/>
  <c r="I484" i="1"/>
  <c r="I1016" i="1"/>
  <c r="I80" i="1"/>
  <c r="I821" i="1"/>
  <c r="I1482" i="1"/>
  <c r="I1483" i="1"/>
  <c r="I1484" i="1"/>
  <c r="I485" i="1"/>
  <c r="I486" i="1"/>
  <c r="I487" i="1"/>
  <c r="I1017" i="1"/>
  <c r="I1676" i="1"/>
  <c r="I822" i="1"/>
  <c r="I1205" i="1"/>
  <c r="I1485" i="1"/>
  <c r="I1486" i="1"/>
  <c r="I1487" i="1"/>
  <c r="I488" i="1"/>
  <c r="I489" i="1"/>
  <c r="I490" i="1"/>
  <c r="I1018" i="1"/>
  <c r="I1126" i="1"/>
  <c r="I823" i="1"/>
  <c r="I1488" i="1"/>
  <c r="I1489" i="1"/>
  <c r="I1490" i="1"/>
  <c r="I1491" i="1"/>
  <c r="I491" i="1"/>
  <c r="I492" i="1"/>
  <c r="I493" i="1"/>
  <c r="I1019" i="1"/>
  <c r="I1662" i="1"/>
  <c r="I1206" i="1"/>
  <c r="I1492" i="1"/>
  <c r="I1493" i="1"/>
  <c r="I1494" i="1"/>
  <c r="I1495" i="1"/>
  <c r="I494" i="1"/>
  <c r="I495" i="1"/>
  <c r="I1020" i="1"/>
  <c r="I1127" i="1"/>
  <c r="I1663" i="1"/>
  <c r="I81" i="1"/>
  <c r="I824" i="1"/>
  <c r="I825" i="1"/>
  <c r="I1496" i="1"/>
  <c r="I1497" i="1"/>
  <c r="I496" i="1"/>
  <c r="I497" i="1"/>
  <c r="I498" i="1"/>
  <c r="I1021" i="1"/>
  <c r="I1231" i="1"/>
  <c r="I82" i="1"/>
  <c r="I826" i="1"/>
  <c r="I827" i="1"/>
  <c r="I1498" i="1"/>
  <c r="I1499" i="1"/>
  <c r="I499" i="1"/>
  <c r="I500" i="1"/>
  <c r="I501" i="1"/>
  <c r="I1022" i="1"/>
  <c r="I1664" i="1"/>
  <c r="I828" i="1"/>
  <c r="I1500" i="1"/>
  <c r="I1501" i="1"/>
  <c r="I1502" i="1"/>
  <c r="I1503" i="1"/>
  <c r="I502" i="1"/>
  <c r="I503" i="1"/>
  <c r="I504" i="1"/>
  <c r="I1023" i="1"/>
  <c r="I1235" i="1"/>
  <c r="I829" i="1"/>
  <c r="I830" i="1"/>
  <c r="I1504" i="1"/>
  <c r="I1505" i="1"/>
  <c r="I1506" i="1"/>
  <c r="I505" i="1"/>
  <c r="I506" i="1"/>
  <c r="I1024" i="1"/>
  <c r="I1665" i="1"/>
  <c r="I1666" i="1"/>
  <c r="I831" i="1"/>
  <c r="I1207" i="1"/>
  <c r="I1208" i="1"/>
  <c r="I1507" i="1"/>
  <c r="I1508" i="1"/>
  <c r="I507" i="1"/>
  <c r="I508" i="1"/>
  <c r="I509" i="1"/>
  <c r="I1025" i="1"/>
  <c r="I1667" i="1"/>
  <c r="I1209" i="1"/>
  <c r="I1210" i="1"/>
  <c r="I1509" i="1"/>
  <c r="I1510" i="1"/>
  <c r="I1511" i="1"/>
  <c r="I510" i="1"/>
  <c r="I511" i="1"/>
  <c r="I512" i="1"/>
  <c r="I513" i="1"/>
  <c r="I1026" i="1"/>
  <c r="I832" i="1"/>
  <c r="I833" i="1"/>
  <c r="I1211" i="1"/>
  <c r="I1512" i="1"/>
  <c r="I1513" i="1"/>
  <c r="I514" i="1"/>
  <c r="I515" i="1"/>
  <c r="I516" i="1"/>
  <c r="I1027" i="1"/>
  <c r="I1028" i="1"/>
  <c r="I83" i="1"/>
  <c r="I1077" i="1"/>
  <c r="I1212" i="1"/>
  <c r="I1514" i="1"/>
  <c r="I1515" i="1"/>
  <c r="I517" i="1"/>
  <c r="I1029" i="1"/>
  <c r="I1128" i="1"/>
  <c r="I1668" i="1"/>
  <c r="I1669" i="1"/>
  <c r="I84" i="1"/>
  <c r="I834" i="1"/>
  <c r="I835" i="1"/>
  <c r="I1516" i="1"/>
  <c r="I1517" i="1"/>
  <c r="I518" i="1"/>
  <c r="I519" i="1"/>
  <c r="I520" i="1"/>
  <c r="I521" i="1"/>
  <c r="I1030" i="1"/>
  <c r="I85" i="1"/>
  <c r="I836" i="1"/>
  <c r="I837" i="1"/>
  <c r="I1518" i="1"/>
  <c r="I1519" i="1"/>
  <c r="I522" i="1"/>
  <c r="I523" i="1"/>
  <c r="I524" i="1"/>
  <c r="I1031" i="1"/>
  <c r="I1129" i="1"/>
  <c r="I86" i="1"/>
  <c r="I838" i="1"/>
  <c r="I839" i="1"/>
  <c r="I1520" i="1"/>
  <c r="I1521" i="1"/>
  <c r="I525" i="1"/>
  <c r="I526" i="1"/>
  <c r="I527" i="1"/>
  <c r="I528" i="1"/>
  <c r="I1032" i="1"/>
  <c r="I87" i="1"/>
  <c r="I840" i="1"/>
  <c r="I841" i="1"/>
  <c r="I1522" i="1"/>
  <c r="I1523" i="1"/>
  <c r="I152" i="1"/>
  <c r="I529" i="1"/>
  <c r="I530" i="1"/>
  <c r="I531" i="1"/>
  <c r="I1033" i="1"/>
  <c r="I88" i="1"/>
  <c r="I842" i="1"/>
  <c r="I1213" i="1"/>
  <c r="I1524" i="1"/>
  <c r="I1525" i="1"/>
  <c r="I532" i="1"/>
  <c r="I533" i="1"/>
  <c r="I534" i="1"/>
  <c r="I535" i="1"/>
  <c r="I1034" i="1"/>
  <c r="I89" i="1"/>
  <c r="I843" i="1"/>
  <c r="I1526" i="1"/>
  <c r="I1527" i="1"/>
  <c r="I1528" i="1"/>
  <c r="I153" i="1"/>
  <c r="I536" i="1"/>
  <c r="I537" i="1"/>
  <c r="I1035" i="1"/>
  <c r="I1130" i="1"/>
  <c r="I844" i="1"/>
  <c r="I845" i="1"/>
  <c r="I846" i="1"/>
  <c r="I1529" i="1"/>
  <c r="I1530" i="1"/>
  <c r="I538" i="1"/>
  <c r="I539" i="1"/>
  <c r="I540" i="1"/>
  <c r="I541" i="1"/>
  <c r="I1036" i="1"/>
  <c r="I90" i="1"/>
  <c r="I847" i="1"/>
  <c r="I848" i="1"/>
  <c r="I1531" i="1"/>
  <c r="I1532" i="1"/>
  <c r="I22" i="1"/>
  <c r="I542" i="1"/>
  <c r="I1037" i="1"/>
  <c r="I1131" i="1"/>
  <c r="I1132" i="1"/>
  <c r="I91" i="1"/>
  <c r="I849" i="1"/>
  <c r="I850" i="1"/>
  <c r="I1533" i="1"/>
  <c r="I1534" i="1"/>
  <c r="I543" i="1"/>
  <c r="I544" i="1"/>
  <c r="I545" i="1"/>
  <c r="I546" i="1"/>
  <c r="I1038" i="1"/>
  <c r="I851" i="1"/>
  <c r="I852" i="1"/>
  <c r="I1214" i="1"/>
  <c r="I1535" i="1"/>
  <c r="I1536" i="1"/>
  <c r="I547" i="1"/>
  <c r="I548" i="1"/>
  <c r="I549" i="1"/>
  <c r="I550" i="1"/>
  <c r="I1039" i="1"/>
  <c r="I92" i="1"/>
  <c r="I853" i="1"/>
  <c r="I1215" i="1"/>
  <c r="I1537" i="1"/>
  <c r="I1538" i="1"/>
  <c r="I551" i="1"/>
  <c r="I552" i="1"/>
  <c r="I553" i="1"/>
  <c r="I1040" i="1"/>
  <c r="I1232" i="1"/>
  <c r="I93" i="1"/>
  <c r="I854" i="1"/>
  <c r="I1216" i="1"/>
  <c r="I1539" i="1"/>
  <c r="I1540" i="1"/>
  <c r="I554" i="1"/>
  <c r="I555" i="1"/>
  <c r="I556" i="1"/>
  <c r="I1041" i="1"/>
  <c r="I1042" i="1"/>
  <c r="I94" i="1"/>
  <c r="I855" i="1"/>
  <c r="I1217" i="1"/>
  <c r="I1541" i="1"/>
  <c r="I1542" i="1"/>
  <c r="I23" i="1"/>
  <c r="I557" i="1"/>
  <c r="I558" i="1"/>
  <c r="I559" i="1"/>
  <c r="I560" i="1"/>
  <c r="I95" i="1"/>
  <c r="I856" i="1"/>
  <c r="I1218" i="1"/>
  <c r="I1543" i="1"/>
  <c r="I1544" i="1"/>
  <c r="I561" i="1"/>
  <c r="I562" i="1"/>
  <c r="I563" i="1"/>
  <c r="I564" i="1"/>
  <c r="I1043" i="1"/>
  <c r="I96" i="1"/>
  <c r="I857" i="1"/>
  <c r="I858" i="1"/>
  <c r="I1545" i="1"/>
  <c r="I1546" i="1"/>
  <c r="I565" i="1"/>
  <c r="I566" i="1"/>
  <c r="I567" i="1"/>
  <c r="I1650" i="1"/>
  <c r="I97" i="1"/>
  <c r="I859" i="1"/>
  <c r="I860" i="1"/>
  <c r="I861" i="1"/>
  <c r="I1547" i="1"/>
  <c r="I568" i="1"/>
  <c r="I569" i="1"/>
  <c r="I570" i="1"/>
  <c r="I571" i="1"/>
  <c r="I1044" i="1"/>
  <c r="I98" i="1"/>
  <c r="I862" i="1"/>
  <c r="I863" i="1"/>
  <c r="I1548" i="1"/>
  <c r="I1549" i="1"/>
  <c r="I572" i="1"/>
  <c r="I573" i="1"/>
  <c r="I574" i="1"/>
  <c r="I575" i="1"/>
  <c r="I1045" i="1"/>
  <c r="I99" i="1"/>
  <c r="I864" i="1"/>
  <c r="I865" i="1"/>
  <c r="I1550" i="1"/>
  <c r="I1551" i="1"/>
  <c r="I576" i="1"/>
  <c r="I577" i="1"/>
  <c r="I578" i="1"/>
  <c r="I579" i="1"/>
  <c r="I1046" i="1"/>
  <c r="I100" i="1"/>
  <c r="I866" i="1"/>
  <c r="I1552" i="1"/>
  <c r="I1553" i="1"/>
  <c r="I1554" i="1"/>
  <c r="I580" i="1"/>
  <c r="I581" i="1"/>
  <c r="I1047" i="1"/>
  <c r="I1651" i="1"/>
  <c r="I101" i="1"/>
  <c r="I867" i="1"/>
  <c r="I1555" i="1"/>
  <c r="I1556" i="1"/>
  <c r="I1557" i="1"/>
  <c r="I582" i="1"/>
  <c r="I583" i="1"/>
  <c r="I584" i="1"/>
  <c r="I1048" i="1"/>
  <c r="I1133" i="1"/>
  <c r="I868" i="1"/>
  <c r="I869" i="1"/>
  <c r="I870" i="1"/>
  <c r="I1558" i="1"/>
  <c r="I1559" i="1"/>
  <c r="I585" i="1"/>
  <c r="I586" i="1"/>
  <c r="I587" i="1"/>
  <c r="I588" i="1"/>
  <c r="I1049" i="1"/>
  <c r="I102" i="1"/>
  <c r="I871" i="1"/>
  <c r="I872" i="1"/>
  <c r="I1560" i="1"/>
  <c r="I1561" i="1"/>
  <c r="I589" i="1"/>
  <c r="I590" i="1"/>
  <c r="I591" i="1"/>
  <c r="I1050" i="1"/>
  <c r="I1652" i="1"/>
  <c r="I103" i="1"/>
  <c r="I873" i="1"/>
  <c r="I874" i="1"/>
  <c r="I1562" i="1"/>
  <c r="I1563" i="1"/>
  <c r="I592" i="1"/>
  <c r="I593" i="1"/>
  <c r="I594" i="1"/>
  <c r="I1051" i="1"/>
  <c r="I1653" i="1"/>
  <c r="I104" i="1"/>
  <c r="I875" i="1"/>
  <c r="I876" i="1"/>
  <c r="I1564" i="1"/>
  <c r="I1565" i="1"/>
  <c r="I595" i="1"/>
  <c r="I596" i="1"/>
  <c r="I1134" i="1"/>
  <c r="I1654" i="1"/>
  <c r="I105" i="1"/>
  <c r="I877" i="1"/>
  <c r="I1219" i="1"/>
  <c r="I1566" i="1"/>
  <c r="I1567" i="1"/>
  <c r="I597" i="1"/>
  <c r="I598" i="1"/>
  <c r="I599" i="1"/>
  <c r="I600" i="1"/>
  <c r="I1052" i="1"/>
  <c r="I106" i="1"/>
  <c r="I878" i="1"/>
  <c r="I1220" i="1"/>
  <c r="I1568" i="1"/>
  <c r="I1569" i="1"/>
  <c r="I601" i="1"/>
  <c r="I602" i="1"/>
  <c r="I1053" i="1"/>
  <c r="I1135" i="1"/>
  <c r="I1655" i="1"/>
  <c r="I107" i="1"/>
  <c r="I879" i="1"/>
  <c r="I1221" i="1"/>
  <c r="I1570" i="1"/>
  <c r="I1571" i="1"/>
  <c r="I603" i="1"/>
  <c r="I604" i="1"/>
  <c r="I605" i="1"/>
  <c r="I606" i="1"/>
  <c r="I1054" i="1"/>
  <c r="I108" i="1"/>
  <c r="I880" i="1"/>
  <c r="I1572" i="1"/>
  <c r="I1573" i="1"/>
  <c r="I1574" i="1"/>
  <c r="I607" i="1"/>
  <c r="I608" i="1"/>
  <c r="I1055" i="1"/>
  <c r="I1656" i="1"/>
  <c r="I109" i="1"/>
  <c r="I881" i="1"/>
  <c r="I882" i="1"/>
  <c r="I1575" i="1"/>
  <c r="I1576" i="1"/>
  <c r="I609" i="1"/>
  <c r="I610" i="1"/>
  <c r="I611" i="1"/>
  <c r="I612" i="1"/>
  <c r="I1056" i="1"/>
  <c r="I110" i="1"/>
  <c r="I883" i="1"/>
  <c r="I884" i="1"/>
  <c r="I1577" i="1"/>
  <c r="I1578" i="1"/>
  <c r="I613" i="1"/>
  <c r="I614" i="1"/>
  <c r="I615" i="1"/>
  <c r="I616" i="1"/>
  <c r="I1057" i="1"/>
  <c r="I111" i="1"/>
  <c r="I885" i="1"/>
  <c r="I886" i="1"/>
  <c r="I1579" i="1"/>
  <c r="I1580" i="1"/>
  <c r="I617" i="1"/>
  <c r="I618" i="1"/>
  <c r="I619" i="1"/>
  <c r="I620" i="1"/>
  <c r="I1058" i="1"/>
  <c r="I112" i="1"/>
  <c r="I887" i="1"/>
  <c r="I1581" i="1"/>
  <c r="I1582" i="1"/>
  <c r="I1583" i="1"/>
  <c r="I621" i="1"/>
  <c r="I622" i="1"/>
  <c r="I623" i="1"/>
  <c r="I624" i="1"/>
  <c r="I1059" i="1"/>
  <c r="I113" i="1"/>
  <c r="I888" i="1"/>
  <c r="I1584" i="1"/>
  <c r="I1585" i="1"/>
  <c r="I1586" i="1"/>
  <c r="I625" i="1"/>
  <c r="I626" i="1"/>
  <c r="I627" i="1"/>
  <c r="I628" i="1"/>
  <c r="I1060" i="1"/>
  <c r="I114" i="1"/>
  <c r="I889" i="1"/>
  <c r="I1587" i="1"/>
  <c r="I1588" i="1"/>
  <c r="I1589" i="1"/>
  <c r="I629" i="1"/>
  <c r="I630" i="1"/>
  <c r="I631" i="1"/>
  <c r="I1061" i="1"/>
  <c r="I1062" i="1"/>
  <c r="I115" i="1"/>
  <c r="I890" i="1"/>
  <c r="I1078" i="1"/>
  <c r="I1590" i="1"/>
  <c r="I1591" i="1"/>
  <c r="I632" i="1"/>
  <c r="I633" i="1"/>
  <c r="I634" i="1"/>
  <c r="I1063" i="1"/>
  <c r="I1136" i="1"/>
  <c r="I116" i="1"/>
  <c r="I891" i="1"/>
  <c r="I1592" i="1"/>
  <c r="I1593" i="1"/>
  <c r="I1594" i="1"/>
  <c r="I154" i="1"/>
  <c r="I635" i="1"/>
  <c r="I636" i="1"/>
  <c r="I637" i="1"/>
  <c r="I1064" i="1"/>
  <c r="I117" i="1"/>
  <c r="I892" i="1"/>
  <c r="I1595" i="1"/>
  <c r="I1596" i="1"/>
  <c r="I1597" i="1"/>
  <c r="I638" i="1"/>
  <c r="I639" i="1"/>
  <c r="I640" i="1"/>
  <c r="I641" i="1"/>
  <c r="I642" i="1"/>
  <c r="I118" i="1"/>
  <c r="I893" i="1"/>
  <c r="I894" i="1"/>
  <c r="I1598" i="1"/>
  <c r="I1599" i="1"/>
  <c r="I155" i="1"/>
  <c r="I643" i="1"/>
  <c r="I644" i="1"/>
  <c r="I645" i="1"/>
  <c r="I1065" i="1"/>
  <c r="I119" i="1"/>
  <c r="I895" i="1"/>
  <c r="I1222" i="1"/>
  <c r="I1600" i="1"/>
  <c r="I1601" i="1"/>
  <c r="I646" i="1"/>
  <c r="I647" i="1"/>
  <c r="I648" i="1"/>
  <c r="I1066" i="1"/>
  <c r="I1137" i="1"/>
  <c r="I120" i="1"/>
  <c r="I1223" i="1"/>
  <c r="I1602" i="1"/>
  <c r="I1603" i="1"/>
  <c r="I1604" i="1"/>
  <c r="I649" i="1"/>
  <c r="I650" i="1"/>
  <c r="I1067" i="1"/>
  <c r="I1138" i="1"/>
  <c r="I1670" i="1"/>
  <c r="I121" i="1"/>
  <c r="I1224" i="1"/>
  <c r="I1605" i="1"/>
  <c r="I1606" i="1"/>
  <c r="I1607" i="1"/>
  <c r="I651" i="1"/>
  <c r="I652" i="1"/>
  <c r="I653" i="1"/>
  <c r="I1068" i="1"/>
  <c r="I1139" i="1"/>
  <c r="I122" i="1"/>
  <c r="I896" i="1"/>
  <c r="I897" i="1"/>
  <c r="I1608" i="1"/>
  <c r="I1609" i="1"/>
  <c r="I654" i="1"/>
  <c r="I655" i="1"/>
  <c r="I656" i="1"/>
  <c r="I657" i="1"/>
  <c r="I658" i="1"/>
  <c r="I123" i="1"/>
  <c r="I898" i="1"/>
  <c r="I899" i="1"/>
  <c r="I1610" i="1"/>
  <c r="I1611" i="1"/>
  <c r="I659" i="1"/>
  <c r="I660" i="1"/>
  <c r="I661" i="1"/>
  <c r="I1069" i="1"/>
  <c r="I1671" i="1"/>
  <c r="I124" i="1"/>
  <c r="I900" i="1"/>
  <c r="I1612" i="1"/>
  <c r="I1613" i="1"/>
  <c r="I1614" i="1"/>
  <c r="I662" i="1"/>
  <c r="I663" i="1"/>
  <c r="I664" i="1"/>
  <c r="I1070" i="1"/>
  <c r="I1672" i="1"/>
  <c r="I125" i="1"/>
  <c r="I901" i="1"/>
  <c r="I902" i="1"/>
  <c r="I1615" i="1"/>
  <c r="I1616" i="1"/>
  <c r="I665" i="1"/>
  <c r="I666" i="1"/>
  <c r="I667" i="1"/>
  <c r="I668" i="1"/>
  <c r="I1071" i="1"/>
  <c r="I126" i="1"/>
  <c r="I903" i="1"/>
  <c r="I1617" i="1"/>
  <c r="I1618" i="1"/>
  <c r="I1619" i="1"/>
  <c r="I669" i="1"/>
  <c r="I670" i="1"/>
  <c r="I671" i="1"/>
  <c r="I672" i="1"/>
  <c r="I1140" i="1"/>
  <c r="I127" i="1"/>
  <c r="I904" i="1"/>
  <c r="I1620" i="1"/>
  <c r="I1621" i="1"/>
  <c r="I1622" i="1"/>
  <c r="I673" i="1"/>
  <c r="I674" i="1"/>
  <c r="I675" i="1"/>
  <c r="I1072" i="1"/>
  <c r="I1141" i="1"/>
  <c r="I128" i="1"/>
  <c r="I1623" i="1"/>
  <c r="I1624" i="1"/>
  <c r="I1625" i="1"/>
  <c r="I1626" i="1"/>
  <c r="I676" i="1"/>
  <c r="I677" i="1"/>
  <c r="I1227" i="1"/>
  <c r="I1673" i="1"/>
  <c r="I1674" i="1"/>
  <c r="I129" i="1"/>
  <c r="I905" i="1"/>
  <c r="I1079" i="1"/>
  <c r="I1627" i="1"/>
  <c r="I1628" i="1"/>
  <c r="I678" i="1"/>
  <c r="I679" i="1"/>
  <c r="I680" i="1"/>
  <c r="I681" i="1"/>
  <c r="I1142" i="1"/>
  <c r="I130" i="1"/>
  <c r="I906" i="1"/>
  <c r="I1629" i="1"/>
  <c r="I1630" i="1"/>
  <c r="I1631" i="1"/>
  <c r="I682" i="1"/>
  <c r="I683" i="1"/>
  <c r="I684" i="1"/>
  <c r="I685" i="1"/>
  <c r="I1073" i="1"/>
  <c r="I131" i="1"/>
  <c r="I907" i="1"/>
  <c r="I1632" i="1"/>
  <c r="I1633" i="1"/>
  <c r="I1634" i="1"/>
  <c r="I686" i="1"/>
  <c r="I687" i="1"/>
  <c r="I1074" i="1"/>
  <c r="I1233" i="1"/>
  <c r="I1677" i="1"/>
  <c r="I132" i="1"/>
  <c r="I908" i="1"/>
  <c r="I909" i="1"/>
  <c r="I1635" i="1"/>
  <c r="I1636" i="1"/>
  <c r="I688" i="1"/>
  <c r="I689" i="1"/>
  <c r="I690" i="1"/>
  <c r="I691" i="1"/>
  <c r="I1143" i="1"/>
  <c r="I133" i="1"/>
  <c r="I910" i="1"/>
  <c r="I1225" i="1"/>
  <c r="I1637" i="1"/>
  <c r="I1638" i="1"/>
  <c r="I692" i="1"/>
  <c r="I693" i="1"/>
  <c r="I694" i="1"/>
  <c r="I1075" i="1"/>
  <c r="I1144" i="1"/>
  <c r="I134" i="1"/>
  <c r="I1226" i="1"/>
  <c r="I1639" i="1"/>
  <c r="I1640" i="1"/>
  <c r="I1641" i="1"/>
  <c r="I695" i="1"/>
  <c r="I696" i="1"/>
  <c r="I697" i="1"/>
  <c r="I1076" i="1"/>
  <c r="I1145" i="1"/>
  <c r="I135" i="1"/>
  <c r="I1642" i="1"/>
  <c r="I1643" i="1"/>
  <c r="I1644" i="1"/>
  <c r="I1645" i="1"/>
  <c r="I698" i="1"/>
  <c r="I699" i="1"/>
  <c r="I700" i="1"/>
  <c r="I701" i="1"/>
  <c r="I1657" i="1"/>
  <c r="I136" i="1"/>
  <c r="I911" i="1"/>
  <c r="I912" i="1"/>
  <c r="I1646" i="1"/>
  <c r="I1647" i="1"/>
  <c r="I702" i="1"/>
  <c r="I703" i="1"/>
  <c r="I704" i="1"/>
  <c r="I1234" i="1"/>
  <c r="I1675" i="1"/>
  <c r="I137" i="1"/>
  <c r="I913" i="1"/>
  <c r="I914" i="1"/>
  <c r="I1648" i="1"/>
  <c r="I164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nejcastejsi-priciny-vzniku-invalidity" description="Datový Model" type="5" refreshedVersion="6" minRefreshableVersion="5" saveData="1">
    <dbPr connection="Data Model Connection" command="nejcastejsi-priciny-vzniku-invalidit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nejcastejsi-priciny-vzniku-invalidity" type="103" refreshedVersion="6" minRefreshableVersion="5">
    <extLst>
      <ext xmlns:x15="http://schemas.microsoft.com/office/spreadsheetml/2010/11/main" uri="{DE250136-89BD-433C-8126-D09CA5730AF9}">
        <x15:connection id="nejcastejsi-priciny-vzniku-invalidity" autoDelete="1">
          <x15:textPr codePage="65001" sourceFile="C:\Users\malec\OneDrive\DESIGN\ELtwins\analýza\nově přiznané ID\zdroj dat\nejcastejsi-priciny-vzniku-invalidity.csv" decimal="," thousands=" " comma="1">
            <textFields count="7"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3" xr16:uid="{00000000-0015-0000-FFFF-FFFF02000000}" keepAlive="1" name="ThisWorkbookDataModel" description="Datový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<sst xmlns="http://schemas.openxmlformats.org/spreadsheetml/2006/main" count="10581" uniqueCount="304">
  <si>
    <t>rok</t>
  </si>
  <si>
    <t>kraj_kod</t>
  </si>
  <si>
    <t>country</t>
  </si>
  <si>
    <t>region</t>
  </si>
  <si>
    <t>kraj</t>
  </si>
  <si>
    <t>vekova_skupina</t>
  </si>
  <si>
    <t>skupina diagnóz</t>
  </si>
  <si>
    <t>popis skupiny</t>
  </si>
  <si>
    <t>kategorie</t>
  </si>
  <si>
    <t>podskupina_diagnoz_dle_who_kod</t>
  </si>
  <si>
    <t>podskupina_diagnoz_dle_who</t>
  </si>
  <si>
    <t>pocet_vzniku_invalidity</t>
  </si>
  <si>
    <t>Sloupec1</t>
  </si>
  <si>
    <t>rok2</t>
  </si>
  <si>
    <t>rok3</t>
  </si>
  <si>
    <t>rok4</t>
  </si>
  <si>
    <t>VC.35</t>
  </si>
  <si>
    <t>CZ</t>
  </si>
  <si>
    <t>Jihočeský kraj</t>
  </si>
  <si>
    <t>Do 18 let věku</t>
  </si>
  <si>
    <t>A39</t>
  </si>
  <si>
    <t>Meningokokové infekce</t>
  </si>
  <si>
    <t>VC.108</t>
  </si>
  <si>
    <t>Kraj Vysočina</t>
  </si>
  <si>
    <t>C71</t>
  </si>
  <si>
    <t>Zhoubný novotvar mozku</t>
  </si>
  <si>
    <t>VC.60</t>
  </si>
  <si>
    <t>Ústecký kraj</t>
  </si>
  <si>
    <t>C40</t>
  </si>
  <si>
    <t>Zhoubný novotvar kosti a kloubní chrupavky končetin</t>
  </si>
  <si>
    <t>VC.94</t>
  </si>
  <si>
    <t>Pardubický kraj</t>
  </si>
  <si>
    <t>C47</t>
  </si>
  <si>
    <t>Zhoubný novotvar periferních nervů a autonomní nervové soustavy</t>
  </si>
  <si>
    <t>VC.78</t>
  </si>
  <si>
    <t>Liberecký kraj</t>
  </si>
  <si>
    <t>VC.43</t>
  </si>
  <si>
    <t>Plzeňský kraj</t>
  </si>
  <si>
    <t>C64</t>
  </si>
  <si>
    <t>Zhoubný novotvar ledviny mimo pánvičku</t>
  </si>
  <si>
    <t>VC.86</t>
  </si>
  <si>
    <t>Královéhradecký kraj</t>
  </si>
  <si>
    <t>C41</t>
  </si>
  <si>
    <t>Zhoubný novotvar kosti a kloubní chrupavky jiných a neurčených lokalizací</t>
  </si>
  <si>
    <t>C53</t>
  </si>
  <si>
    <t>Zhoubný novotvar hrdla děložního - cervicis uteri</t>
  </si>
  <si>
    <t>VC.141</t>
  </si>
  <si>
    <t>Zlínský kraj</t>
  </si>
  <si>
    <t>C21</t>
  </si>
  <si>
    <t>Zhoubný novotvar řiti a řitního kanálu</t>
  </si>
  <si>
    <t>C62</t>
  </si>
  <si>
    <t>Zhoubný novotvar varlete</t>
  </si>
  <si>
    <t>C81</t>
  </si>
  <si>
    <t>Hodgkinův lymfom</t>
  </si>
  <si>
    <t>Nad 18 let věku</t>
  </si>
  <si>
    <t>C50</t>
  </si>
  <si>
    <t>Zhoubný novotvar prsu</t>
  </si>
  <si>
    <t>VC.116</t>
  </si>
  <si>
    <t>Jihomoravský kraj</t>
  </si>
  <si>
    <t>VC.27</t>
  </si>
  <si>
    <t>Středočeský kraj</t>
  </si>
  <si>
    <t>VC.19</t>
  </si>
  <si>
    <t>Hlavní město Praha</t>
  </si>
  <si>
    <t>VC.51</t>
  </si>
  <si>
    <t>Karlovarský kraj</t>
  </si>
  <si>
    <t>VC.124</t>
  </si>
  <si>
    <t>Olomoucký kraj</t>
  </si>
  <si>
    <t>VC.132</t>
  </si>
  <si>
    <t>Moravskoslezský kraj</t>
  </si>
  <si>
    <t>D83</t>
  </si>
  <si>
    <t>Běžná variabilní imunodeficience (CVID)</t>
  </si>
  <si>
    <t>D66</t>
  </si>
  <si>
    <t>Dědičný nedostatek faktoru VIII.</t>
  </si>
  <si>
    <t>D68</t>
  </si>
  <si>
    <t>Jiné vady koagulace</t>
  </si>
  <si>
    <t>E10</t>
  </si>
  <si>
    <t>Diabetes mellitus 1. typu</t>
  </si>
  <si>
    <t>E84</t>
  </si>
  <si>
    <t>Cystická fibróza</t>
  </si>
  <si>
    <t>E23</t>
  </si>
  <si>
    <t>Hypofunkce a jiné poruchy hypofýzy</t>
  </si>
  <si>
    <t>E76</t>
  </si>
  <si>
    <t>Poruchy metabolismu glykosaminoglykanu</t>
  </si>
  <si>
    <t>E72</t>
  </si>
  <si>
    <t>Jiné poruchy metabolismu aminokyselin</t>
  </si>
  <si>
    <t>E66</t>
  </si>
  <si>
    <t>Obezita - otylost</t>
  </si>
  <si>
    <t>F61</t>
  </si>
  <si>
    <t>Smíšené a jiné poruchy osobnosti</t>
  </si>
  <si>
    <t>F71</t>
  </si>
  <si>
    <t>Střední mentální retardace</t>
  </si>
  <si>
    <t>F72</t>
  </si>
  <si>
    <t>Těžká mentální retardace</t>
  </si>
  <si>
    <t>F73</t>
  </si>
  <si>
    <t>Hluboká mentální retardace</t>
  </si>
  <si>
    <t>F70</t>
  </si>
  <si>
    <t>Lehká mentální retardace</t>
  </si>
  <si>
    <t>F20</t>
  </si>
  <si>
    <t>Schizofrenie</t>
  </si>
  <si>
    <t>F31</t>
  </si>
  <si>
    <t>Bipolární afektivní porucha</t>
  </si>
  <si>
    <t>F79</t>
  </si>
  <si>
    <t>Neurčená mentální retardace</t>
  </si>
  <si>
    <t>F84</t>
  </si>
  <si>
    <t>Pervazivní vývojové poruchy</t>
  </si>
  <si>
    <t>F60</t>
  </si>
  <si>
    <t>Specifické poruchy osobnosti</t>
  </si>
  <si>
    <t>F06</t>
  </si>
  <si>
    <t>Jiné duševní poruchy‚ způsobené poškozením mozku‚ jeho dysfunkcí a somatickou nemocí</t>
  </si>
  <si>
    <t>F90</t>
  </si>
  <si>
    <t>Hyperkinetické poruchy</t>
  </si>
  <si>
    <t>F07</t>
  </si>
  <si>
    <t>Poruchy osobnosti a chování způsobené onemocněním‚ poškozením a dysfunkcí mozku</t>
  </si>
  <si>
    <t>F92</t>
  </si>
  <si>
    <t>Smíšené poruchy chování a emocí</t>
  </si>
  <si>
    <t>F78</t>
  </si>
  <si>
    <t>Jiná mentální retardace</t>
  </si>
  <si>
    <t>F15</t>
  </si>
  <si>
    <t>Poruchy duševní a poruchy chování způsobené užíváním jiných stimulancií‚ včetně kofeinu</t>
  </si>
  <si>
    <t>F40</t>
  </si>
  <si>
    <t>Fobické úzkostné poruchy</t>
  </si>
  <si>
    <t>F43</t>
  </si>
  <si>
    <t>Reakce na těžký stres a poruchy přizpůsobení</t>
  </si>
  <si>
    <t>F65</t>
  </si>
  <si>
    <t>poruchy sexuální preference</t>
  </si>
  <si>
    <t>F91</t>
  </si>
  <si>
    <t>Poruchy chování</t>
  </si>
  <si>
    <t>F41</t>
  </si>
  <si>
    <t>Jiné anxiózní poruchy</t>
  </si>
  <si>
    <t>F840</t>
  </si>
  <si>
    <t>Dětský autismus</t>
  </si>
  <si>
    <t>F845</t>
  </si>
  <si>
    <t>Aspergerův syndrom</t>
  </si>
  <si>
    <t>F32</t>
  </si>
  <si>
    <t>Depresivní fáze</t>
  </si>
  <si>
    <t>F33</t>
  </si>
  <si>
    <t>Periodická depresivní porucha</t>
  </si>
  <si>
    <t>F200</t>
  </si>
  <si>
    <t>Paranoidní schizofrenie</t>
  </si>
  <si>
    <t>G80</t>
  </si>
  <si>
    <t>Mozková obrna</t>
  </si>
  <si>
    <t>G93</t>
  </si>
  <si>
    <t>Jiné poruchy mozku</t>
  </si>
  <si>
    <t>G08</t>
  </si>
  <si>
    <t>Flebitida a tromboflebitida intrakraniální a intraspinální</t>
  </si>
  <si>
    <t>G82</t>
  </si>
  <si>
    <t>Paraplegie a tetraplegie</t>
  </si>
  <si>
    <t>G71</t>
  </si>
  <si>
    <t>Primární poruchy svalů</t>
  </si>
  <si>
    <t>G12</t>
  </si>
  <si>
    <t>Míšní svalová atrofie a příbuzné syndromy</t>
  </si>
  <si>
    <t>G40</t>
  </si>
  <si>
    <t>Epilepsie - padoucnice</t>
  </si>
  <si>
    <t>G47</t>
  </si>
  <si>
    <t>Poruchy spánku</t>
  </si>
  <si>
    <t>G35</t>
  </si>
  <si>
    <t>Roztroušená skleróza</t>
  </si>
  <si>
    <t>H90</t>
  </si>
  <si>
    <t>Převodní a percepční nedoslýchavost, ztráta sluchu</t>
  </si>
  <si>
    <t>H54</t>
  </si>
  <si>
    <t>Poškození zraku včetně slepoty (binokulární nebo monokulární)</t>
  </si>
  <si>
    <t>H91</t>
  </si>
  <si>
    <t>Jiná nedoslýchavost, ztráta sluchu</t>
  </si>
  <si>
    <t>H905</t>
  </si>
  <si>
    <t>Percep. nedosl., ztráta sl.</t>
  </si>
  <si>
    <t>I69</t>
  </si>
  <si>
    <t>Následky cévních nemocí mozku</t>
  </si>
  <si>
    <t>I25</t>
  </si>
  <si>
    <t>Chronická ischemická choroba srdeční</t>
  </si>
  <si>
    <t>J45</t>
  </si>
  <si>
    <t>Astma</t>
  </si>
  <si>
    <t>K50</t>
  </si>
  <si>
    <t>Crohnova nemoc</t>
  </si>
  <si>
    <t>K509</t>
  </si>
  <si>
    <t>M70</t>
  </si>
  <si>
    <t>Onem.měkké tkáně spoj.s funkcí</t>
  </si>
  <si>
    <t>M16</t>
  </si>
  <si>
    <t>Artróza kyčelního kloubu – koxartróza</t>
  </si>
  <si>
    <t>M51</t>
  </si>
  <si>
    <t>Onemocnění jiných meziobratlových plotének</t>
  </si>
  <si>
    <t>M54</t>
  </si>
  <si>
    <t>Dorzalgie</t>
  </si>
  <si>
    <t>M17</t>
  </si>
  <si>
    <t>Artróza kolenního kloubu – gonartróza</t>
  </si>
  <si>
    <t>M53</t>
  </si>
  <si>
    <t>Jiné dorzopatie, NJ</t>
  </si>
  <si>
    <t>M511</t>
  </si>
  <si>
    <t>On.lumb.aj.meziob.pl.s radic.</t>
  </si>
  <si>
    <t>M15</t>
  </si>
  <si>
    <t>Polyartróza</t>
  </si>
  <si>
    <t>M539</t>
  </si>
  <si>
    <t>Dorzopatie</t>
  </si>
  <si>
    <t>N/A</t>
  </si>
  <si>
    <t>N15</t>
  </si>
  <si>
    <t>J. tubulo-interst. onem. ledvin</t>
  </si>
  <si>
    <t>Q90</t>
  </si>
  <si>
    <t>Downův syndrom</t>
  </si>
  <si>
    <t>Q77</t>
  </si>
  <si>
    <t>Osteochondrodysplazie s poruchou růstu dlouhých kostí a páteře</t>
  </si>
  <si>
    <t>Q72</t>
  </si>
  <si>
    <t>Redukč.defekty dolní končetiny</t>
  </si>
  <si>
    <t>Q71</t>
  </si>
  <si>
    <t>Redukční defekty hor.končetiny</t>
  </si>
  <si>
    <t>Q21</t>
  </si>
  <si>
    <t>Vrozené vady srdeční přepážky</t>
  </si>
  <si>
    <t>Q78</t>
  </si>
  <si>
    <t>Jiné osteochondrodysplazie</t>
  </si>
  <si>
    <t>Q87</t>
  </si>
  <si>
    <t>J.urč.vr.malf.sy.pos.více sys.</t>
  </si>
  <si>
    <t>Q909</t>
  </si>
  <si>
    <t>Q93</t>
  </si>
  <si>
    <t>Monosomie a delece autos.</t>
  </si>
  <si>
    <t>Q05</t>
  </si>
  <si>
    <t>Spina bifida - rozštěp páteře</t>
  </si>
  <si>
    <t>S88</t>
  </si>
  <si>
    <t>Traumatická amputace bérce</t>
  </si>
  <si>
    <t>T02</t>
  </si>
  <si>
    <t>Zlomeniny více částí těla</t>
  </si>
  <si>
    <t>Specifický kód</t>
  </si>
  <si>
    <t>Skupina</t>
  </si>
  <si>
    <t>Popis skupiny</t>
  </si>
  <si>
    <t>Kódy</t>
  </si>
  <si>
    <t>kraje</t>
  </si>
  <si>
    <t>výsledná data</t>
  </si>
  <si>
    <t>1. skupina</t>
  </si>
  <si>
    <t>Některé infekční a parazitární nemoci</t>
  </si>
  <si>
    <t>A00-B99</t>
  </si>
  <si>
    <t>Praha</t>
  </si>
  <si>
    <t>2. skupina</t>
  </si>
  <si>
    <t>Novotvary</t>
  </si>
  <si>
    <t xml:space="preserve">Jihočeský </t>
  </si>
  <si>
    <t xml:space="preserve">Jihomoravský </t>
  </si>
  <si>
    <t xml:space="preserve">Karlovarský </t>
  </si>
  <si>
    <t>Vysočina</t>
  </si>
  <si>
    <t xml:space="preserve">Královéhradecký </t>
  </si>
  <si>
    <t xml:space="preserve">Liberecký </t>
  </si>
  <si>
    <t xml:space="preserve">Moravskoslezský </t>
  </si>
  <si>
    <t xml:space="preserve">Olomoucký </t>
  </si>
  <si>
    <t xml:space="preserve">Pardubický </t>
  </si>
  <si>
    <t>C00-D48</t>
  </si>
  <si>
    <t xml:space="preserve">Plzeňský </t>
  </si>
  <si>
    <t>3. skupina</t>
  </si>
  <si>
    <t>Krev, krvetvorné orgány a některé poruchy týkající se mechanismu imunity</t>
  </si>
  <si>
    <t xml:space="preserve">Středočeský </t>
  </si>
  <si>
    <t xml:space="preserve">Ústecký </t>
  </si>
  <si>
    <t>D50-D89</t>
  </si>
  <si>
    <t xml:space="preserve">Zlínský </t>
  </si>
  <si>
    <t>4. skupina</t>
  </si>
  <si>
    <t>Endokrinní, výživa a přeměny látek</t>
  </si>
  <si>
    <t>E00-E90</t>
  </si>
  <si>
    <t>5. skupina</t>
  </si>
  <si>
    <t>Duševní poruchy a poruchy chování</t>
  </si>
  <si>
    <t>F00-F99</t>
  </si>
  <si>
    <t>6. skupina</t>
  </si>
  <si>
    <t>Nervová soustava</t>
  </si>
  <si>
    <t>G00-G99</t>
  </si>
  <si>
    <t>7. skupina</t>
  </si>
  <si>
    <t>Oko a oční adnex</t>
  </si>
  <si>
    <t>H00-H59</t>
  </si>
  <si>
    <t>8. skupina</t>
  </si>
  <si>
    <t>Ucho a bradavkový výběžek</t>
  </si>
  <si>
    <t>H60-H95</t>
  </si>
  <si>
    <t>9. skupina</t>
  </si>
  <si>
    <t>Oběhová soustava</t>
  </si>
  <si>
    <t>I00-I99</t>
  </si>
  <si>
    <t>10. skupina</t>
  </si>
  <si>
    <t>Dýchací soustava</t>
  </si>
  <si>
    <t>J00-J99</t>
  </si>
  <si>
    <t>11. skupina</t>
  </si>
  <si>
    <t>Trávicí soustava</t>
  </si>
  <si>
    <t>K00-K93</t>
  </si>
  <si>
    <t>L</t>
  </si>
  <si>
    <t>12. skupina</t>
  </si>
  <si>
    <t>Kůže a podkožní vazivo</t>
  </si>
  <si>
    <t>L00-L99</t>
  </si>
  <si>
    <t>13. skupina</t>
  </si>
  <si>
    <t>Svalová a kosterní soustava a pojivové tkáně</t>
  </si>
  <si>
    <t>M00-M99</t>
  </si>
  <si>
    <t>Nezařazeno</t>
  </si>
  <si>
    <t>-</t>
  </si>
  <si>
    <t>14. skupina</t>
  </si>
  <si>
    <t>Močová a pohlavní soustava</t>
  </si>
  <si>
    <t>N00-N99</t>
  </si>
  <si>
    <t>O</t>
  </si>
  <si>
    <t>15. skupina</t>
  </si>
  <si>
    <t>Těhotenství, porod a šestinedělí</t>
  </si>
  <si>
    <t>O00-O99</t>
  </si>
  <si>
    <t>P</t>
  </si>
  <si>
    <t>16. skupina</t>
  </si>
  <si>
    <t>Některé stavy vzniklé v perinatálním období</t>
  </si>
  <si>
    <t>P00-P96</t>
  </si>
  <si>
    <t>17. skupina</t>
  </si>
  <si>
    <t>Vrozené vady, deformace a chromozomální abnormality</t>
  </si>
  <si>
    <t>Q00-Q99</t>
  </si>
  <si>
    <t>R</t>
  </si>
  <si>
    <t>18. skupina</t>
  </si>
  <si>
    <t>Abnormální klinické a laboratorní nálezy nezařazené jinde</t>
  </si>
  <si>
    <t>R00-R99</t>
  </si>
  <si>
    <t>19. skupina</t>
  </si>
  <si>
    <t>Poranění, otravy a některé jiné následky vnějších příčin</t>
  </si>
  <si>
    <t>S00-T98</t>
  </si>
  <si>
    <t>Popisky řádků</t>
  </si>
  <si>
    <t>Součet z pocet_vzniku_invalidity</t>
  </si>
  <si>
    <t>Celkový součet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</si>
</sst>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2"/>
      <color rgb="FF3B2314"/>
      <name val="Arial"/>
      <family val="2"/>
      <charset val="238"/>
    </font>
    <font>
      <sz val="12"/>
      <color rgb="FF3B231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/>
      <diagonal/>
    </border>
    <border>
      <left/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 style="medium">
        <color rgb="FFE5E5E5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4" fontId="0" fillId="0" borderId="0" xfId="0" applyNumberFormat="1"/>
  </cellXfs>
  <cellStyles count="1">
    <cellStyle name="Normální" xfId="0" builtinId="0"/>
  </cellStyles>
  <dxfs count="16"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B2314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rgb="FFE5E5E5"/>
        </left>
        <right style="medium">
          <color rgb="FFE5E5E5"/>
        </right>
        <top style="medium">
          <color rgb="FFE5E5E5"/>
        </top>
        <bottom style="medium">
          <color rgb="FFE5E5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B2314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medium">
          <color rgb="FFE5E5E5"/>
        </right>
        <top style="medium">
          <color rgb="FFE5E5E5"/>
        </top>
        <bottom style="medium">
          <color rgb="FFE5E5E5"/>
        </bottom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medium">
          <color rgb="FFE5E5E5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B2314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medium">
          <color rgb="FFE5E5E5"/>
        </left>
        <right style="medium">
          <color rgb="FFE5E5E5"/>
        </right>
        <top/>
        <bottom/>
      </border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 Malečková" refreshedDate="44871.485513657404" createdVersion="6" refreshedVersion="6" minRefreshableVersion="3" recordCount="1676" xr:uid="{00000000-000A-0000-FFFF-FFFF10000000}">
  <cacheSource type="worksheet">
    <worksheetSource name="Tabulka_nejcastejsi_priciny_vzniku_invalidity"/>
  </cacheSource>
  <cacheFields count="9">
    <cacheField name="rok" numFmtId="0">
      <sharedItems containsSemiMixedTypes="0" containsString="0" containsNumber="1" containsInteger="1" minValue="2010" maxValue="2021"/>
    </cacheField>
    <cacheField name="kraj_kod" numFmtId="0">
      <sharedItems count="14">
        <s v="VC.35"/>
        <s v="VC.108"/>
        <s v="VC.116"/>
        <s v="VC.60"/>
        <s v="VC.86"/>
        <s v="VC.94"/>
        <s v="VC.27"/>
        <s v="VC.78"/>
        <s v="VC.19"/>
        <s v="VC.43"/>
        <s v="VC.51"/>
        <s v="VC.124"/>
        <s v="VC.132"/>
        <s v="VC.141"/>
      </sharedItems>
    </cacheField>
    <cacheField name="kraj" numFmtId="0">
      <sharedItems count="14">
        <s v="Jihočeský kraj"/>
        <s v="Kraj Vysočina"/>
        <s v="Jihomoravský kraj"/>
        <s v="Ústecký kraj"/>
        <s v="Královéhradecký kraj"/>
        <s v="Pardubický kraj"/>
        <s v="Středočeský kraj"/>
        <s v="Liberecký kraj"/>
        <s v="Hlavní město Praha"/>
        <s v="Plzeňský kraj"/>
        <s v="Karlovarský kraj"/>
        <s v="Olomoucký kraj"/>
        <s v="Moravskoslezský kraj"/>
        <s v="Zlínský kraj"/>
      </sharedItems>
    </cacheField>
    <cacheField name="vekova_skupina" numFmtId="0">
      <sharedItems count="2">
        <s v="Do 18 let věku"/>
        <s v="Nad 18 let věku"/>
      </sharedItems>
    </cacheField>
    <cacheField name="podskupina_diagnoz_dle_who_kod" numFmtId="0">
      <sharedItems count="87">
        <s v="A39"/>
        <s v="C71"/>
        <s v="C50"/>
        <s v="C40"/>
        <s v="C47"/>
        <s v="C64"/>
        <s v="C41"/>
        <s v="C53"/>
        <s v="C21"/>
        <s v="C62"/>
        <s v="C81"/>
        <s v="D83"/>
        <s v="D66"/>
        <s v="D68"/>
        <s v="E10"/>
        <s v="E84"/>
        <s v="E23"/>
        <s v="E76"/>
        <s v="E72"/>
        <s v="E66"/>
        <s v="F61"/>
        <s v="F71"/>
        <s v="F72"/>
        <s v="F73"/>
        <s v="F70"/>
        <s v="F20"/>
        <s v="F31"/>
        <s v="F32"/>
        <s v="F79"/>
        <s v="F84"/>
        <s v="F33"/>
        <s v="F60"/>
        <s v="F06"/>
        <s v="F90"/>
        <s v="F07"/>
        <s v="F41"/>
        <s v="F92"/>
        <s v="F78"/>
        <s v="F15"/>
        <s v="F40"/>
        <s v="F43"/>
        <s v="F65"/>
        <s v="F91"/>
        <s v="F840"/>
        <s v="F200"/>
        <s v="F845"/>
        <s v="G80"/>
        <s v="G93"/>
        <s v="G08"/>
        <s v="G82"/>
        <s v="G71"/>
        <s v="G12"/>
        <s v="G40"/>
        <s v="G35"/>
        <s v="G47"/>
        <s v="H90"/>
        <s v="H54"/>
        <s v="H91"/>
        <s v="H905"/>
        <s v="I25"/>
        <s v="I69"/>
        <s v="J45"/>
        <s v="K50"/>
        <s v="K509"/>
        <s v="M16"/>
        <s v="M51"/>
        <s v="M54"/>
        <s v="M17"/>
        <s v="M70"/>
        <s v="M53"/>
        <s v="M511"/>
        <s v="M15"/>
        <s v="M539"/>
        <s v="N/A"/>
        <s v="N15"/>
        <s v="Q90"/>
        <s v="Q77"/>
        <s v="Q72"/>
        <s v="Q71"/>
        <s v="Q21"/>
        <s v="Q78"/>
        <s v="Q87"/>
        <s v="Q909"/>
        <s v="Q93"/>
        <s v="Q05"/>
        <s v="S88"/>
        <s v="T02"/>
      </sharedItems>
    </cacheField>
    <cacheField name="podskupina_diagnoz_dle_who" numFmtId="0">
      <sharedItems/>
    </cacheField>
    <cacheField name="pocet_vzniku_invalidity" numFmtId="0">
      <sharedItems containsSemiMixedTypes="0" containsString="0" containsNumber="1" containsInteger="1" minValue="0" maxValue="2229"/>
    </cacheField>
    <cacheField name="skupina diagnóz" numFmtId="0">
      <sharedItems count="16">
        <s v="1. skupina"/>
        <s v="2. skupina"/>
        <s v="3. skupina"/>
        <s v="4. skupina"/>
        <s v="5. skupina"/>
        <s v="6. skupina"/>
        <s v="8. skupina"/>
        <s v="7. skupina"/>
        <s v="9. skupina"/>
        <s v="10. skupina"/>
        <s v="11. skupina"/>
        <s v="13. skupina"/>
        <s v="Nezařazeno"/>
        <s v="14. skupina"/>
        <s v="17. skupina"/>
        <s v="19. skupina"/>
      </sharedItems>
    </cacheField>
    <cacheField name="kategorie" numFmtId="0">
      <sharedItems count="15">
        <s v="A"/>
        <s v="C"/>
        <s v="D"/>
        <s v="E"/>
        <s v="F"/>
        <s v="G"/>
        <s v="H"/>
        <s v="I"/>
        <s v="J"/>
        <s v="K"/>
        <s v="M"/>
        <s v="N"/>
        <s v="Q"/>
        <s v="S"/>
        <s v="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6">
  <r>
    <n v="2011"/>
    <x v="0"/>
    <x v="0"/>
    <x v="0"/>
    <x v="0"/>
    <s v="Meningokokové infekce"/>
    <n v="1"/>
    <x v="0"/>
    <x v="0"/>
  </r>
  <r>
    <n v="2010"/>
    <x v="1"/>
    <x v="1"/>
    <x v="0"/>
    <x v="1"/>
    <s v="Zhoubný novotvar mozku"/>
    <n v="1"/>
    <x v="1"/>
    <x v="1"/>
  </r>
  <r>
    <n v="2010"/>
    <x v="1"/>
    <x v="1"/>
    <x v="1"/>
    <x v="2"/>
    <s v="Zhoubný novotvar prsu"/>
    <n v="213"/>
    <x v="1"/>
    <x v="1"/>
  </r>
  <r>
    <n v="2010"/>
    <x v="2"/>
    <x v="2"/>
    <x v="1"/>
    <x v="2"/>
    <s v="Zhoubný novotvar prsu"/>
    <n v="633"/>
    <x v="1"/>
    <x v="1"/>
  </r>
  <r>
    <n v="2010"/>
    <x v="3"/>
    <x v="3"/>
    <x v="0"/>
    <x v="3"/>
    <s v="Zhoubný novotvar kosti a kloubní chrupavky končetin"/>
    <n v="1"/>
    <x v="1"/>
    <x v="1"/>
  </r>
  <r>
    <n v="2010"/>
    <x v="4"/>
    <x v="4"/>
    <x v="1"/>
    <x v="2"/>
    <s v="Zhoubný novotvar prsu"/>
    <n v="254"/>
    <x v="1"/>
    <x v="1"/>
  </r>
  <r>
    <n v="2010"/>
    <x v="5"/>
    <x v="5"/>
    <x v="0"/>
    <x v="4"/>
    <s v="Zhoubný novotvar periferních nervů a autonomní nervové soustavy"/>
    <n v="1"/>
    <x v="1"/>
    <x v="1"/>
  </r>
  <r>
    <n v="2011"/>
    <x v="2"/>
    <x v="2"/>
    <x v="1"/>
    <x v="2"/>
    <s v="Zhoubný novotvar prsu"/>
    <n v="593"/>
    <x v="1"/>
    <x v="1"/>
  </r>
  <r>
    <n v="2011"/>
    <x v="6"/>
    <x v="6"/>
    <x v="1"/>
    <x v="2"/>
    <s v="Zhoubný novotvar prsu"/>
    <n v="501"/>
    <x v="1"/>
    <x v="1"/>
  </r>
  <r>
    <n v="2011"/>
    <x v="3"/>
    <x v="3"/>
    <x v="0"/>
    <x v="3"/>
    <s v="Zhoubný novotvar kosti a kloubní chrupavky končetin"/>
    <n v="1"/>
    <x v="1"/>
    <x v="1"/>
  </r>
  <r>
    <n v="2011"/>
    <x v="3"/>
    <x v="3"/>
    <x v="1"/>
    <x v="2"/>
    <s v="Zhoubný novotvar prsu"/>
    <n v="427"/>
    <x v="1"/>
    <x v="1"/>
  </r>
  <r>
    <n v="2011"/>
    <x v="7"/>
    <x v="7"/>
    <x v="0"/>
    <x v="4"/>
    <s v="Zhoubný novotvar periferních nervů a autonomní nervové soustavy"/>
    <n v="1"/>
    <x v="1"/>
    <x v="1"/>
  </r>
  <r>
    <n v="2011"/>
    <x v="7"/>
    <x v="7"/>
    <x v="1"/>
    <x v="2"/>
    <s v="Zhoubný novotvar prsu"/>
    <n v="165"/>
    <x v="1"/>
    <x v="1"/>
  </r>
  <r>
    <n v="2011"/>
    <x v="4"/>
    <x v="4"/>
    <x v="1"/>
    <x v="2"/>
    <s v="Zhoubný novotvar prsu"/>
    <n v="264"/>
    <x v="1"/>
    <x v="1"/>
  </r>
  <r>
    <n v="2011"/>
    <x v="5"/>
    <x v="5"/>
    <x v="0"/>
    <x v="4"/>
    <s v="Zhoubný novotvar periferních nervů a autonomní nervové soustavy"/>
    <n v="1"/>
    <x v="1"/>
    <x v="1"/>
  </r>
  <r>
    <n v="2011"/>
    <x v="5"/>
    <x v="5"/>
    <x v="1"/>
    <x v="2"/>
    <s v="Zhoubný novotvar prsu"/>
    <n v="265"/>
    <x v="1"/>
    <x v="1"/>
  </r>
  <r>
    <n v="2012"/>
    <x v="1"/>
    <x v="1"/>
    <x v="0"/>
    <x v="3"/>
    <s v="Zhoubný novotvar kosti a kloubní chrupavky končetin"/>
    <n v="2"/>
    <x v="1"/>
    <x v="1"/>
  </r>
  <r>
    <n v="2012"/>
    <x v="2"/>
    <x v="2"/>
    <x v="1"/>
    <x v="2"/>
    <s v="Zhoubný novotvar prsu"/>
    <n v="619"/>
    <x v="1"/>
    <x v="1"/>
  </r>
  <r>
    <n v="2012"/>
    <x v="8"/>
    <x v="8"/>
    <x v="1"/>
    <x v="2"/>
    <s v="Zhoubný novotvar prsu"/>
    <n v="529"/>
    <x v="1"/>
    <x v="1"/>
  </r>
  <r>
    <n v="2012"/>
    <x v="9"/>
    <x v="9"/>
    <x v="0"/>
    <x v="5"/>
    <s v="Zhoubný novotvar ledviny mimo pánvičku"/>
    <n v="2"/>
    <x v="1"/>
    <x v="1"/>
  </r>
  <r>
    <n v="2012"/>
    <x v="9"/>
    <x v="9"/>
    <x v="1"/>
    <x v="2"/>
    <s v="Zhoubný novotvar prsu"/>
    <n v="296"/>
    <x v="1"/>
    <x v="1"/>
  </r>
  <r>
    <n v="2012"/>
    <x v="3"/>
    <x v="3"/>
    <x v="0"/>
    <x v="1"/>
    <s v="Zhoubný novotvar mozku"/>
    <n v="1"/>
    <x v="1"/>
    <x v="1"/>
  </r>
  <r>
    <n v="2012"/>
    <x v="3"/>
    <x v="3"/>
    <x v="1"/>
    <x v="2"/>
    <s v="Zhoubný novotvar prsu"/>
    <n v="447"/>
    <x v="1"/>
    <x v="1"/>
  </r>
  <r>
    <n v="2012"/>
    <x v="7"/>
    <x v="7"/>
    <x v="1"/>
    <x v="2"/>
    <s v="Zhoubný novotvar prsu"/>
    <n v="163"/>
    <x v="1"/>
    <x v="1"/>
  </r>
  <r>
    <n v="2012"/>
    <x v="4"/>
    <x v="4"/>
    <x v="0"/>
    <x v="6"/>
    <s v="Zhoubný novotvar kosti a kloubní chrupavky jiných a neurčených lokalizací"/>
    <n v="2"/>
    <x v="1"/>
    <x v="1"/>
  </r>
  <r>
    <n v="2013"/>
    <x v="1"/>
    <x v="1"/>
    <x v="0"/>
    <x v="3"/>
    <s v="Zhoubný novotvar kosti a kloubní chrupavky končetin"/>
    <n v="1"/>
    <x v="1"/>
    <x v="1"/>
  </r>
  <r>
    <n v="2013"/>
    <x v="2"/>
    <x v="2"/>
    <x v="1"/>
    <x v="2"/>
    <s v="Zhoubný novotvar prsu"/>
    <n v="545"/>
    <x v="1"/>
    <x v="1"/>
  </r>
  <r>
    <n v="2013"/>
    <x v="8"/>
    <x v="8"/>
    <x v="1"/>
    <x v="2"/>
    <s v="Zhoubný novotvar prsu"/>
    <n v="421"/>
    <x v="1"/>
    <x v="1"/>
  </r>
  <r>
    <n v="2013"/>
    <x v="6"/>
    <x v="6"/>
    <x v="1"/>
    <x v="2"/>
    <s v="Zhoubný novotvar prsu"/>
    <n v="452"/>
    <x v="1"/>
    <x v="1"/>
  </r>
  <r>
    <n v="2013"/>
    <x v="0"/>
    <x v="0"/>
    <x v="1"/>
    <x v="2"/>
    <s v="Zhoubný novotvar prsu"/>
    <n v="246"/>
    <x v="1"/>
    <x v="1"/>
  </r>
  <r>
    <n v="2013"/>
    <x v="10"/>
    <x v="10"/>
    <x v="1"/>
    <x v="2"/>
    <s v="Zhoubný novotvar prsu"/>
    <n v="156"/>
    <x v="1"/>
    <x v="1"/>
  </r>
  <r>
    <n v="2013"/>
    <x v="7"/>
    <x v="7"/>
    <x v="1"/>
    <x v="2"/>
    <s v="Zhoubný novotvar prsu"/>
    <n v="180"/>
    <x v="1"/>
    <x v="1"/>
  </r>
  <r>
    <n v="2013"/>
    <x v="5"/>
    <x v="5"/>
    <x v="0"/>
    <x v="7"/>
    <s v="Zhoubný novotvar hrdla děložního - cervicis uteri"/>
    <n v="1"/>
    <x v="1"/>
    <x v="1"/>
  </r>
  <r>
    <n v="2013"/>
    <x v="5"/>
    <x v="5"/>
    <x v="1"/>
    <x v="2"/>
    <s v="Zhoubný novotvar prsu"/>
    <n v="242"/>
    <x v="1"/>
    <x v="1"/>
  </r>
  <r>
    <n v="2014"/>
    <x v="2"/>
    <x v="2"/>
    <x v="1"/>
    <x v="2"/>
    <s v="Zhoubný novotvar prsu"/>
    <n v="536"/>
    <x v="1"/>
    <x v="1"/>
  </r>
  <r>
    <n v="2014"/>
    <x v="11"/>
    <x v="11"/>
    <x v="1"/>
    <x v="2"/>
    <s v="Zhoubný novotvar prsu"/>
    <n v="243"/>
    <x v="1"/>
    <x v="1"/>
  </r>
  <r>
    <n v="2014"/>
    <x v="12"/>
    <x v="12"/>
    <x v="1"/>
    <x v="2"/>
    <s v="Zhoubný novotvar prsu"/>
    <n v="457"/>
    <x v="1"/>
    <x v="1"/>
  </r>
  <r>
    <n v="2014"/>
    <x v="13"/>
    <x v="13"/>
    <x v="1"/>
    <x v="2"/>
    <s v="Zhoubný novotvar prsu"/>
    <n v="255"/>
    <x v="1"/>
    <x v="1"/>
  </r>
  <r>
    <n v="2014"/>
    <x v="8"/>
    <x v="8"/>
    <x v="1"/>
    <x v="2"/>
    <s v="Zhoubný novotvar prsu"/>
    <n v="449"/>
    <x v="1"/>
    <x v="1"/>
  </r>
  <r>
    <n v="2014"/>
    <x v="6"/>
    <x v="6"/>
    <x v="1"/>
    <x v="2"/>
    <s v="Zhoubný novotvar prsu"/>
    <n v="494"/>
    <x v="1"/>
    <x v="1"/>
  </r>
  <r>
    <n v="2014"/>
    <x v="10"/>
    <x v="10"/>
    <x v="1"/>
    <x v="2"/>
    <s v="Zhoubný novotvar prsu"/>
    <n v="146"/>
    <x v="1"/>
    <x v="1"/>
  </r>
  <r>
    <n v="2014"/>
    <x v="3"/>
    <x v="3"/>
    <x v="1"/>
    <x v="2"/>
    <s v="Zhoubný novotvar prsu"/>
    <n v="495"/>
    <x v="1"/>
    <x v="1"/>
  </r>
  <r>
    <n v="2014"/>
    <x v="7"/>
    <x v="7"/>
    <x v="1"/>
    <x v="2"/>
    <s v="Zhoubný novotvar prsu"/>
    <n v="164"/>
    <x v="1"/>
    <x v="1"/>
  </r>
  <r>
    <n v="2014"/>
    <x v="4"/>
    <x v="4"/>
    <x v="1"/>
    <x v="2"/>
    <s v="Zhoubný novotvar prsu"/>
    <n v="270"/>
    <x v="1"/>
    <x v="1"/>
  </r>
  <r>
    <n v="2014"/>
    <x v="5"/>
    <x v="5"/>
    <x v="1"/>
    <x v="2"/>
    <s v="Zhoubný novotvar prsu"/>
    <n v="248"/>
    <x v="1"/>
    <x v="1"/>
  </r>
  <r>
    <n v="2015"/>
    <x v="1"/>
    <x v="1"/>
    <x v="1"/>
    <x v="2"/>
    <s v="Zhoubný novotvar prsu"/>
    <n v="184"/>
    <x v="1"/>
    <x v="1"/>
  </r>
  <r>
    <n v="2015"/>
    <x v="2"/>
    <x v="2"/>
    <x v="1"/>
    <x v="2"/>
    <s v="Zhoubný novotvar prsu"/>
    <n v="550"/>
    <x v="1"/>
    <x v="1"/>
  </r>
  <r>
    <n v="2015"/>
    <x v="11"/>
    <x v="11"/>
    <x v="1"/>
    <x v="2"/>
    <s v="Zhoubný novotvar prsu"/>
    <n v="225"/>
    <x v="1"/>
    <x v="1"/>
  </r>
  <r>
    <n v="2015"/>
    <x v="13"/>
    <x v="13"/>
    <x v="1"/>
    <x v="2"/>
    <s v="Zhoubný novotvar prsu"/>
    <n v="261"/>
    <x v="1"/>
    <x v="1"/>
  </r>
  <r>
    <n v="2015"/>
    <x v="8"/>
    <x v="8"/>
    <x v="1"/>
    <x v="2"/>
    <s v="Zhoubný novotvar prsu"/>
    <n v="449"/>
    <x v="1"/>
    <x v="1"/>
  </r>
  <r>
    <n v="2015"/>
    <x v="6"/>
    <x v="6"/>
    <x v="1"/>
    <x v="2"/>
    <s v="Zhoubný novotvar prsu"/>
    <n v="491"/>
    <x v="1"/>
    <x v="1"/>
  </r>
  <r>
    <n v="2015"/>
    <x v="0"/>
    <x v="0"/>
    <x v="0"/>
    <x v="6"/>
    <s v="Zhoubný novotvar kosti a kloubní chrupavky jiných a neurčených lokalizací"/>
    <n v="1"/>
    <x v="1"/>
    <x v="1"/>
  </r>
  <r>
    <n v="2015"/>
    <x v="10"/>
    <x v="10"/>
    <x v="1"/>
    <x v="2"/>
    <s v="Zhoubný novotvar prsu"/>
    <n v="135"/>
    <x v="1"/>
    <x v="1"/>
  </r>
  <r>
    <n v="2015"/>
    <x v="3"/>
    <x v="3"/>
    <x v="1"/>
    <x v="2"/>
    <s v="Zhoubný novotvar prsu"/>
    <n v="476"/>
    <x v="1"/>
    <x v="1"/>
  </r>
  <r>
    <n v="2015"/>
    <x v="7"/>
    <x v="7"/>
    <x v="1"/>
    <x v="2"/>
    <s v="Zhoubný novotvar prsu"/>
    <n v="154"/>
    <x v="1"/>
    <x v="1"/>
  </r>
  <r>
    <n v="2015"/>
    <x v="4"/>
    <x v="4"/>
    <x v="1"/>
    <x v="2"/>
    <s v="Zhoubný novotvar prsu"/>
    <n v="249"/>
    <x v="1"/>
    <x v="1"/>
  </r>
  <r>
    <n v="2015"/>
    <x v="5"/>
    <x v="5"/>
    <x v="0"/>
    <x v="1"/>
    <s v="Zhoubný novotvar mozku"/>
    <n v="1"/>
    <x v="1"/>
    <x v="1"/>
  </r>
  <r>
    <n v="2015"/>
    <x v="5"/>
    <x v="5"/>
    <x v="1"/>
    <x v="2"/>
    <s v="Zhoubný novotvar prsu"/>
    <n v="254"/>
    <x v="1"/>
    <x v="1"/>
  </r>
  <r>
    <n v="2016"/>
    <x v="1"/>
    <x v="1"/>
    <x v="1"/>
    <x v="2"/>
    <s v="Zhoubný novotvar prsu"/>
    <n v="192"/>
    <x v="1"/>
    <x v="1"/>
  </r>
  <r>
    <n v="2016"/>
    <x v="2"/>
    <x v="2"/>
    <x v="1"/>
    <x v="2"/>
    <s v="Zhoubný novotvar prsu"/>
    <n v="541"/>
    <x v="1"/>
    <x v="1"/>
  </r>
  <r>
    <n v="2016"/>
    <x v="11"/>
    <x v="11"/>
    <x v="1"/>
    <x v="2"/>
    <s v="Zhoubný novotvar prsu"/>
    <n v="201"/>
    <x v="1"/>
    <x v="1"/>
  </r>
  <r>
    <n v="2016"/>
    <x v="12"/>
    <x v="12"/>
    <x v="1"/>
    <x v="2"/>
    <s v="Zhoubný novotvar prsu"/>
    <n v="450"/>
    <x v="1"/>
    <x v="1"/>
  </r>
  <r>
    <n v="2016"/>
    <x v="13"/>
    <x v="13"/>
    <x v="0"/>
    <x v="8"/>
    <s v="Zhoubný novotvar řiti a řitního kanálu"/>
    <n v="1"/>
    <x v="1"/>
    <x v="1"/>
  </r>
  <r>
    <n v="2016"/>
    <x v="13"/>
    <x v="13"/>
    <x v="1"/>
    <x v="2"/>
    <s v="Zhoubný novotvar prsu"/>
    <n v="246"/>
    <x v="1"/>
    <x v="1"/>
  </r>
  <r>
    <n v="2016"/>
    <x v="8"/>
    <x v="8"/>
    <x v="1"/>
    <x v="2"/>
    <s v="Zhoubný novotvar prsu"/>
    <n v="437"/>
    <x v="1"/>
    <x v="1"/>
  </r>
  <r>
    <n v="2016"/>
    <x v="6"/>
    <x v="6"/>
    <x v="1"/>
    <x v="2"/>
    <s v="Zhoubný novotvar prsu"/>
    <n v="463"/>
    <x v="1"/>
    <x v="1"/>
  </r>
  <r>
    <n v="2016"/>
    <x v="0"/>
    <x v="0"/>
    <x v="0"/>
    <x v="1"/>
    <s v="Zhoubný novotvar mozku"/>
    <n v="1"/>
    <x v="1"/>
    <x v="1"/>
  </r>
  <r>
    <n v="2016"/>
    <x v="9"/>
    <x v="9"/>
    <x v="0"/>
    <x v="3"/>
    <s v="Zhoubný novotvar kosti a kloubní chrupavky končetin"/>
    <n v="1"/>
    <x v="1"/>
    <x v="1"/>
  </r>
  <r>
    <n v="2016"/>
    <x v="10"/>
    <x v="10"/>
    <x v="1"/>
    <x v="2"/>
    <s v="Zhoubný novotvar prsu"/>
    <n v="134"/>
    <x v="1"/>
    <x v="1"/>
  </r>
  <r>
    <n v="2016"/>
    <x v="3"/>
    <x v="3"/>
    <x v="1"/>
    <x v="2"/>
    <s v="Zhoubný novotvar prsu"/>
    <n v="409"/>
    <x v="1"/>
    <x v="1"/>
  </r>
  <r>
    <n v="2016"/>
    <x v="7"/>
    <x v="7"/>
    <x v="1"/>
    <x v="2"/>
    <s v="Zhoubný novotvar prsu"/>
    <n v="128"/>
    <x v="1"/>
    <x v="1"/>
  </r>
  <r>
    <n v="2016"/>
    <x v="4"/>
    <x v="4"/>
    <x v="1"/>
    <x v="2"/>
    <s v="Zhoubný novotvar prsu"/>
    <n v="243"/>
    <x v="1"/>
    <x v="1"/>
  </r>
  <r>
    <n v="2016"/>
    <x v="5"/>
    <x v="5"/>
    <x v="0"/>
    <x v="9"/>
    <s v="Zhoubný novotvar varlete"/>
    <n v="1"/>
    <x v="1"/>
    <x v="1"/>
  </r>
  <r>
    <n v="2016"/>
    <x v="5"/>
    <x v="5"/>
    <x v="0"/>
    <x v="10"/>
    <s v="Hodgkinův lymfom"/>
    <n v="1"/>
    <x v="1"/>
    <x v="1"/>
  </r>
  <r>
    <n v="2016"/>
    <x v="5"/>
    <x v="5"/>
    <x v="1"/>
    <x v="2"/>
    <s v="Zhoubný novotvar prsu"/>
    <n v="241"/>
    <x v="1"/>
    <x v="1"/>
  </r>
  <r>
    <n v="2017"/>
    <x v="1"/>
    <x v="1"/>
    <x v="1"/>
    <x v="2"/>
    <s v="Zhoubný novotvar prsu"/>
    <n v="234"/>
    <x v="1"/>
    <x v="1"/>
  </r>
  <r>
    <n v="2017"/>
    <x v="2"/>
    <x v="2"/>
    <x v="1"/>
    <x v="2"/>
    <s v="Zhoubný novotvar prsu"/>
    <n v="671"/>
    <x v="1"/>
    <x v="1"/>
  </r>
  <r>
    <n v="2017"/>
    <x v="8"/>
    <x v="8"/>
    <x v="1"/>
    <x v="2"/>
    <s v="Zhoubný novotvar prsu"/>
    <n v="498"/>
    <x v="1"/>
    <x v="1"/>
  </r>
  <r>
    <n v="2017"/>
    <x v="6"/>
    <x v="6"/>
    <x v="1"/>
    <x v="2"/>
    <s v="Zhoubný novotvar prsu"/>
    <n v="665"/>
    <x v="1"/>
    <x v="1"/>
  </r>
  <r>
    <n v="2017"/>
    <x v="4"/>
    <x v="4"/>
    <x v="1"/>
    <x v="2"/>
    <s v="Zhoubný novotvar prsu"/>
    <n v="338"/>
    <x v="1"/>
    <x v="1"/>
  </r>
  <r>
    <n v="2017"/>
    <x v="5"/>
    <x v="5"/>
    <x v="1"/>
    <x v="2"/>
    <s v="Zhoubný novotvar prsu"/>
    <n v="293"/>
    <x v="1"/>
    <x v="1"/>
  </r>
  <r>
    <n v="2018"/>
    <x v="1"/>
    <x v="1"/>
    <x v="1"/>
    <x v="2"/>
    <s v="Zhoubný novotvar prsu"/>
    <n v="204"/>
    <x v="1"/>
    <x v="1"/>
  </r>
  <r>
    <n v="2018"/>
    <x v="2"/>
    <x v="2"/>
    <x v="1"/>
    <x v="2"/>
    <s v="Zhoubný novotvar prsu"/>
    <n v="516"/>
    <x v="1"/>
    <x v="1"/>
  </r>
  <r>
    <n v="2018"/>
    <x v="11"/>
    <x v="11"/>
    <x v="1"/>
    <x v="2"/>
    <s v="Zhoubný novotvar prsu"/>
    <n v="216"/>
    <x v="1"/>
    <x v="1"/>
  </r>
  <r>
    <n v="2018"/>
    <x v="12"/>
    <x v="12"/>
    <x v="1"/>
    <x v="2"/>
    <s v="Zhoubný novotvar prsu"/>
    <n v="465"/>
    <x v="1"/>
    <x v="1"/>
  </r>
  <r>
    <n v="2018"/>
    <x v="13"/>
    <x v="13"/>
    <x v="1"/>
    <x v="2"/>
    <s v="Zhoubný novotvar prsu"/>
    <n v="248"/>
    <x v="1"/>
    <x v="1"/>
  </r>
  <r>
    <n v="2018"/>
    <x v="6"/>
    <x v="6"/>
    <x v="1"/>
    <x v="2"/>
    <s v="Zhoubný novotvar prsu"/>
    <n v="537"/>
    <x v="1"/>
    <x v="1"/>
  </r>
  <r>
    <n v="2018"/>
    <x v="0"/>
    <x v="0"/>
    <x v="0"/>
    <x v="3"/>
    <s v="Zhoubný novotvar kosti a kloubní chrupavky končetin"/>
    <n v="1"/>
    <x v="1"/>
    <x v="1"/>
  </r>
  <r>
    <n v="2018"/>
    <x v="0"/>
    <x v="0"/>
    <x v="1"/>
    <x v="2"/>
    <s v="Zhoubný novotvar prsu"/>
    <n v="200"/>
    <x v="1"/>
    <x v="1"/>
  </r>
  <r>
    <n v="2018"/>
    <x v="10"/>
    <x v="10"/>
    <x v="1"/>
    <x v="2"/>
    <s v="Zhoubný novotvar prsu"/>
    <n v="113"/>
    <x v="1"/>
    <x v="1"/>
  </r>
  <r>
    <n v="2018"/>
    <x v="3"/>
    <x v="3"/>
    <x v="1"/>
    <x v="2"/>
    <s v="Zhoubný novotvar prsu"/>
    <n v="431"/>
    <x v="1"/>
    <x v="1"/>
  </r>
  <r>
    <n v="2018"/>
    <x v="7"/>
    <x v="7"/>
    <x v="1"/>
    <x v="2"/>
    <s v="Zhoubný novotvar prsu"/>
    <n v="152"/>
    <x v="1"/>
    <x v="1"/>
  </r>
  <r>
    <n v="2018"/>
    <x v="4"/>
    <x v="4"/>
    <x v="0"/>
    <x v="3"/>
    <s v="Zhoubný novotvar kosti a kloubní chrupavky končetin"/>
    <n v="2"/>
    <x v="1"/>
    <x v="1"/>
  </r>
  <r>
    <n v="2018"/>
    <x v="4"/>
    <x v="4"/>
    <x v="1"/>
    <x v="2"/>
    <s v="Zhoubný novotvar prsu"/>
    <n v="245"/>
    <x v="1"/>
    <x v="1"/>
  </r>
  <r>
    <n v="2018"/>
    <x v="5"/>
    <x v="5"/>
    <x v="1"/>
    <x v="2"/>
    <s v="Zhoubný novotvar prsu"/>
    <n v="310"/>
    <x v="1"/>
    <x v="1"/>
  </r>
  <r>
    <n v="2019"/>
    <x v="1"/>
    <x v="1"/>
    <x v="1"/>
    <x v="2"/>
    <s v="Zhoubný novotvar prsu"/>
    <n v="184"/>
    <x v="1"/>
    <x v="1"/>
  </r>
  <r>
    <n v="2019"/>
    <x v="2"/>
    <x v="2"/>
    <x v="1"/>
    <x v="2"/>
    <s v="Zhoubný novotvar prsu"/>
    <n v="475"/>
    <x v="1"/>
    <x v="1"/>
  </r>
  <r>
    <n v="2019"/>
    <x v="11"/>
    <x v="11"/>
    <x v="1"/>
    <x v="2"/>
    <s v="Zhoubný novotvar prsu"/>
    <n v="228"/>
    <x v="1"/>
    <x v="1"/>
  </r>
  <r>
    <n v="2019"/>
    <x v="12"/>
    <x v="12"/>
    <x v="1"/>
    <x v="2"/>
    <s v="Zhoubný novotvar prsu"/>
    <n v="469"/>
    <x v="1"/>
    <x v="1"/>
  </r>
  <r>
    <n v="2019"/>
    <x v="13"/>
    <x v="13"/>
    <x v="1"/>
    <x v="2"/>
    <s v="Zhoubný novotvar prsu"/>
    <n v="254"/>
    <x v="1"/>
    <x v="1"/>
  </r>
  <r>
    <n v="2019"/>
    <x v="6"/>
    <x v="6"/>
    <x v="1"/>
    <x v="2"/>
    <s v="Zhoubný novotvar prsu"/>
    <n v="483"/>
    <x v="1"/>
    <x v="1"/>
  </r>
  <r>
    <n v="2019"/>
    <x v="0"/>
    <x v="0"/>
    <x v="1"/>
    <x v="2"/>
    <s v="Zhoubný novotvar prsu"/>
    <n v="201"/>
    <x v="1"/>
    <x v="1"/>
  </r>
  <r>
    <n v="2019"/>
    <x v="9"/>
    <x v="9"/>
    <x v="1"/>
    <x v="2"/>
    <s v="Zhoubný novotvar prsu"/>
    <n v="241"/>
    <x v="1"/>
    <x v="1"/>
  </r>
  <r>
    <n v="2019"/>
    <x v="10"/>
    <x v="10"/>
    <x v="1"/>
    <x v="2"/>
    <s v="Zhoubný novotvar prsu"/>
    <n v="111"/>
    <x v="1"/>
    <x v="1"/>
  </r>
  <r>
    <n v="2019"/>
    <x v="3"/>
    <x v="3"/>
    <x v="1"/>
    <x v="2"/>
    <s v="Zhoubný novotvar prsu"/>
    <n v="365"/>
    <x v="1"/>
    <x v="1"/>
  </r>
  <r>
    <n v="2019"/>
    <x v="7"/>
    <x v="7"/>
    <x v="1"/>
    <x v="2"/>
    <s v="Zhoubný novotvar prsu"/>
    <n v="143"/>
    <x v="1"/>
    <x v="1"/>
  </r>
  <r>
    <n v="2019"/>
    <x v="4"/>
    <x v="4"/>
    <x v="1"/>
    <x v="2"/>
    <s v="Zhoubný novotvar prsu"/>
    <n v="228"/>
    <x v="1"/>
    <x v="1"/>
  </r>
  <r>
    <n v="2019"/>
    <x v="5"/>
    <x v="5"/>
    <x v="1"/>
    <x v="2"/>
    <s v="Zhoubný novotvar prsu"/>
    <n v="271"/>
    <x v="1"/>
    <x v="1"/>
  </r>
  <r>
    <n v="2020"/>
    <x v="1"/>
    <x v="1"/>
    <x v="1"/>
    <x v="2"/>
    <s v="Zhoubný novotvar prsu"/>
    <n v="165"/>
    <x v="1"/>
    <x v="1"/>
  </r>
  <r>
    <n v="2020"/>
    <x v="2"/>
    <x v="2"/>
    <x v="1"/>
    <x v="2"/>
    <s v="Zhoubný novotvar prsu"/>
    <n v="488"/>
    <x v="1"/>
    <x v="1"/>
  </r>
  <r>
    <n v="2020"/>
    <x v="11"/>
    <x v="11"/>
    <x v="1"/>
    <x v="2"/>
    <s v="Zhoubný novotvar prsu"/>
    <n v="219"/>
    <x v="1"/>
    <x v="1"/>
  </r>
  <r>
    <n v="2020"/>
    <x v="12"/>
    <x v="12"/>
    <x v="1"/>
    <x v="2"/>
    <s v="Zhoubný novotvar prsu"/>
    <n v="361"/>
    <x v="1"/>
    <x v="1"/>
  </r>
  <r>
    <n v="2020"/>
    <x v="13"/>
    <x v="13"/>
    <x v="1"/>
    <x v="2"/>
    <s v="Zhoubný novotvar prsu"/>
    <n v="244"/>
    <x v="1"/>
    <x v="1"/>
  </r>
  <r>
    <n v="2020"/>
    <x v="8"/>
    <x v="8"/>
    <x v="1"/>
    <x v="2"/>
    <s v="Zhoubný novotvar prsu"/>
    <n v="242"/>
    <x v="1"/>
    <x v="1"/>
  </r>
  <r>
    <n v="2020"/>
    <x v="6"/>
    <x v="6"/>
    <x v="1"/>
    <x v="2"/>
    <s v="Zhoubný novotvar prsu"/>
    <n v="345"/>
    <x v="1"/>
    <x v="1"/>
  </r>
  <r>
    <n v="2020"/>
    <x v="0"/>
    <x v="0"/>
    <x v="1"/>
    <x v="2"/>
    <s v="Zhoubný novotvar prsu"/>
    <n v="180"/>
    <x v="1"/>
    <x v="1"/>
  </r>
  <r>
    <n v="2020"/>
    <x v="9"/>
    <x v="9"/>
    <x v="1"/>
    <x v="2"/>
    <s v="Zhoubný novotvar prsu"/>
    <n v="217"/>
    <x v="1"/>
    <x v="1"/>
  </r>
  <r>
    <n v="2020"/>
    <x v="10"/>
    <x v="10"/>
    <x v="1"/>
    <x v="2"/>
    <s v="Zhoubný novotvar prsu"/>
    <n v="103"/>
    <x v="1"/>
    <x v="1"/>
  </r>
  <r>
    <n v="2020"/>
    <x v="3"/>
    <x v="3"/>
    <x v="1"/>
    <x v="2"/>
    <s v="Zhoubný novotvar prsu"/>
    <n v="254"/>
    <x v="1"/>
    <x v="1"/>
  </r>
  <r>
    <n v="2020"/>
    <x v="7"/>
    <x v="7"/>
    <x v="1"/>
    <x v="2"/>
    <s v="Zhoubný novotvar prsu"/>
    <n v="104"/>
    <x v="1"/>
    <x v="1"/>
  </r>
  <r>
    <n v="2020"/>
    <x v="4"/>
    <x v="4"/>
    <x v="1"/>
    <x v="2"/>
    <s v="Zhoubný novotvar prsu"/>
    <n v="201"/>
    <x v="1"/>
    <x v="1"/>
  </r>
  <r>
    <n v="2020"/>
    <x v="5"/>
    <x v="5"/>
    <x v="1"/>
    <x v="2"/>
    <s v="Zhoubný novotvar prsu"/>
    <n v="205"/>
    <x v="1"/>
    <x v="1"/>
  </r>
  <r>
    <n v="2021"/>
    <x v="1"/>
    <x v="1"/>
    <x v="1"/>
    <x v="2"/>
    <s v="Zhoubný novotvar prsu"/>
    <n v="153"/>
    <x v="1"/>
    <x v="1"/>
  </r>
  <r>
    <n v="2021"/>
    <x v="2"/>
    <x v="2"/>
    <x v="1"/>
    <x v="2"/>
    <s v="Zhoubný novotvar prsu"/>
    <n v="504"/>
    <x v="1"/>
    <x v="1"/>
  </r>
  <r>
    <n v="2021"/>
    <x v="11"/>
    <x v="11"/>
    <x v="1"/>
    <x v="2"/>
    <s v="Zhoubný novotvar prsu"/>
    <n v="187"/>
    <x v="1"/>
    <x v="1"/>
  </r>
  <r>
    <n v="2021"/>
    <x v="12"/>
    <x v="12"/>
    <x v="1"/>
    <x v="2"/>
    <s v="Zhoubný novotvar prsu"/>
    <n v="332"/>
    <x v="1"/>
    <x v="1"/>
  </r>
  <r>
    <n v="2021"/>
    <x v="13"/>
    <x v="13"/>
    <x v="1"/>
    <x v="2"/>
    <s v="Zhoubný novotvar prsu"/>
    <n v="233"/>
    <x v="1"/>
    <x v="1"/>
  </r>
  <r>
    <n v="2021"/>
    <x v="8"/>
    <x v="8"/>
    <x v="1"/>
    <x v="2"/>
    <s v="Zhoubný novotvar prsu"/>
    <n v="238"/>
    <x v="1"/>
    <x v="1"/>
  </r>
  <r>
    <n v="2021"/>
    <x v="6"/>
    <x v="6"/>
    <x v="1"/>
    <x v="2"/>
    <s v="Zhoubný novotvar prsu"/>
    <n v="338"/>
    <x v="1"/>
    <x v="1"/>
  </r>
  <r>
    <n v="2021"/>
    <x v="0"/>
    <x v="0"/>
    <x v="1"/>
    <x v="2"/>
    <s v="Zhoubný novotvar prsu"/>
    <n v="175"/>
    <x v="1"/>
    <x v="1"/>
  </r>
  <r>
    <n v="2021"/>
    <x v="9"/>
    <x v="9"/>
    <x v="1"/>
    <x v="2"/>
    <s v="Zhoubný novotvar prsu"/>
    <n v="239"/>
    <x v="1"/>
    <x v="1"/>
  </r>
  <r>
    <n v="2021"/>
    <x v="10"/>
    <x v="10"/>
    <x v="1"/>
    <x v="2"/>
    <s v="Zhoubný novotvar prsu"/>
    <n v="98"/>
    <x v="1"/>
    <x v="1"/>
  </r>
  <r>
    <n v="2021"/>
    <x v="3"/>
    <x v="3"/>
    <x v="1"/>
    <x v="2"/>
    <s v="Zhoubný novotvar prsu"/>
    <n v="234"/>
    <x v="1"/>
    <x v="1"/>
  </r>
  <r>
    <n v="2021"/>
    <x v="7"/>
    <x v="7"/>
    <x v="1"/>
    <x v="2"/>
    <s v="Zhoubný novotvar prsu"/>
    <n v="91"/>
    <x v="1"/>
    <x v="1"/>
  </r>
  <r>
    <n v="2021"/>
    <x v="4"/>
    <x v="4"/>
    <x v="1"/>
    <x v="2"/>
    <s v="Zhoubný novotvar prsu"/>
    <n v="192"/>
    <x v="1"/>
    <x v="1"/>
  </r>
  <r>
    <n v="2021"/>
    <x v="5"/>
    <x v="5"/>
    <x v="1"/>
    <x v="2"/>
    <s v="Zhoubný novotvar prsu"/>
    <n v="179"/>
    <x v="1"/>
    <x v="1"/>
  </r>
  <r>
    <n v="2011"/>
    <x v="1"/>
    <x v="1"/>
    <x v="0"/>
    <x v="11"/>
    <s v="Běžná variabilní imunodeficience (CVID)"/>
    <n v="1"/>
    <x v="2"/>
    <x v="2"/>
  </r>
  <r>
    <n v="2013"/>
    <x v="5"/>
    <x v="5"/>
    <x v="0"/>
    <x v="12"/>
    <s v="Dědičný nedostatek faktoru VIII."/>
    <n v="1"/>
    <x v="2"/>
    <x v="2"/>
  </r>
  <r>
    <n v="2016"/>
    <x v="7"/>
    <x v="7"/>
    <x v="0"/>
    <x v="13"/>
    <s v="Jiné vady koagulace"/>
    <n v="1"/>
    <x v="2"/>
    <x v="2"/>
  </r>
  <r>
    <n v="2010"/>
    <x v="11"/>
    <x v="11"/>
    <x v="1"/>
    <x v="14"/>
    <s v="Diabetes mellitus 1. typu"/>
    <n v="314"/>
    <x v="3"/>
    <x v="3"/>
  </r>
  <r>
    <n v="2010"/>
    <x v="12"/>
    <x v="12"/>
    <x v="1"/>
    <x v="14"/>
    <s v="Diabetes mellitus 1. typu"/>
    <n v="555"/>
    <x v="3"/>
    <x v="3"/>
  </r>
  <r>
    <n v="2010"/>
    <x v="13"/>
    <x v="13"/>
    <x v="1"/>
    <x v="14"/>
    <s v="Diabetes mellitus 1. typu"/>
    <n v="348"/>
    <x v="3"/>
    <x v="3"/>
  </r>
  <r>
    <n v="2010"/>
    <x v="3"/>
    <x v="3"/>
    <x v="1"/>
    <x v="14"/>
    <s v="Diabetes mellitus 1. typu"/>
    <n v="487"/>
    <x v="3"/>
    <x v="3"/>
  </r>
  <r>
    <n v="2010"/>
    <x v="7"/>
    <x v="7"/>
    <x v="0"/>
    <x v="14"/>
    <s v="Diabetes mellitus 1. typu"/>
    <n v="1"/>
    <x v="3"/>
    <x v="3"/>
  </r>
  <r>
    <n v="2010"/>
    <x v="7"/>
    <x v="7"/>
    <x v="1"/>
    <x v="14"/>
    <s v="Diabetes mellitus 1. typu"/>
    <n v="217"/>
    <x v="3"/>
    <x v="3"/>
  </r>
  <r>
    <n v="2011"/>
    <x v="1"/>
    <x v="1"/>
    <x v="0"/>
    <x v="15"/>
    <s v="Cystická fibróza"/>
    <n v="1"/>
    <x v="3"/>
    <x v="3"/>
  </r>
  <r>
    <n v="2011"/>
    <x v="11"/>
    <x v="11"/>
    <x v="1"/>
    <x v="14"/>
    <s v="Diabetes mellitus 1. typu"/>
    <n v="301"/>
    <x v="3"/>
    <x v="3"/>
  </r>
  <r>
    <n v="2011"/>
    <x v="13"/>
    <x v="13"/>
    <x v="1"/>
    <x v="14"/>
    <s v="Diabetes mellitus 1. typu"/>
    <n v="376"/>
    <x v="3"/>
    <x v="3"/>
  </r>
  <r>
    <n v="2011"/>
    <x v="10"/>
    <x v="10"/>
    <x v="1"/>
    <x v="14"/>
    <s v="Diabetes mellitus 1. typu"/>
    <n v="141"/>
    <x v="3"/>
    <x v="3"/>
  </r>
  <r>
    <n v="2011"/>
    <x v="7"/>
    <x v="7"/>
    <x v="1"/>
    <x v="14"/>
    <s v="Diabetes mellitus 1. typu"/>
    <n v="195"/>
    <x v="3"/>
    <x v="3"/>
  </r>
  <r>
    <n v="2011"/>
    <x v="5"/>
    <x v="5"/>
    <x v="0"/>
    <x v="16"/>
    <s v="Hypofunkce a jiné poruchy hypofýzy"/>
    <n v="1"/>
    <x v="3"/>
    <x v="3"/>
  </r>
  <r>
    <n v="2012"/>
    <x v="11"/>
    <x v="11"/>
    <x v="1"/>
    <x v="14"/>
    <s v="Diabetes mellitus 1. typu"/>
    <n v="301"/>
    <x v="3"/>
    <x v="3"/>
  </r>
  <r>
    <n v="2012"/>
    <x v="13"/>
    <x v="13"/>
    <x v="1"/>
    <x v="14"/>
    <s v="Diabetes mellitus 1. typu"/>
    <n v="290"/>
    <x v="3"/>
    <x v="3"/>
  </r>
  <r>
    <n v="2013"/>
    <x v="2"/>
    <x v="2"/>
    <x v="0"/>
    <x v="14"/>
    <s v="Diabetes mellitus 1. typu"/>
    <n v="2"/>
    <x v="3"/>
    <x v="3"/>
  </r>
  <r>
    <n v="2013"/>
    <x v="11"/>
    <x v="11"/>
    <x v="1"/>
    <x v="14"/>
    <s v="Diabetes mellitus 1. typu"/>
    <n v="268"/>
    <x v="3"/>
    <x v="3"/>
  </r>
  <r>
    <n v="2013"/>
    <x v="13"/>
    <x v="13"/>
    <x v="1"/>
    <x v="14"/>
    <s v="Diabetes mellitus 1. typu"/>
    <n v="258"/>
    <x v="3"/>
    <x v="3"/>
  </r>
  <r>
    <n v="2013"/>
    <x v="9"/>
    <x v="9"/>
    <x v="0"/>
    <x v="14"/>
    <s v="Diabetes mellitus 1. typu"/>
    <n v="1"/>
    <x v="3"/>
    <x v="3"/>
  </r>
  <r>
    <n v="2014"/>
    <x v="1"/>
    <x v="1"/>
    <x v="0"/>
    <x v="14"/>
    <s v="Diabetes mellitus 1. typu"/>
    <n v="1"/>
    <x v="3"/>
    <x v="3"/>
  </r>
  <r>
    <n v="2014"/>
    <x v="1"/>
    <x v="1"/>
    <x v="0"/>
    <x v="17"/>
    <s v="Poruchy metabolismu glykosaminoglykanu"/>
    <n v="1"/>
    <x v="3"/>
    <x v="3"/>
  </r>
  <r>
    <n v="2014"/>
    <x v="11"/>
    <x v="11"/>
    <x v="0"/>
    <x v="15"/>
    <s v="Cystická fibróza"/>
    <n v="1"/>
    <x v="3"/>
    <x v="3"/>
  </r>
  <r>
    <n v="2014"/>
    <x v="11"/>
    <x v="11"/>
    <x v="1"/>
    <x v="14"/>
    <s v="Diabetes mellitus 1. typu"/>
    <n v="268"/>
    <x v="3"/>
    <x v="3"/>
  </r>
  <r>
    <n v="2014"/>
    <x v="12"/>
    <x v="12"/>
    <x v="1"/>
    <x v="14"/>
    <s v="Diabetes mellitus 1. typu"/>
    <n v="419"/>
    <x v="3"/>
    <x v="3"/>
  </r>
  <r>
    <n v="2014"/>
    <x v="13"/>
    <x v="13"/>
    <x v="1"/>
    <x v="14"/>
    <s v="Diabetes mellitus 1. typu"/>
    <n v="265"/>
    <x v="3"/>
    <x v="3"/>
  </r>
  <r>
    <n v="2014"/>
    <x v="4"/>
    <x v="4"/>
    <x v="0"/>
    <x v="14"/>
    <s v="Diabetes mellitus 1. typu"/>
    <n v="2"/>
    <x v="3"/>
    <x v="3"/>
  </r>
  <r>
    <n v="2015"/>
    <x v="11"/>
    <x v="11"/>
    <x v="1"/>
    <x v="14"/>
    <s v="Diabetes mellitus 1. typu"/>
    <n v="198"/>
    <x v="3"/>
    <x v="3"/>
  </r>
  <r>
    <n v="2015"/>
    <x v="10"/>
    <x v="10"/>
    <x v="0"/>
    <x v="14"/>
    <s v="Diabetes mellitus 1. typu"/>
    <n v="1"/>
    <x v="3"/>
    <x v="3"/>
  </r>
  <r>
    <n v="2016"/>
    <x v="11"/>
    <x v="11"/>
    <x v="1"/>
    <x v="14"/>
    <s v="Diabetes mellitus 1. typu"/>
    <n v="169"/>
    <x v="3"/>
    <x v="3"/>
  </r>
  <r>
    <n v="2016"/>
    <x v="10"/>
    <x v="10"/>
    <x v="0"/>
    <x v="15"/>
    <s v="Cystická fibróza"/>
    <n v="1"/>
    <x v="3"/>
    <x v="3"/>
  </r>
  <r>
    <n v="2018"/>
    <x v="12"/>
    <x v="12"/>
    <x v="0"/>
    <x v="15"/>
    <s v="Cystická fibróza"/>
    <n v="3"/>
    <x v="3"/>
    <x v="3"/>
  </r>
  <r>
    <n v="2018"/>
    <x v="8"/>
    <x v="8"/>
    <x v="0"/>
    <x v="18"/>
    <s v="Jiné poruchy metabolismu aminokyselin"/>
    <n v="1"/>
    <x v="3"/>
    <x v="3"/>
  </r>
  <r>
    <n v="2020"/>
    <x v="0"/>
    <x v="0"/>
    <x v="0"/>
    <x v="19"/>
    <s v="Obezita - otylost"/>
    <n v="2"/>
    <x v="3"/>
    <x v="3"/>
  </r>
  <r>
    <n v="2020"/>
    <x v="10"/>
    <x v="10"/>
    <x v="0"/>
    <x v="15"/>
    <s v="Cystická fibróza"/>
    <n v="1"/>
    <x v="3"/>
    <x v="3"/>
  </r>
  <r>
    <n v="2010"/>
    <x v="1"/>
    <x v="1"/>
    <x v="0"/>
    <x v="20"/>
    <s v="Smíšené a jiné poruchy osobnosti"/>
    <n v="1"/>
    <x v="4"/>
    <x v="4"/>
  </r>
  <r>
    <n v="2010"/>
    <x v="1"/>
    <x v="1"/>
    <x v="0"/>
    <x v="21"/>
    <s v="Střední mentální retardace"/>
    <n v="7"/>
    <x v="4"/>
    <x v="4"/>
  </r>
  <r>
    <n v="2010"/>
    <x v="1"/>
    <x v="1"/>
    <x v="0"/>
    <x v="22"/>
    <s v="Těžká mentální retardace"/>
    <n v="3"/>
    <x v="4"/>
    <x v="4"/>
  </r>
  <r>
    <n v="2010"/>
    <x v="2"/>
    <x v="2"/>
    <x v="0"/>
    <x v="21"/>
    <s v="Střední mentální retardace"/>
    <n v="16"/>
    <x v="4"/>
    <x v="4"/>
  </r>
  <r>
    <n v="2010"/>
    <x v="2"/>
    <x v="2"/>
    <x v="0"/>
    <x v="22"/>
    <s v="Těžká mentální retardace"/>
    <n v="8"/>
    <x v="4"/>
    <x v="4"/>
  </r>
  <r>
    <n v="2010"/>
    <x v="2"/>
    <x v="2"/>
    <x v="0"/>
    <x v="23"/>
    <s v="Hluboká mentální retardace"/>
    <n v="2"/>
    <x v="4"/>
    <x v="4"/>
  </r>
  <r>
    <n v="2010"/>
    <x v="11"/>
    <x v="11"/>
    <x v="0"/>
    <x v="24"/>
    <s v="Lehká mentální retardace"/>
    <n v="2"/>
    <x v="4"/>
    <x v="4"/>
  </r>
  <r>
    <n v="2010"/>
    <x v="11"/>
    <x v="11"/>
    <x v="0"/>
    <x v="21"/>
    <s v="Střední mentální retardace"/>
    <n v="4"/>
    <x v="4"/>
    <x v="4"/>
  </r>
  <r>
    <n v="2010"/>
    <x v="11"/>
    <x v="11"/>
    <x v="0"/>
    <x v="22"/>
    <s v="Těžká mentální retardace"/>
    <n v="6"/>
    <x v="4"/>
    <x v="4"/>
  </r>
  <r>
    <n v="2010"/>
    <x v="11"/>
    <x v="11"/>
    <x v="0"/>
    <x v="23"/>
    <s v="Hluboká mentální retardace"/>
    <n v="4"/>
    <x v="4"/>
    <x v="4"/>
  </r>
  <r>
    <n v="2010"/>
    <x v="11"/>
    <x v="11"/>
    <x v="1"/>
    <x v="25"/>
    <s v="Schizofrenie"/>
    <n v="339"/>
    <x v="4"/>
    <x v="4"/>
  </r>
  <r>
    <n v="2010"/>
    <x v="12"/>
    <x v="12"/>
    <x v="0"/>
    <x v="24"/>
    <s v="Lehká mentální retardace"/>
    <n v="2"/>
    <x v="4"/>
    <x v="4"/>
  </r>
  <r>
    <n v="2010"/>
    <x v="12"/>
    <x v="12"/>
    <x v="0"/>
    <x v="21"/>
    <s v="Střední mentální retardace"/>
    <n v="15"/>
    <x v="4"/>
    <x v="4"/>
  </r>
  <r>
    <n v="2010"/>
    <x v="12"/>
    <x v="12"/>
    <x v="0"/>
    <x v="23"/>
    <s v="Hluboká mentální retardace"/>
    <n v="2"/>
    <x v="4"/>
    <x v="4"/>
  </r>
  <r>
    <n v="2010"/>
    <x v="13"/>
    <x v="13"/>
    <x v="0"/>
    <x v="24"/>
    <s v="Lehká mentální retardace"/>
    <n v="1"/>
    <x v="4"/>
    <x v="4"/>
  </r>
  <r>
    <n v="2010"/>
    <x v="13"/>
    <x v="13"/>
    <x v="0"/>
    <x v="21"/>
    <s v="Střední mentální retardace"/>
    <n v="3"/>
    <x v="4"/>
    <x v="4"/>
  </r>
  <r>
    <n v="2010"/>
    <x v="13"/>
    <x v="13"/>
    <x v="0"/>
    <x v="22"/>
    <s v="Těžká mentální retardace"/>
    <n v="2"/>
    <x v="4"/>
    <x v="4"/>
  </r>
  <r>
    <n v="2010"/>
    <x v="8"/>
    <x v="8"/>
    <x v="0"/>
    <x v="25"/>
    <s v="Schizofrenie"/>
    <n v="2"/>
    <x v="4"/>
    <x v="4"/>
  </r>
  <r>
    <n v="2010"/>
    <x v="8"/>
    <x v="8"/>
    <x v="0"/>
    <x v="26"/>
    <s v="Bipolární afektivní porucha"/>
    <n v="1"/>
    <x v="4"/>
    <x v="4"/>
  </r>
  <r>
    <n v="2010"/>
    <x v="8"/>
    <x v="8"/>
    <x v="0"/>
    <x v="21"/>
    <s v="Střední mentální retardace"/>
    <n v="5"/>
    <x v="4"/>
    <x v="4"/>
  </r>
  <r>
    <n v="2010"/>
    <x v="8"/>
    <x v="8"/>
    <x v="0"/>
    <x v="22"/>
    <s v="Těžká mentální retardace"/>
    <n v="3"/>
    <x v="4"/>
    <x v="4"/>
  </r>
  <r>
    <n v="2010"/>
    <x v="8"/>
    <x v="8"/>
    <x v="1"/>
    <x v="25"/>
    <s v="Schizofrenie"/>
    <n v="661"/>
    <x v="4"/>
    <x v="4"/>
  </r>
  <r>
    <n v="2010"/>
    <x v="8"/>
    <x v="8"/>
    <x v="1"/>
    <x v="27"/>
    <s v="Depresivní fáze"/>
    <n v="671"/>
    <x v="4"/>
    <x v="4"/>
  </r>
  <r>
    <n v="2010"/>
    <x v="6"/>
    <x v="6"/>
    <x v="0"/>
    <x v="21"/>
    <s v="Střední mentální retardace"/>
    <n v="8"/>
    <x v="4"/>
    <x v="4"/>
  </r>
  <r>
    <n v="2010"/>
    <x v="6"/>
    <x v="6"/>
    <x v="0"/>
    <x v="22"/>
    <s v="Těžká mentální retardace"/>
    <n v="7"/>
    <x v="4"/>
    <x v="4"/>
  </r>
  <r>
    <n v="2010"/>
    <x v="6"/>
    <x v="6"/>
    <x v="1"/>
    <x v="25"/>
    <s v="Schizofrenie"/>
    <n v="515"/>
    <x v="4"/>
    <x v="4"/>
  </r>
  <r>
    <n v="2010"/>
    <x v="0"/>
    <x v="0"/>
    <x v="0"/>
    <x v="21"/>
    <s v="Střední mentální retardace"/>
    <n v="7"/>
    <x v="4"/>
    <x v="4"/>
  </r>
  <r>
    <n v="2010"/>
    <x v="0"/>
    <x v="0"/>
    <x v="0"/>
    <x v="22"/>
    <s v="Těžká mentální retardace"/>
    <n v="3"/>
    <x v="4"/>
    <x v="4"/>
  </r>
  <r>
    <n v="2010"/>
    <x v="0"/>
    <x v="0"/>
    <x v="0"/>
    <x v="28"/>
    <s v="Neurčená mentální retardace"/>
    <n v="3"/>
    <x v="4"/>
    <x v="4"/>
  </r>
  <r>
    <n v="2010"/>
    <x v="0"/>
    <x v="0"/>
    <x v="1"/>
    <x v="27"/>
    <s v="Depresivní fáze"/>
    <n v="294"/>
    <x v="4"/>
    <x v="4"/>
  </r>
  <r>
    <n v="2010"/>
    <x v="9"/>
    <x v="9"/>
    <x v="0"/>
    <x v="24"/>
    <s v="Lehká mentální retardace"/>
    <n v="2"/>
    <x v="4"/>
    <x v="4"/>
  </r>
  <r>
    <n v="2010"/>
    <x v="9"/>
    <x v="9"/>
    <x v="0"/>
    <x v="21"/>
    <s v="Střední mentální retardace"/>
    <n v="9"/>
    <x v="4"/>
    <x v="4"/>
  </r>
  <r>
    <n v="2010"/>
    <x v="9"/>
    <x v="9"/>
    <x v="0"/>
    <x v="22"/>
    <s v="Těžká mentální retardace"/>
    <n v="2"/>
    <x v="4"/>
    <x v="4"/>
  </r>
  <r>
    <n v="2010"/>
    <x v="9"/>
    <x v="9"/>
    <x v="1"/>
    <x v="25"/>
    <s v="Schizofrenie"/>
    <n v="281"/>
    <x v="4"/>
    <x v="4"/>
  </r>
  <r>
    <n v="2010"/>
    <x v="10"/>
    <x v="10"/>
    <x v="0"/>
    <x v="21"/>
    <s v="Střední mentální retardace"/>
    <n v="5"/>
    <x v="4"/>
    <x v="4"/>
  </r>
  <r>
    <n v="2010"/>
    <x v="10"/>
    <x v="10"/>
    <x v="0"/>
    <x v="22"/>
    <s v="Těžká mentální retardace"/>
    <n v="2"/>
    <x v="4"/>
    <x v="4"/>
  </r>
  <r>
    <n v="2010"/>
    <x v="10"/>
    <x v="10"/>
    <x v="0"/>
    <x v="29"/>
    <s v="Pervazivní vývojové poruchy"/>
    <n v="2"/>
    <x v="4"/>
    <x v="4"/>
  </r>
  <r>
    <n v="2010"/>
    <x v="10"/>
    <x v="10"/>
    <x v="1"/>
    <x v="25"/>
    <s v="Schizofrenie"/>
    <n v="159"/>
    <x v="4"/>
    <x v="4"/>
  </r>
  <r>
    <n v="2010"/>
    <x v="3"/>
    <x v="3"/>
    <x v="0"/>
    <x v="24"/>
    <s v="Lehká mentální retardace"/>
    <n v="5"/>
    <x v="4"/>
    <x v="4"/>
  </r>
  <r>
    <n v="2010"/>
    <x v="3"/>
    <x v="3"/>
    <x v="0"/>
    <x v="21"/>
    <s v="Střední mentální retardace"/>
    <n v="13"/>
    <x v="4"/>
    <x v="4"/>
  </r>
  <r>
    <n v="2010"/>
    <x v="3"/>
    <x v="3"/>
    <x v="0"/>
    <x v="22"/>
    <s v="Těžká mentální retardace"/>
    <n v="5"/>
    <x v="4"/>
    <x v="4"/>
  </r>
  <r>
    <n v="2010"/>
    <x v="7"/>
    <x v="7"/>
    <x v="0"/>
    <x v="21"/>
    <s v="Střední mentální retardace"/>
    <n v="3"/>
    <x v="4"/>
    <x v="4"/>
  </r>
  <r>
    <n v="2010"/>
    <x v="4"/>
    <x v="4"/>
    <x v="0"/>
    <x v="24"/>
    <s v="Lehká mentální retardace"/>
    <n v="1"/>
    <x v="4"/>
    <x v="4"/>
  </r>
  <r>
    <n v="2010"/>
    <x v="4"/>
    <x v="4"/>
    <x v="0"/>
    <x v="21"/>
    <s v="Střední mentální retardace"/>
    <n v="6"/>
    <x v="4"/>
    <x v="4"/>
  </r>
  <r>
    <n v="2010"/>
    <x v="4"/>
    <x v="4"/>
    <x v="0"/>
    <x v="29"/>
    <s v="Pervazivní vývojové poruchy"/>
    <n v="3"/>
    <x v="4"/>
    <x v="4"/>
  </r>
  <r>
    <n v="2010"/>
    <x v="5"/>
    <x v="5"/>
    <x v="0"/>
    <x v="24"/>
    <s v="Lehká mentální retardace"/>
    <n v="1"/>
    <x v="4"/>
    <x v="4"/>
  </r>
  <r>
    <n v="2010"/>
    <x v="5"/>
    <x v="5"/>
    <x v="0"/>
    <x v="21"/>
    <s v="Střední mentální retardace"/>
    <n v="2"/>
    <x v="4"/>
    <x v="4"/>
  </r>
  <r>
    <n v="2010"/>
    <x v="5"/>
    <x v="5"/>
    <x v="0"/>
    <x v="23"/>
    <s v="Hluboká mentální retardace"/>
    <n v="1"/>
    <x v="4"/>
    <x v="4"/>
  </r>
  <r>
    <n v="2010"/>
    <x v="5"/>
    <x v="5"/>
    <x v="1"/>
    <x v="25"/>
    <s v="Schizofrenie"/>
    <n v="314"/>
    <x v="4"/>
    <x v="4"/>
  </r>
  <r>
    <n v="2011"/>
    <x v="1"/>
    <x v="1"/>
    <x v="0"/>
    <x v="21"/>
    <s v="Střední mentální retardace"/>
    <n v="11"/>
    <x v="4"/>
    <x v="4"/>
  </r>
  <r>
    <n v="2011"/>
    <x v="1"/>
    <x v="1"/>
    <x v="0"/>
    <x v="22"/>
    <s v="Těžká mentální retardace"/>
    <n v="4"/>
    <x v="4"/>
    <x v="4"/>
  </r>
  <r>
    <n v="2011"/>
    <x v="1"/>
    <x v="1"/>
    <x v="1"/>
    <x v="30"/>
    <s v="Periodická depresivní porucha"/>
    <n v="214"/>
    <x v="4"/>
    <x v="4"/>
  </r>
  <r>
    <n v="2011"/>
    <x v="2"/>
    <x v="2"/>
    <x v="0"/>
    <x v="24"/>
    <s v="Lehká mentální retardace"/>
    <n v="7"/>
    <x v="4"/>
    <x v="4"/>
  </r>
  <r>
    <n v="2011"/>
    <x v="2"/>
    <x v="2"/>
    <x v="0"/>
    <x v="21"/>
    <s v="Střední mentální retardace"/>
    <n v="18"/>
    <x v="4"/>
    <x v="4"/>
  </r>
  <r>
    <n v="2011"/>
    <x v="2"/>
    <x v="2"/>
    <x v="0"/>
    <x v="22"/>
    <s v="Těžká mentální retardace"/>
    <n v="14"/>
    <x v="4"/>
    <x v="4"/>
  </r>
  <r>
    <n v="2011"/>
    <x v="2"/>
    <x v="2"/>
    <x v="0"/>
    <x v="23"/>
    <s v="Hluboká mentální retardace"/>
    <n v="4"/>
    <x v="4"/>
    <x v="4"/>
  </r>
  <r>
    <n v="2011"/>
    <x v="2"/>
    <x v="2"/>
    <x v="1"/>
    <x v="25"/>
    <s v="Schizofrenie"/>
    <n v="579"/>
    <x v="4"/>
    <x v="4"/>
  </r>
  <r>
    <n v="2011"/>
    <x v="2"/>
    <x v="2"/>
    <x v="1"/>
    <x v="27"/>
    <s v="Depresivní fáze"/>
    <n v="591"/>
    <x v="4"/>
    <x v="4"/>
  </r>
  <r>
    <n v="2011"/>
    <x v="11"/>
    <x v="11"/>
    <x v="0"/>
    <x v="24"/>
    <s v="Lehká mentální retardace"/>
    <n v="6"/>
    <x v="4"/>
    <x v="4"/>
  </r>
  <r>
    <n v="2011"/>
    <x v="11"/>
    <x v="11"/>
    <x v="0"/>
    <x v="21"/>
    <s v="Střední mentální retardace"/>
    <n v="4"/>
    <x v="4"/>
    <x v="4"/>
  </r>
  <r>
    <n v="2011"/>
    <x v="11"/>
    <x v="11"/>
    <x v="0"/>
    <x v="22"/>
    <s v="Těžká mentální retardace"/>
    <n v="4"/>
    <x v="4"/>
    <x v="4"/>
  </r>
  <r>
    <n v="2011"/>
    <x v="11"/>
    <x v="11"/>
    <x v="0"/>
    <x v="29"/>
    <s v="Pervazivní vývojové poruchy"/>
    <n v="1"/>
    <x v="4"/>
    <x v="4"/>
  </r>
  <r>
    <n v="2011"/>
    <x v="11"/>
    <x v="11"/>
    <x v="1"/>
    <x v="25"/>
    <s v="Schizofrenie"/>
    <n v="398"/>
    <x v="4"/>
    <x v="4"/>
  </r>
  <r>
    <n v="2011"/>
    <x v="12"/>
    <x v="12"/>
    <x v="0"/>
    <x v="24"/>
    <s v="Lehká mentální retardace"/>
    <n v="4"/>
    <x v="4"/>
    <x v="4"/>
  </r>
  <r>
    <n v="2011"/>
    <x v="12"/>
    <x v="12"/>
    <x v="0"/>
    <x v="21"/>
    <s v="Střední mentální retardace"/>
    <n v="18"/>
    <x v="4"/>
    <x v="4"/>
  </r>
  <r>
    <n v="2011"/>
    <x v="12"/>
    <x v="12"/>
    <x v="0"/>
    <x v="22"/>
    <s v="Těžká mentální retardace"/>
    <n v="6"/>
    <x v="4"/>
    <x v="4"/>
  </r>
  <r>
    <n v="2011"/>
    <x v="12"/>
    <x v="12"/>
    <x v="1"/>
    <x v="25"/>
    <s v="Schizofrenie"/>
    <n v="601"/>
    <x v="4"/>
    <x v="4"/>
  </r>
  <r>
    <n v="2011"/>
    <x v="13"/>
    <x v="13"/>
    <x v="0"/>
    <x v="24"/>
    <s v="Lehká mentální retardace"/>
    <n v="2"/>
    <x v="4"/>
    <x v="4"/>
  </r>
  <r>
    <n v="2011"/>
    <x v="13"/>
    <x v="13"/>
    <x v="0"/>
    <x v="21"/>
    <s v="Střední mentální retardace"/>
    <n v="11"/>
    <x v="4"/>
    <x v="4"/>
  </r>
  <r>
    <n v="2011"/>
    <x v="13"/>
    <x v="13"/>
    <x v="0"/>
    <x v="22"/>
    <s v="Těžká mentální retardace"/>
    <n v="2"/>
    <x v="4"/>
    <x v="4"/>
  </r>
  <r>
    <n v="2011"/>
    <x v="8"/>
    <x v="8"/>
    <x v="0"/>
    <x v="21"/>
    <s v="Střední mentální retardace"/>
    <n v="4"/>
    <x v="4"/>
    <x v="4"/>
  </r>
  <r>
    <n v="2011"/>
    <x v="8"/>
    <x v="8"/>
    <x v="0"/>
    <x v="22"/>
    <s v="Těžká mentální retardace"/>
    <n v="1"/>
    <x v="4"/>
    <x v="4"/>
  </r>
  <r>
    <n v="2011"/>
    <x v="8"/>
    <x v="8"/>
    <x v="0"/>
    <x v="29"/>
    <s v="Pervazivní vývojové poruchy"/>
    <n v="2"/>
    <x v="4"/>
    <x v="4"/>
  </r>
  <r>
    <n v="2011"/>
    <x v="8"/>
    <x v="8"/>
    <x v="1"/>
    <x v="25"/>
    <s v="Schizofrenie"/>
    <n v="662"/>
    <x v="4"/>
    <x v="4"/>
  </r>
  <r>
    <n v="2011"/>
    <x v="8"/>
    <x v="8"/>
    <x v="1"/>
    <x v="27"/>
    <s v="Depresivní fáze"/>
    <n v="612"/>
    <x v="4"/>
    <x v="4"/>
  </r>
  <r>
    <n v="2011"/>
    <x v="6"/>
    <x v="6"/>
    <x v="0"/>
    <x v="24"/>
    <s v="Lehká mentální retardace"/>
    <n v="6"/>
    <x v="4"/>
    <x v="4"/>
  </r>
  <r>
    <n v="2011"/>
    <x v="6"/>
    <x v="6"/>
    <x v="0"/>
    <x v="21"/>
    <s v="Střední mentální retardace"/>
    <n v="20"/>
    <x v="4"/>
    <x v="4"/>
  </r>
  <r>
    <n v="2011"/>
    <x v="6"/>
    <x v="6"/>
    <x v="0"/>
    <x v="22"/>
    <s v="Těžká mentální retardace"/>
    <n v="3"/>
    <x v="4"/>
    <x v="4"/>
  </r>
  <r>
    <n v="2011"/>
    <x v="0"/>
    <x v="0"/>
    <x v="0"/>
    <x v="24"/>
    <s v="Lehká mentální retardace"/>
    <n v="1"/>
    <x v="4"/>
    <x v="4"/>
  </r>
  <r>
    <n v="2011"/>
    <x v="0"/>
    <x v="0"/>
    <x v="0"/>
    <x v="21"/>
    <s v="Střední mentální retardace"/>
    <n v="13"/>
    <x v="4"/>
    <x v="4"/>
  </r>
  <r>
    <n v="2011"/>
    <x v="0"/>
    <x v="0"/>
    <x v="0"/>
    <x v="22"/>
    <s v="Těžká mentální retardace"/>
    <n v="6"/>
    <x v="4"/>
    <x v="4"/>
  </r>
  <r>
    <n v="2011"/>
    <x v="0"/>
    <x v="0"/>
    <x v="1"/>
    <x v="25"/>
    <s v="Schizofrenie"/>
    <n v="290"/>
    <x v="4"/>
    <x v="4"/>
  </r>
  <r>
    <n v="2011"/>
    <x v="9"/>
    <x v="9"/>
    <x v="0"/>
    <x v="24"/>
    <s v="Lehká mentální retardace"/>
    <n v="2"/>
    <x v="4"/>
    <x v="4"/>
  </r>
  <r>
    <n v="2011"/>
    <x v="9"/>
    <x v="9"/>
    <x v="0"/>
    <x v="21"/>
    <s v="Střední mentální retardace"/>
    <n v="7"/>
    <x v="4"/>
    <x v="4"/>
  </r>
  <r>
    <n v="2011"/>
    <x v="9"/>
    <x v="9"/>
    <x v="0"/>
    <x v="22"/>
    <s v="Těžká mentální retardace"/>
    <n v="2"/>
    <x v="4"/>
    <x v="4"/>
  </r>
  <r>
    <n v="2011"/>
    <x v="9"/>
    <x v="9"/>
    <x v="1"/>
    <x v="25"/>
    <s v="Schizofrenie"/>
    <n v="294"/>
    <x v="4"/>
    <x v="4"/>
  </r>
  <r>
    <n v="2011"/>
    <x v="10"/>
    <x v="10"/>
    <x v="0"/>
    <x v="25"/>
    <s v="Schizofrenie"/>
    <n v="1"/>
    <x v="4"/>
    <x v="4"/>
  </r>
  <r>
    <n v="2011"/>
    <x v="10"/>
    <x v="10"/>
    <x v="0"/>
    <x v="31"/>
    <s v="Specifické poruchy osobnosti"/>
    <n v="1"/>
    <x v="4"/>
    <x v="4"/>
  </r>
  <r>
    <n v="2011"/>
    <x v="10"/>
    <x v="10"/>
    <x v="0"/>
    <x v="21"/>
    <s v="Střední mentální retardace"/>
    <n v="1"/>
    <x v="4"/>
    <x v="4"/>
  </r>
  <r>
    <n v="2011"/>
    <x v="10"/>
    <x v="10"/>
    <x v="1"/>
    <x v="25"/>
    <s v="Schizofrenie"/>
    <n v="158"/>
    <x v="4"/>
    <x v="4"/>
  </r>
  <r>
    <n v="2011"/>
    <x v="3"/>
    <x v="3"/>
    <x v="0"/>
    <x v="21"/>
    <s v="Střední mentální retardace"/>
    <n v="21"/>
    <x v="4"/>
    <x v="4"/>
  </r>
  <r>
    <n v="2011"/>
    <x v="3"/>
    <x v="3"/>
    <x v="0"/>
    <x v="22"/>
    <s v="Těžká mentální retardace"/>
    <n v="6"/>
    <x v="4"/>
    <x v="4"/>
  </r>
  <r>
    <n v="2011"/>
    <x v="7"/>
    <x v="7"/>
    <x v="0"/>
    <x v="24"/>
    <s v="Lehká mentální retardace"/>
    <n v="4"/>
    <x v="4"/>
    <x v="4"/>
  </r>
  <r>
    <n v="2011"/>
    <x v="7"/>
    <x v="7"/>
    <x v="0"/>
    <x v="21"/>
    <s v="Střední mentální retardace"/>
    <n v="10"/>
    <x v="4"/>
    <x v="4"/>
  </r>
  <r>
    <n v="2011"/>
    <x v="4"/>
    <x v="4"/>
    <x v="0"/>
    <x v="24"/>
    <s v="Lehká mentální retardace"/>
    <n v="3"/>
    <x v="4"/>
    <x v="4"/>
  </r>
  <r>
    <n v="2011"/>
    <x v="4"/>
    <x v="4"/>
    <x v="0"/>
    <x v="21"/>
    <s v="Střední mentální retardace"/>
    <n v="3"/>
    <x v="4"/>
    <x v="4"/>
  </r>
  <r>
    <n v="2011"/>
    <x v="4"/>
    <x v="4"/>
    <x v="0"/>
    <x v="22"/>
    <s v="Těžká mentální retardace"/>
    <n v="3"/>
    <x v="4"/>
    <x v="4"/>
  </r>
  <r>
    <n v="2011"/>
    <x v="4"/>
    <x v="4"/>
    <x v="0"/>
    <x v="29"/>
    <s v="Pervazivní vývojové poruchy"/>
    <n v="4"/>
    <x v="4"/>
    <x v="4"/>
  </r>
  <r>
    <n v="2011"/>
    <x v="5"/>
    <x v="5"/>
    <x v="0"/>
    <x v="21"/>
    <s v="Střední mentální retardace"/>
    <n v="4"/>
    <x v="4"/>
    <x v="4"/>
  </r>
  <r>
    <n v="2011"/>
    <x v="5"/>
    <x v="5"/>
    <x v="0"/>
    <x v="22"/>
    <s v="Těžká mentální retardace"/>
    <n v="3"/>
    <x v="4"/>
    <x v="4"/>
  </r>
  <r>
    <n v="2011"/>
    <x v="5"/>
    <x v="5"/>
    <x v="1"/>
    <x v="25"/>
    <s v="Schizofrenie"/>
    <n v="295"/>
    <x v="4"/>
    <x v="4"/>
  </r>
  <r>
    <n v="2012"/>
    <x v="1"/>
    <x v="1"/>
    <x v="0"/>
    <x v="21"/>
    <s v="Střední mentální retardace"/>
    <n v="11"/>
    <x v="4"/>
    <x v="4"/>
  </r>
  <r>
    <n v="2012"/>
    <x v="1"/>
    <x v="1"/>
    <x v="0"/>
    <x v="22"/>
    <s v="Těžká mentální retardace"/>
    <n v="5"/>
    <x v="4"/>
    <x v="4"/>
  </r>
  <r>
    <n v="2012"/>
    <x v="1"/>
    <x v="1"/>
    <x v="1"/>
    <x v="25"/>
    <s v="Schizofrenie"/>
    <n v="245"/>
    <x v="4"/>
    <x v="4"/>
  </r>
  <r>
    <n v="2012"/>
    <x v="1"/>
    <x v="1"/>
    <x v="1"/>
    <x v="30"/>
    <s v="Periodická depresivní porucha"/>
    <n v="204"/>
    <x v="4"/>
    <x v="4"/>
  </r>
  <r>
    <n v="2012"/>
    <x v="2"/>
    <x v="2"/>
    <x v="0"/>
    <x v="21"/>
    <s v="Střední mentální retardace"/>
    <n v="18"/>
    <x v="4"/>
    <x v="4"/>
  </r>
  <r>
    <n v="2012"/>
    <x v="2"/>
    <x v="2"/>
    <x v="0"/>
    <x v="22"/>
    <s v="Těžká mentální retardace"/>
    <n v="8"/>
    <x v="4"/>
    <x v="4"/>
  </r>
  <r>
    <n v="2012"/>
    <x v="2"/>
    <x v="2"/>
    <x v="0"/>
    <x v="29"/>
    <s v="Pervazivní vývojové poruchy"/>
    <n v="4"/>
    <x v="4"/>
    <x v="4"/>
  </r>
  <r>
    <n v="2012"/>
    <x v="2"/>
    <x v="2"/>
    <x v="1"/>
    <x v="25"/>
    <s v="Schizofrenie"/>
    <n v="670"/>
    <x v="4"/>
    <x v="4"/>
  </r>
  <r>
    <n v="2012"/>
    <x v="2"/>
    <x v="2"/>
    <x v="1"/>
    <x v="27"/>
    <s v="Depresivní fáze"/>
    <n v="615"/>
    <x v="4"/>
    <x v="4"/>
  </r>
  <r>
    <n v="2012"/>
    <x v="11"/>
    <x v="11"/>
    <x v="0"/>
    <x v="24"/>
    <s v="Lehká mentální retardace"/>
    <n v="3"/>
    <x v="4"/>
    <x v="4"/>
  </r>
  <r>
    <n v="2012"/>
    <x v="11"/>
    <x v="11"/>
    <x v="0"/>
    <x v="21"/>
    <s v="Střední mentální retardace"/>
    <n v="8"/>
    <x v="4"/>
    <x v="4"/>
  </r>
  <r>
    <n v="2012"/>
    <x v="11"/>
    <x v="11"/>
    <x v="0"/>
    <x v="22"/>
    <s v="Těžká mentální retardace"/>
    <n v="7"/>
    <x v="4"/>
    <x v="4"/>
  </r>
  <r>
    <n v="2012"/>
    <x v="11"/>
    <x v="11"/>
    <x v="0"/>
    <x v="29"/>
    <s v="Pervazivní vývojové poruchy"/>
    <n v="3"/>
    <x v="4"/>
    <x v="4"/>
  </r>
  <r>
    <n v="2012"/>
    <x v="11"/>
    <x v="11"/>
    <x v="1"/>
    <x v="25"/>
    <s v="Schizofrenie"/>
    <n v="401"/>
    <x v="4"/>
    <x v="4"/>
  </r>
  <r>
    <n v="2012"/>
    <x v="12"/>
    <x v="12"/>
    <x v="0"/>
    <x v="24"/>
    <s v="Lehká mentální retardace"/>
    <n v="5"/>
    <x v="4"/>
    <x v="4"/>
  </r>
  <r>
    <n v="2012"/>
    <x v="12"/>
    <x v="12"/>
    <x v="0"/>
    <x v="21"/>
    <s v="Střední mentální retardace"/>
    <n v="22"/>
    <x v="4"/>
    <x v="4"/>
  </r>
  <r>
    <n v="2012"/>
    <x v="12"/>
    <x v="12"/>
    <x v="0"/>
    <x v="22"/>
    <s v="Těžká mentální retardace"/>
    <n v="8"/>
    <x v="4"/>
    <x v="4"/>
  </r>
  <r>
    <n v="2012"/>
    <x v="12"/>
    <x v="12"/>
    <x v="1"/>
    <x v="25"/>
    <s v="Schizofrenie"/>
    <n v="588"/>
    <x v="4"/>
    <x v="4"/>
  </r>
  <r>
    <n v="2012"/>
    <x v="13"/>
    <x v="13"/>
    <x v="0"/>
    <x v="21"/>
    <s v="Střední mentální retardace"/>
    <n v="8"/>
    <x v="4"/>
    <x v="4"/>
  </r>
  <r>
    <n v="2012"/>
    <x v="13"/>
    <x v="13"/>
    <x v="0"/>
    <x v="22"/>
    <s v="Těžká mentální retardace"/>
    <n v="6"/>
    <x v="4"/>
    <x v="4"/>
  </r>
  <r>
    <n v="2012"/>
    <x v="13"/>
    <x v="13"/>
    <x v="1"/>
    <x v="25"/>
    <s v="Schizofrenie"/>
    <n v="271"/>
    <x v="4"/>
    <x v="4"/>
  </r>
  <r>
    <n v="2012"/>
    <x v="8"/>
    <x v="8"/>
    <x v="0"/>
    <x v="32"/>
    <s v="Jiné duševní poruchy‚ způsobené poškozením mozku‚ jeho dysfunkcí a somatickou nemocí"/>
    <n v="1"/>
    <x v="4"/>
    <x v="4"/>
  </r>
  <r>
    <n v="2012"/>
    <x v="8"/>
    <x v="8"/>
    <x v="0"/>
    <x v="21"/>
    <s v="Střední mentální retardace"/>
    <n v="2"/>
    <x v="4"/>
    <x v="4"/>
  </r>
  <r>
    <n v="2012"/>
    <x v="8"/>
    <x v="8"/>
    <x v="0"/>
    <x v="29"/>
    <s v="Pervazivní vývojové poruchy"/>
    <n v="8"/>
    <x v="4"/>
    <x v="4"/>
  </r>
  <r>
    <n v="2012"/>
    <x v="8"/>
    <x v="8"/>
    <x v="0"/>
    <x v="33"/>
    <s v="Hyperkinetické poruchy"/>
    <n v="1"/>
    <x v="4"/>
    <x v="4"/>
  </r>
  <r>
    <n v="2012"/>
    <x v="8"/>
    <x v="8"/>
    <x v="1"/>
    <x v="25"/>
    <s v="Schizofrenie"/>
    <n v="845"/>
    <x v="4"/>
    <x v="4"/>
  </r>
  <r>
    <n v="2012"/>
    <x v="8"/>
    <x v="8"/>
    <x v="1"/>
    <x v="27"/>
    <s v="Depresivní fáze"/>
    <n v="751"/>
    <x v="4"/>
    <x v="4"/>
  </r>
  <r>
    <n v="2012"/>
    <x v="6"/>
    <x v="6"/>
    <x v="0"/>
    <x v="25"/>
    <s v="Schizofrenie"/>
    <n v="2"/>
    <x v="4"/>
    <x v="4"/>
  </r>
  <r>
    <n v="2012"/>
    <x v="6"/>
    <x v="6"/>
    <x v="0"/>
    <x v="24"/>
    <s v="Lehká mentální retardace"/>
    <n v="2"/>
    <x v="4"/>
    <x v="4"/>
  </r>
  <r>
    <n v="2012"/>
    <x v="6"/>
    <x v="6"/>
    <x v="0"/>
    <x v="21"/>
    <s v="Střední mentální retardace"/>
    <n v="12"/>
    <x v="4"/>
    <x v="4"/>
  </r>
  <r>
    <n v="2012"/>
    <x v="6"/>
    <x v="6"/>
    <x v="0"/>
    <x v="22"/>
    <s v="Těžká mentální retardace"/>
    <n v="2"/>
    <x v="4"/>
    <x v="4"/>
  </r>
  <r>
    <n v="2012"/>
    <x v="6"/>
    <x v="6"/>
    <x v="1"/>
    <x v="25"/>
    <s v="Schizofrenie"/>
    <n v="616"/>
    <x v="4"/>
    <x v="4"/>
  </r>
  <r>
    <n v="2012"/>
    <x v="0"/>
    <x v="0"/>
    <x v="0"/>
    <x v="24"/>
    <s v="Lehká mentální retardace"/>
    <n v="3"/>
    <x v="4"/>
    <x v="4"/>
  </r>
  <r>
    <n v="2012"/>
    <x v="0"/>
    <x v="0"/>
    <x v="0"/>
    <x v="21"/>
    <s v="Střední mentální retardace"/>
    <n v="8"/>
    <x v="4"/>
    <x v="4"/>
  </r>
  <r>
    <n v="2012"/>
    <x v="0"/>
    <x v="0"/>
    <x v="0"/>
    <x v="22"/>
    <s v="Těžká mentální retardace"/>
    <n v="3"/>
    <x v="4"/>
    <x v="4"/>
  </r>
  <r>
    <n v="2012"/>
    <x v="0"/>
    <x v="0"/>
    <x v="0"/>
    <x v="29"/>
    <s v="Pervazivní vývojové poruchy"/>
    <n v="5"/>
    <x v="4"/>
    <x v="4"/>
  </r>
  <r>
    <n v="2012"/>
    <x v="0"/>
    <x v="0"/>
    <x v="1"/>
    <x v="25"/>
    <s v="Schizofrenie"/>
    <n v="291"/>
    <x v="4"/>
    <x v="4"/>
  </r>
  <r>
    <n v="2012"/>
    <x v="9"/>
    <x v="9"/>
    <x v="0"/>
    <x v="21"/>
    <s v="Střední mentální retardace"/>
    <n v="4"/>
    <x v="4"/>
    <x v="4"/>
  </r>
  <r>
    <n v="2012"/>
    <x v="9"/>
    <x v="9"/>
    <x v="0"/>
    <x v="33"/>
    <s v="Hyperkinetické poruchy"/>
    <n v="2"/>
    <x v="4"/>
    <x v="4"/>
  </r>
  <r>
    <n v="2012"/>
    <x v="10"/>
    <x v="10"/>
    <x v="0"/>
    <x v="34"/>
    <s v="Poruchy osobnosti a chování způsobené onemocněním‚ poškozením a dysfunkcí mozku"/>
    <n v="1"/>
    <x v="4"/>
    <x v="4"/>
  </r>
  <r>
    <n v="2012"/>
    <x v="10"/>
    <x v="10"/>
    <x v="0"/>
    <x v="24"/>
    <s v="Lehká mentální retardace"/>
    <n v="1"/>
    <x v="4"/>
    <x v="4"/>
  </r>
  <r>
    <n v="2012"/>
    <x v="10"/>
    <x v="10"/>
    <x v="0"/>
    <x v="21"/>
    <s v="Střední mentální retardace"/>
    <n v="4"/>
    <x v="4"/>
    <x v="4"/>
  </r>
  <r>
    <n v="2012"/>
    <x v="10"/>
    <x v="10"/>
    <x v="0"/>
    <x v="22"/>
    <s v="Těžká mentální retardace"/>
    <n v="4"/>
    <x v="4"/>
    <x v="4"/>
  </r>
  <r>
    <n v="2012"/>
    <x v="10"/>
    <x v="10"/>
    <x v="1"/>
    <x v="25"/>
    <s v="Schizofrenie"/>
    <n v="210"/>
    <x v="4"/>
    <x v="4"/>
  </r>
  <r>
    <n v="2012"/>
    <x v="3"/>
    <x v="3"/>
    <x v="0"/>
    <x v="21"/>
    <s v="Střední mentální retardace"/>
    <n v="11"/>
    <x v="4"/>
    <x v="4"/>
  </r>
  <r>
    <n v="2012"/>
    <x v="3"/>
    <x v="3"/>
    <x v="0"/>
    <x v="22"/>
    <s v="Těžká mentální retardace"/>
    <n v="4"/>
    <x v="4"/>
    <x v="4"/>
  </r>
  <r>
    <n v="2012"/>
    <x v="7"/>
    <x v="7"/>
    <x v="0"/>
    <x v="24"/>
    <s v="Lehká mentální retardace"/>
    <n v="2"/>
    <x v="4"/>
    <x v="4"/>
  </r>
  <r>
    <n v="2012"/>
    <x v="7"/>
    <x v="7"/>
    <x v="0"/>
    <x v="21"/>
    <s v="Střední mentální retardace"/>
    <n v="3"/>
    <x v="4"/>
    <x v="4"/>
  </r>
  <r>
    <n v="2012"/>
    <x v="7"/>
    <x v="7"/>
    <x v="0"/>
    <x v="29"/>
    <s v="Pervazivní vývojové poruchy"/>
    <n v="2"/>
    <x v="4"/>
    <x v="4"/>
  </r>
  <r>
    <n v="2012"/>
    <x v="7"/>
    <x v="7"/>
    <x v="1"/>
    <x v="35"/>
    <s v="Jiné anxiózní poruchy"/>
    <n v="155"/>
    <x v="4"/>
    <x v="4"/>
  </r>
  <r>
    <n v="2012"/>
    <x v="4"/>
    <x v="4"/>
    <x v="0"/>
    <x v="24"/>
    <s v="Lehká mentální retardace"/>
    <n v="2"/>
    <x v="4"/>
    <x v="4"/>
  </r>
  <r>
    <n v="2012"/>
    <x v="4"/>
    <x v="4"/>
    <x v="0"/>
    <x v="21"/>
    <s v="Střední mentální retardace"/>
    <n v="6"/>
    <x v="4"/>
    <x v="4"/>
  </r>
  <r>
    <n v="2012"/>
    <x v="4"/>
    <x v="4"/>
    <x v="0"/>
    <x v="29"/>
    <s v="Pervazivní vývojové poruchy"/>
    <n v="2"/>
    <x v="4"/>
    <x v="4"/>
  </r>
  <r>
    <n v="2012"/>
    <x v="4"/>
    <x v="4"/>
    <x v="1"/>
    <x v="25"/>
    <s v="Schizofrenie"/>
    <n v="281"/>
    <x v="4"/>
    <x v="4"/>
  </r>
  <r>
    <n v="2012"/>
    <x v="5"/>
    <x v="5"/>
    <x v="0"/>
    <x v="34"/>
    <s v="Poruchy osobnosti a chování způsobené onemocněním‚ poškozením a dysfunkcí mozku"/>
    <n v="1"/>
    <x v="4"/>
    <x v="4"/>
  </r>
  <r>
    <n v="2012"/>
    <x v="5"/>
    <x v="5"/>
    <x v="0"/>
    <x v="24"/>
    <s v="Lehká mentální retardace"/>
    <n v="2"/>
    <x v="4"/>
    <x v="4"/>
  </r>
  <r>
    <n v="2012"/>
    <x v="5"/>
    <x v="5"/>
    <x v="0"/>
    <x v="21"/>
    <s v="Střední mentální retardace"/>
    <n v="6"/>
    <x v="4"/>
    <x v="4"/>
  </r>
  <r>
    <n v="2012"/>
    <x v="5"/>
    <x v="5"/>
    <x v="0"/>
    <x v="23"/>
    <s v="Hluboká mentální retardace"/>
    <n v="2"/>
    <x v="4"/>
    <x v="4"/>
  </r>
  <r>
    <n v="2012"/>
    <x v="5"/>
    <x v="5"/>
    <x v="1"/>
    <x v="25"/>
    <s v="Schizofrenie"/>
    <n v="287"/>
    <x v="4"/>
    <x v="4"/>
  </r>
  <r>
    <n v="2013"/>
    <x v="1"/>
    <x v="1"/>
    <x v="0"/>
    <x v="25"/>
    <s v="Schizofrenie"/>
    <n v="1"/>
    <x v="4"/>
    <x v="4"/>
  </r>
  <r>
    <n v="2013"/>
    <x v="1"/>
    <x v="1"/>
    <x v="0"/>
    <x v="21"/>
    <s v="Střední mentální retardace"/>
    <n v="7"/>
    <x v="4"/>
    <x v="4"/>
  </r>
  <r>
    <n v="2013"/>
    <x v="1"/>
    <x v="1"/>
    <x v="0"/>
    <x v="22"/>
    <s v="Těžká mentální retardace"/>
    <n v="2"/>
    <x v="4"/>
    <x v="4"/>
  </r>
  <r>
    <n v="2013"/>
    <x v="1"/>
    <x v="1"/>
    <x v="1"/>
    <x v="25"/>
    <s v="Schizofrenie"/>
    <n v="204"/>
    <x v="4"/>
    <x v="4"/>
  </r>
  <r>
    <n v="2013"/>
    <x v="2"/>
    <x v="2"/>
    <x v="0"/>
    <x v="21"/>
    <s v="Střední mentální retardace"/>
    <n v="12"/>
    <x v="4"/>
    <x v="4"/>
  </r>
  <r>
    <n v="2013"/>
    <x v="2"/>
    <x v="2"/>
    <x v="0"/>
    <x v="22"/>
    <s v="Těžká mentální retardace"/>
    <n v="8"/>
    <x v="4"/>
    <x v="4"/>
  </r>
  <r>
    <n v="2013"/>
    <x v="2"/>
    <x v="2"/>
    <x v="1"/>
    <x v="25"/>
    <s v="Schizofrenie"/>
    <n v="580"/>
    <x v="4"/>
    <x v="4"/>
  </r>
  <r>
    <n v="2013"/>
    <x v="2"/>
    <x v="2"/>
    <x v="1"/>
    <x v="27"/>
    <s v="Depresivní fáze"/>
    <n v="612"/>
    <x v="4"/>
    <x v="4"/>
  </r>
  <r>
    <n v="2013"/>
    <x v="11"/>
    <x v="11"/>
    <x v="0"/>
    <x v="24"/>
    <s v="Lehká mentální retardace"/>
    <n v="3"/>
    <x v="4"/>
    <x v="4"/>
  </r>
  <r>
    <n v="2013"/>
    <x v="11"/>
    <x v="11"/>
    <x v="0"/>
    <x v="21"/>
    <s v="Střední mentální retardace"/>
    <n v="17"/>
    <x v="4"/>
    <x v="4"/>
  </r>
  <r>
    <n v="2013"/>
    <x v="11"/>
    <x v="11"/>
    <x v="0"/>
    <x v="22"/>
    <s v="Těžká mentální retardace"/>
    <n v="3"/>
    <x v="4"/>
    <x v="4"/>
  </r>
  <r>
    <n v="2013"/>
    <x v="11"/>
    <x v="11"/>
    <x v="1"/>
    <x v="25"/>
    <s v="Schizofrenie"/>
    <n v="359"/>
    <x v="4"/>
    <x v="4"/>
  </r>
  <r>
    <n v="2013"/>
    <x v="12"/>
    <x v="12"/>
    <x v="0"/>
    <x v="24"/>
    <s v="Lehká mentální retardace"/>
    <n v="8"/>
    <x v="4"/>
    <x v="4"/>
  </r>
  <r>
    <n v="2013"/>
    <x v="12"/>
    <x v="12"/>
    <x v="0"/>
    <x v="21"/>
    <s v="Střední mentální retardace"/>
    <n v="17"/>
    <x v="4"/>
    <x v="4"/>
  </r>
  <r>
    <n v="2013"/>
    <x v="12"/>
    <x v="12"/>
    <x v="0"/>
    <x v="22"/>
    <s v="Těžká mentální retardace"/>
    <n v="8"/>
    <x v="4"/>
    <x v="4"/>
  </r>
  <r>
    <n v="2013"/>
    <x v="12"/>
    <x v="12"/>
    <x v="1"/>
    <x v="25"/>
    <s v="Schizofrenie"/>
    <n v="700"/>
    <x v="4"/>
    <x v="4"/>
  </r>
  <r>
    <n v="2013"/>
    <x v="13"/>
    <x v="13"/>
    <x v="0"/>
    <x v="24"/>
    <s v="Lehká mentální retardace"/>
    <n v="2"/>
    <x v="4"/>
    <x v="4"/>
  </r>
  <r>
    <n v="2013"/>
    <x v="13"/>
    <x v="13"/>
    <x v="0"/>
    <x v="21"/>
    <s v="Střední mentální retardace"/>
    <n v="6"/>
    <x v="4"/>
    <x v="4"/>
  </r>
  <r>
    <n v="2013"/>
    <x v="13"/>
    <x v="13"/>
    <x v="0"/>
    <x v="22"/>
    <s v="Těžká mentální retardace"/>
    <n v="2"/>
    <x v="4"/>
    <x v="4"/>
  </r>
  <r>
    <n v="2013"/>
    <x v="13"/>
    <x v="13"/>
    <x v="0"/>
    <x v="23"/>
    <s v="Hluboká mentální retardace"/>
    <n v="2"/>
    <x v="4"/>
    <x v="4"/>
  </r>
  <r>
    <n v="2013"/>
    <x v="13"/>
    <x v="13"/>
    <x v="1"/>
    <x v="25"/>
    <s v="Schizofrenie"/>
    <n v="307"/>
    <x v="4"/>
    <x v="4"/>
  </r>
  <r>
    <n v="2013"/>
    <x v="8"/>
    <x v="8"/>
    <x v="0"/>
    <x v="24"/>
    <s v="Lehká mentální retardace"/>
    <n v="1"/>
    <x v="4"/>
    <x v="4"/>
  </r>
  <r>
    <n v="2013"/>
    <x v="8"/>
    <x v="8"/>
    <x v="0"/>
    <x v="21"/>
    <s v="Střední mentální retardace"/>
    <n v="4"/>
    <x v="4"/>
    <x v="4"/>
  </r>
  <r>
    <n v="2013"/>
    <x v="8"/>
    <x v="8"/>
    <x v="0"/>
    <x v="29"/>
    <s v="Pervazivní vývojové poruchy"/>
    <n v="1"/>
    <x v="4"/>
    <x v="4"/>
  </r>
  <r>
    <n v="2013"/>
    <x v="8"/>
    <x v="8"/>
    <x v="0"/>
    <x v="36"/>
    <s v="Smíšené poruchy chování a emocí"/>
    <n v="1"/>
    <x v="4"/>
    <x v="4"/>
  </r>
  <r>
    <n v="2013"/>
    <x v="8"/>
    <x v="8"/>
    <x v="1"/>
    <x v="25"/>
    <s v="Schizofrenie"/>
    <n v="647"/>
    <x v="4"/>
    <x v="4"/>
  </r>
  <r>
    <n v="2013"/>
    <x v="8"/>
    <x v="8"/>
    <x v="1"/>
    <x v="27"/>
    <s v="Depresivní fáze"/>
    <n v="659"/>
    <x v="4"/>
    <x v="4"/>
  </r>
  <r>
    <n v="2013"/>
    <x v="6"/>
    <x v="6"/>
    <x v="0"/>
    <x v="24"/>
    <s v="Lehká mentální retardace"/>
    <n v="2"/>
    <x v="4"/>
    <x v="4"/>
  </r>
  <r>
    <n v="2013"/>
    <x v="6"/>
    <x v="6"/>
    <x v="0"/>
    <x v="21"/>
    <s v="Střední mentální retardace"/>
    <n v="16"/>
    <x v="4"/>
    <x v="4"/>
  </r>
  <r>
    <n v="2013"/>
    <x v="6"/>
    <x v="6"/>
    <x v="0"/>
    <x v="29"/>
    <s v="Pervazivní vývojové poruchy"/>
    <n v="3"/>
    <x v="4"/>
    <x v="4"/>
  </r>
  <r>
    <n v="2013"/>
    <x v="6"/>
    <x v="6"/>
    <x v="1"/>
    <x v="25"/>
    <s v="Schizofrenie"/>
    <n v="550"/>
    <x v="4"/>
    <x v="4"/>
  </r>
  <r>
    <n v="2013"/>
    <x v="0"/>
    <x v="0"/>
    <x v="0"/>
    <x v="31"/>
    <s v="Specifické poruchy osobnosti"/>
    <n v="2"/>
    <x v="4"/>
    <x v="4"/>
  </r>
  <r>
    <n v="2013"/>
    <x v="0"/>
    <x v="0"/>
    <x v="0"/>
    <x v="24"/>
    <s v="Lehká mentální retardace"/>
    <n v="3"/>
    <x v="4"/>
    <x v="4"/>
  </r>
  <r>
    <n v="2013"/>
    <x v="0"/>
    <x v="0"/>
    <x v="0"/>
    <x v="21"/>
    <s v="Střední mentální retardace"/>
    <n v="9"/>
    <x v="4"/>
    <x v="4"/>
  </r>
  <r>
    <n v="2013"/>
    <x v="0"/>
    <x v="0"/>
    <x v="1"/>
    <x v="25"/>
    <s v="Schizofrenie"/>
    <n v="263"/>
    <x v="4"/>
    <x v="4"/>
  </r>
  <r>
    <n v="2013"/>
    <x v="9"/>
    <x v="9"/>
    <x v="0"/>
    <x v="24"/>
    <s v="Lehká mentální retardace"/>
    <n v="2"/>
    <x v="4"/>
    <x v="4"/>
  </r>
  <r>
    <n v="2013"/>
    <x v="9"/>
    <x v="9"/>
    <x v="0"/>
    <x v="21"/>
    <s v="Střední mentální retardace"/>
    <n v="7"/>
    <x v="4"/>
    <x v="4"/>
  </r>
  <r>
    <n v="2013"/>
    <x v="9"/>
    <x v="9"/>
    <x v="1"/>
    <x v="25"/>
    <s v="Schizofrenie"/>
    <n v="337"/>
    <x v="4"/>
    <x v="4"/>
  </r>
  <r>
    <n v="2013"/>
    <x v="9"/>
    <x v="9"/>
    <x v="1"/>
    <x v="27"/>
    <s v="Depresivní fáze"/>
    <n v="334"/>
    <x v="4"/>
    <x v="4"/>
  </r>
  <r>
    <n v="2013"/>
    <x v="10"/>
    <x v="10"/>
    <x v="0"/>
    <x v="25"/>
    <s v="Schizofrenie"/>
    <n v="2"/>
    <x v="4"/>
    <x v="4"/>
  </r>
  <r>
    <n v="2013"/>
    <x v="10"/>
    <x v="10"/>
    <x v="0"/>
    <x v="31"/>
    <s v="Specifické poruchy osobnosti"/>
    <n v="1"/>
    <x v="4"/>
    <x v="4"/>
  </r>
  <r>
    <n v="2013"/>
    <x v="10"/>
    <x v="10"/>
    <x v="0"/>
    <x v="21"/>
    <s v="Střední mentální retardace"/>
    <n v="4"/>
    <x v="4"/>
    <x v="4"/>
  </r>
  <r>
    <n v="2013"/>
    <x v="10"/>
    <x v="10"/>
    <x v="0"/>
    <x v="22"/>
    <s v="Těžká mentální retardace"/>
    <n v="3"/>
    <x v="4"/>
    <x v="4"/>
  </r>
  <r>
    <n v="2013"/>
    <x v="10"/>
    <x v="10"/>
    <x v="1"/>
    <x v="25"/>
    <s v="Schizofrenie"/>
    <n v="153"/>
    <x v="4"/>
    <x v="4"/>
  </r>
  <r>
    <n v="2013"/>
    <x v="3"/>
    <x v="3"/>
    <x v="0"/>
    <x v="24"/>
    <s v="Lehká mentální retardace"/>
    <n v="3"/>
    <x v="4"/>
    <x v="4"/>
  </r>
  <r>
    <n v="2013"/>
    <x v="3"/>
    <x v="3"/>
    <x v="0"/>
    <x v="21"/>
    <s v="Střední mentální retardace"/>
    <n v="21"/>
    <x v="4"/>
    <x v="4"/>
  </r>
  <r>
    <n v="2013"/>
    <x v="3"/>
    <x v="3"/>
    <x v="0"/>
    <x v="22"/>
    <s v="Těžká mentální retardace"/>
    <n v="5"/>
    <x v="4"/>
    <x v="4"/>
  </r>
  <r>
    <n v="2013"/>
    <x v="3"/>
    <x v="3"/>
    <x v="1"/>
    <x v="27"/>
    <s v="Depresivní fáze"/>
    <n v="426"/>
    <x v="4"/>
    <x v="4"/>
  </r>
  <r>
    <n v="2013"/>
    <x v="7"/>
    <x v="7"/>
    <x v="0"/>
    <x v="24"/>
    <s v="Lehká mentální retardace"/>
    <n v="4"/>
    <x v="4"/>
    <x v="4"/>
  </r>
  <r>
    <n v="2013"/>
    <x v="7"/>
    <x v="7"/>
    <x v="0"/>
    <x v="21"/>
    <s v="Střední mentální retardace"/>
    <n v="6"/>
    <x v="4"/>
    <x v="4"/>
  </r>
  <r>
    <n v="2013"/>
    <x v="7"/>
    <x v="7"/>
    <x v="0"/>
    <x v="22"/>
    <s v="Těžká mentální retardace"/>
    <n v="2"/>
    <x v="4"/>
    <x v="4"/>
  </r>
  <r>
    <n v="2013"/>
    <x v="7"/>
    <x v="7"/>
    <x v="0"/>
    <x v="37"/>
    <s v="Jiná mentální retardace"/>
    <n v="2"/>
    <x v="4"/>
    <x v="4"/>
  </r>
  <r>
    <n v="2013"/>
    <x v="7"/>
    <x v="7"/>
    <x v="1"/>
    <x v="35"/>
    <s v="Jiné anxiózní poruchy"/>
    <n v="169"/>
    <x v="4"/>
    <x v="4"/>
  </r>
  <r>
    <n v="2013"/>
    <x v="4"/>
    <x v="4"/>
    <x v="0"/>
    <x v="21"/>
    <s v="Střední mentální retardace"/>
    <n v="6"/>
    <x v="4"/>
    <x v="4"/>
  </r>
  <r>
    <n v="2013"/>
    <x v="4"/>
    <x v="4"/>
    <x v="0"/>
    <x v="29"/>
    <s v="Pervazivní vývojové poruchy"/>
    <n v="6"/>
    <x v="4"/>
    <x v="4"/>
  </r>
  <r>
    <n v="2013"/>
    <x v="4"/>
    <x v="4"/>
    <x v="0"/>
    <x v="33"/>
    <s v="Hyperkinetické poruchy"/>
    <n v="2"/>
    <x v="4"/>
    <x v="4"/>
  </r>
  <r>
    <n v="2013"/>
    <x v="4"/>
    <x v="4"/>
    <x v="1"/>
    <x v="25"/>
    <s v="Schizofrenie"/>
    <n v="275"/>
    <x v="4"/>
    <x v="4"/>
  </r>
  <r>
    <n v="2013"/>
    <x v="5"/>
    <x v="5"/>
    <x v="0"/>
    <x v="21"/>
    <s v="Střední mentální retardace"/>
    <n v="9"/>
    <x v="4"/>
    <x v="4"/>
  </r>
  <r>
    <n v="2013"/>
    <x v="5"/>
    <x v="5"/>
    <x v="0"/>
    <x v="22"/>
    <s v="Těžká mentální retardace"/>
    <n v="5"/>
    <x v="4"/>
    <x v="4"/>
  </r>
  <r>
    <n v="2013"/>
    <x v="5"/>
    <x v="5"/>
    <x v="1"/>
    <x v="25"/>
    <s v="Schizofrenie"/>
    <n v="321"/>
    <x v="4"/>
    <x v="4"/>
  </r>
  <r>
    <n v="2013"/>
    <x v="5"/>
    <x v="5"/>
    <x v="1"/>
    <x v="35"/>
    <s v="Jiné anxiózní poruchy"/>
    <n v="243"/>
    <x v="4"/>
    <x v="4"/>
  </r>
  <r>
    <n v="2014"/>
    <x v="1"/>
    <x v="1"/>
    <x v="0"/>
    <x v="21"/>
    <s v="Střední mentální retardace"/>
    <n v="8"/>
    <x v="4"/>
    <x v="4"/>
  </r>
  <r>
    <n v="2014"/>
    <x v="1"/>
    <x v="1"/>
    <x v="1"/>
    <x v="25"/>
    <s v="Schizofrenie"/>
    <n v="184"/>
    <x v="4"/>
    <x v="4"/>
  </r>
  <r>
    <n v="2014"/>
    <x v="1"/>
    <x v="1"/>
    <x v="1"/>
    <x v="30"/>
    <s v="Periodická depresivní porucha"/>
    <n v="188"/>
    <x v="4"/>
    <x v="4"/>
  </r>
  <r>
    <n v="2014"/>
    <x v="2"/>
    <x v="2"/>
    <x v="0"/>
    <x v="21"/>
    <s v="Střední mentální retardace"/>
    <n v="17"/>
    <x v="4"/>
    <x v="4"/>
  </r>
  <r>
    <n v="2014"/>
    <x v="2"/>
    <x v="2"/>
    <x v="0"/>
    <x v="22"/>
    <s v="Těžká mentální retardace"/>
    <n v="9"/>
    <x v="4"/>
    <x v="4"/>
  </r>
  <r>
    <n v="2014"/>
    <x v="2"/>
    <x v="2"/>
    <x v="0"/>
    <x v="29"/>
    <s v="Pervazivní vývojové poruchy"/>
    <n v="5"/>
    <x v="4"/>
    <x v="4"/>
  </r>
  <r>
    <n v="2014"/>
    <x v="2"/>
    <x v="2"/>
    <x v="1"/>
    <x v="25"/>
    <s v="Schizofrenie"/>
    <n v="550"/>
    <x v="4"/>
    <x v="4"/>
  </r>
  <r>
    <n v="2014"/>
    <x v="2"/>
    <x v="2"/>
    <x v="1"/>
    <x v="27"/>
    <s v="Depresivní fáze"/>
    <n v="642"/>
    <x v="4"/>
    <x v="4"/>
  </r>
  <r>
    <n v="2014"/>
    <x v="11"/>
    <x v="11"/>
    <x v="0"/>
    <x v="38"/>
    <s v="Poruchy duševní a poruchy chování způsobené užíváním jiných stimulancií‚ včetně kofeinu"/>
    <n v="1"/>
    <x v="4"/>
    <x v="4"/>
  </r>
  <r>
    <n v="2014"/>
    <x v="11"/>
    <x v="11"/>
    <x v="0"/>
    <x v="24"/>
    <s v="Lehká mentální retardace"/>
    <n v="2"/>
    <x v="4"/>
    <x v="4"/>
  </r>
  <r>
    <n v="2014"/>
    <x v="11"/>
    <x v="11"/>
    <x v="0"/>
    <x v="21"/>
    <s v="Střední mentální retardace"/>
    <n v="7"/>
    <x v="4"/>
    <x v="4"/>
  </r>
  <r>
    <n v="2014"/>
    <x v="11"/>
    <x v="11"/>
    <x v="1"/>
    <x v="25"/>
    <s v="Schizofrenie"/>
    <n v="336"/>
    <x v="4"/>
    <x v="4"/>
  </r>
  <r>
    <n v="2014"/>
    <x v="12"/>
    <x v="12"/>
    <x v="0"/>
    <x v="21"/>
    <s v="Střední mentální retardace"/>
    <n v="16"/>
    <x v="4"/>
    <x v="4"/>
  </r>
  <r>
    <n v="2014"/>
    <x v="12"/>
    <x v="12"/>
    <x v="0"/>
    <x v="22"/>
    <s v="Těžká mentální retardace"/>
    <n v="7"/>
    <x v="4"/>
    <x v="4"/>
  </r>
  <r>
    <n v="2014"/>
    <x v="12"/>
    <x v="12"/>
    <x v="0"/>
    <x v="29"/>
    <s v="Pervazivní vývojové poruchy"/>
    <n v="6"/>
    <x v="4"/>
    <x v="4"/>
  </r>
  <r>
    <n v="2014"/>
    <x v="12"/>
    <x v="12"/>
    <x v="1"/>
    <x v="25"/>
    <s v="Schizofrenie"/>
    <n v="572"/>
    <x v="4"/>
    <x v="4"/>
  </r>
  <r>
    <n v="2014"/>
    <x v="12"/>
    <x v="12"/>
    <x v="1"/>
    <x v="35"/>
    <s v="Jiné anxiózní poruchy"/>
    <n v="282"/>
    <x v="4"/>
    <x v="4"/>
  </r>
  <r>
    <n v="2014"/>
    <x v="13"/>
    <x v="13"/>
    <x v="0"/>
    <x v="24"/>
    <s v="Lehká mentální retardace"/>
    <n v="2"/>
    <x v="4"/>
    <x v="4"/>
  </r>
  <r>
    <n v="2014"/>
    <x v="13"/>
    <x v="13"/>
    <x v="0"/>
    <x v="21"/>
    <s v="Střední mentální retardace"/>
    <n v="5"/>
    <x v="4"/>
    <x v="4"/>
  </r>
  <r>
    <n v="2014"/>
    <x v="13"/>
    <x v="13"/>
    <x v="0"/>
    <x v="22"/>
    <s v="Těžká mentální retardace"/>
    <n v="2"/>
    <x v="4"/>
    <x v="4"/>
  </r>
  <r>
    <n v="2014"/>
    <x v="13"/>
    <x v="13"/>
    <x v="0"/>
    <x v="23"/>
    <s v="Hluboká mentální retardace"/>
    <n v="2"/>
    <x v="4"/>
    <x v="4"/>
  </r>
  <r>
    <n v="2014"/>
    <x v="13"/>
    <x v="13"/>
    <x v="1"/>
    <x v="25"/>
    <s v="Schizofrenie"/>
    <n v="288"/>
    <x v="4"/>
    <x v="4"/>
  </r>
  <r>
    <n v="2014"/>
    <x v="8"/>
    <x v="8"/>
    <x v="0"/>
    <x v="24"/>
    <s v="Lehká mentální retardace"/>
    <n v="1"/>
    <x v="4"/>
    <x v="4"/>
  </r>
  <r>
    <n v="2014"/>
    <x v="8"/>
    <x v="8"/>
    <x v="0"/>
    <x v="21"/>
    <s v="Střední mentální retardace"/>
    <n v="3"/>
    <x v="4"/>
    <x v="4"/>
  </r>
  <r>
    <n v="2014"/>
    <x v="8"/>
    <x v="8"/>
    <x v="0"/>
    <x v="22"/>
    <s v="Těžká mentální retardace"/>
    <n v="2"/>
    <x v="4"/>
    <x v="4"/>
  </r>
  <r>
    <n v="2014"/>
    <x v="8"/>
    <x v="8"/>
    <x v="0"/>
    <x v="29"/>
    <s v="Pervazivní vývojové poruchy"/>
    <n v="1"/>
    <x v="4"/>
    <x v="4"/>
  </r>
  <r>
    <n v="2014"/>
    <x v="8"/>
    <x v="8"/>
    <x v="1"/>
    <x v="25"/>
    <s v="Schizofrenie"/>
    <n v="699"/>
    <x v="4"/>
    <x v="4"/>
  </r>
  <r>
    <n v="2014"/>
    <x v="8"/>
    <x v="8"/>
    <x v="1"/>
    <x v="27"/>
    <s v="Depresivní fáze"/>
    <n v="600"/>
    <x v="4"/>
    <x v="4"/>
  </r>
  <r>
    <n v="2014"/>
    <x v="6"/>
    <x v="6"/>
    <x v="0"/>
    <x v="21"/>
    <s v="Střední mentální retardace"/>
    <n v="11"/>
    <x v="4"/>
    <x v="4"/>
  </r>
  <r>
    <n v="2014"/>
    <x v="6"/>
    <x v="6"/>
    <x v="0"/>
    <x v="29"/>
    <s v="Pervazivní vývojové poruchy"/>
    <n v="2"/>
    <x v="4"/>
    <x v="4"/>
  </r>
  <r>
    <n v="2014"/>
    <x v="6"/>
    <x v="6"/>
    <x v="1"/>
    <x v="25"/>
    <s v="Schizofrenie"/>
    <n v="528"/>
    <x v="4"/>
    <x v="4"/>
  </r>
  <r>
    <n v="2014"/>
    <x v="0"/>
    <x v="0"/>
    <x v="0"/>
    <x v="34"/>
    <s v="Poruchy osobnosti a chování způsobené onemocněním‚ poškozením a dysfunkcí mozku"/>
    <n v="1"/>
    <x v="4"/>
    <x v="4"/>
  </r>
  <r>
    <n v="2014"/>
    <x v="0"/>
    <x v="0"/>
    <x v="0"/>
    <x v="24"/>
    <s v="Lehká mentální retardace"/>
    <n v="3"/>
    <x v="4"/>
    <x v="4"/>
  </r>
  <r>
    <n v="2014"/>
    <x v="0"/>
    <x v="0"/>
    <x v="0"/>
    <x v="21"/>
    <s v="Střední mentální retardace"/>
    <n v="5"/>
    <x v="4"/>
    <x v="4"/>
  </r>
  <r>
    <n v="2014"/>
    <x v="0"/>
    <x v="0"/>
    <x v="0"/>
    <x v="29"/>
    <s v="Pervazivní vývojové poruchy"/>
    <n v="3"/>
    <x v="4"/>
    <x v="4"/>
  </r>
  <r>
    <n v="2014"/>
    <x v="0"/>
    <x v="0"/>
    <x v="1"/>
    <x v="25"/>
    <s v="Schizofrenie"/>
    <n v="295"/>
    <x v="4"/>
    <x v="4"/>
  </r>
  <r>
    <n v="2014"/>
    <x v="0"/>
    <x v="0"/>
    <x v="1"/>
    <x v="35"/>
    <s v="Jiné anxiózní poruchy"/>
    <n v="271"/>
    <x v="4"/>
    <x v="4"/>
  </r>
  <r>
    <n v="2014"/>
    <x v="9"/>
    <x v="9"/>
    <x v="0"/>
    <x v="21"/>
    <s v="Střední mentální retardace"/>
    <n v="1"/>
    <x v="4"/>
    <x v="4"/>
  </r>
  <r>
    <n v="2014"/>
    <x v="9"/>
    <x v="9"/>
    <x v="0"/>
    <x v="22"/>
    <s v="Těžká mentální retardace"/>
    <n v="3"/>
    <x v="4"/>
    <x v="4"/>
  </r>
  <r>
    <n v="2014"/>
    <x v="9"/>
    <x v="9"/>
    <x v="0"/>
    <x v="23"/>
    <s v="Hluboká mentální retardace"/>
    <n v="1"/>
    <x v="4"/>
    <x v="4"/>
  </r>
  <r>
    <n v="2014"/>
    <x v="9"/>
    <x v="9"/>
    <x v="0"/>
    <x v="29"/>
    <s v="Pervazivní vývojové poruchy"/>
    <n v="3"/>
    <x v="4"/>
    <x v="4"/>
  </r>
  <r>
    <n v="2014"/>
    <x v="9"/>
    <x v="9"/>
    <x v="1"/>
    <x v="25"/>
    <s v="Schizofrenie"/>
    <n v="297"/>
    <x v="4"/>
    <x v="4"/>
  </r>
  <r>
    <n v="2014"/>
    <x v="9"/>
    <x v="9"/>
    <x v="1"/>
    <x v="27"/>
    <s v="Depresivní fáze"/>
    <n v="339"/>
    <x v="4"/>
    <x v="4"/>
  </r>
  <r>
    <n v="2014"/>
    <x v="10"/>
    <x v="10"/>
    <x v="0"/>
    <x v="24"/>
    <s v="Lehká mentální retardace"/>
    <n v="1"/>
    <x v="4"/>
    <x v="4"/>
  </r>
  <r>
    <n v="2014"/>
    <x v="10"/>
    <x v="10"/>
    <x v="0"/>
    <x v="21"/>
    <s v="Střední mentální retardace"/>
    <n v="5"/>
    <x v="4"/>
    <x v="4"/>
  </r>
  <r>
    <n v="2014"/>
    <x v="10"/>
    <x v="10"/>
    <x v="0"/>
    <x v="22"/>
    <s v="Těžká mentální retardace"/>
    <n v="3"/>
    <x v="4"/>
    <x v="4"/>
  </r>
  <r>
    <n v="2014"/>
    <x v="10"/>
    <x v="10"/>
    <x v="0"/>
    <x v="29"/>
    <s v="Pervazivní vývojové poruchy"/>
    <n v="1"/>
    <x v="4"/>
    <x v="4"/>
  </r>
  <r>
    <n v="2014"/>
    <x v="10"/>
    <x v="10"/>
    <x v="1"/>
    <x v="25"/>
    <s v="Schizofrenie"/>
    <n v="162"/>
    <x v="4"/>
    <x v="4"/>
  </r>
  <r>
    <n v="2014"/>
    <x v="3"/>
    <x v="3"/>
    <x v="0"/>
    <x v="24"/>
    <s v="Lehká mentální retardace"/>
    <n v="5"/>
    <x v="4"/>
    <x v="4"/>
  </r>
  <r>
    <n v="2014"/>
    <x v="3"/>
    <x v="3"/>
    <x v="0"/>
    <x v="21"/>
    <s v="Střední mentální retardace"/>
    <n v="12"/>
    <x v="4"/>
    <x v="4"/>
  </r>
  <r>
    <n v="2014"/>
    <x v="3"/>
    <x v="3"/>
    <x v="0"/>
    <x v="22"/>
    <s v="Těžká mentální retardace"/>
    <n v="3"/>
    <x v="4"/>
    <x v="4"/>
  </r>
  <r>
    <n v="2014"/>
    <x v="3"/>
    <x v="3"/>
    <x v="1"/>
    <x v="27"/>
    <s v="Depresivní fáze"/>
    <n v="430"/>
    <x v="4"/>
    <x v="4"/>
  </r>
  <r>
    <n v="2014"/>
    <x v="7"/>
    <x v="7"/>
    <x v="0"/>
    <x v="24"/>
    <s v="Lehká mentální retardace"/>
    <n v="4"/>
    <x v="4"/>
    <x v="4"/>
  </r>
  <r>
    <n v="2014"/>
    <x v="7"/>
    <x v="7"/>
    <x v="0"/>
    <x v="21"/>
    <s v="Střední mentální retardace"/>
    <n v="5"/>
    <x v="4"/>
    <x v="4"/>
  </r>
  <r>
    <n v="2014"/>
    <x v="7"/>
    <x v="7"/>
    <x v="0"/>
    <x v="37"/>
    <s v="Jiná mentální retardace"/>
    <n v="2"/>
    <x v="4"/>
    <x v="4"/>
  </r>
  <r>
    <n v="2014"/>
    <x v="7"/>
    <x v="7"/>
    <x v="0"/>
    <x v="29"/>
    <s v="Pervazivní vývojové poruchy"/>
    <n v="2"/>
    <x v="4"/>
    <x v="4"/>
  </r>
  <r>
    <n v="2014"/>
    <x v="7"/>
    <x v="7"/>
    <x v="1"/>
    <x v="35"/>
    <s v="Jiné anxiózní poruchy"/>
    <n v="144"/>
    <x v="4"/>
    <x v="4"/>
  </r>
  <r>
    <n v="2014"/>
    <x v="4"/>
    <x v="4"/>
    <x v="0"/>
    <x v="22"/>
    <s v="Těžká mentální retardace"/>
    <n v="4"/>
    <x v="4"/>
    <x v="4"/>
  </r>
  <r>
    <n v="2014"/>
    <x v="4"/>
    <x v="4"/>
    <x v="0"/>
    <x v="29"/>
    <s v="Pervazivní vývojové poruchy"/>
    <n v="3"/>
    <x v="4"/>
    <x v="4"/>
  </r>
  <r>
    <n v="2014"/>
    <x v="4"/>
    <x v="4"/>
    <x v="1"/>
    <x v="25"/>
    <s v="Schizofrenie"/>
    <n v="262"/>
    <x v="4"/>
    <x v="4"/>
  </r>
  <r>
    <n v="2014"/>
    <x v="5"/>
    <x v="5"/>
    <x v="0"/>
    <x v="39"/>
    <s v="Fobické úzkostné poruchy"/>
    <n v="2"/>
    <x v="4"/>
    <x v="4"/>
  </r>
  <r>
    <n v="2014"/>
    <x v="5"/>
    <x v="5"/>
    <x v="0"/>
    <x v="21"/>
    <s v="Střední mentální retardace"/>
    <n v="6"/>
    <x v="4"/>
    <x v="4"/>
  </r>
  <r>
    <n v="2014"/>
    <x v="5"/>
    <x v="5"/>
    <x v="0"/>
    <x v="22"/>
    <s v="Těžká mentální retardace"/>
    <n v="3"/>
    <x v="4"/>
    <x v="4"/>
  </r>
  <r>
    <n v="2014"/>
    <x v="5"/>
    <x v="5"/>
    <x v="1"/>
    <x v="25"/>
    <s v="Schizofrenie"/>
    <n v="262"/>
    <x v="4"/>
    <x v="4"/>
  </r>
  <r>
    <n v="2014"/>
    <x v="5"/>
    <x v="5"/>
    <x v="1"/>
    <x v="35"/>
    <s v="Jiné anxiózní poruchy"/>
    <n v="233"/>
    <x v="4"/>
    <x v="4"/>
  </r>
  <r>
    <n v="2015"/>
    <x v="1"/>
    <x v="1"/>
    <x v="0"/>
    <x v="24"/>
    <s v="Lehká mentální retardace"/>
    <n v="4"/>
    <x v="4"/>
    <x v="4"/>
  </r>
  <r>
    <n v="2015"/>
    <x v="1"/>
    <x v="1"/>
    <x v="0"/>
    <x v="21"/>
    <s v="Střední mentální retardace"/>
    <n v="6"/>
    <x v="4"/>
    <x v="4"/>
  </r>
  <r>
    <n v="2015"/>
    <x v="1"/>
    <x v="1"/>
    <x v="0"/>
    <x v="22"/>
    <s v="Těžká mentální retardace"/>
    <n v="4"/>
    <x v="4"/>
    <x v="4"/>
  </r>
  <r>
    <n v="2015"/>
    <x v="1"/>
    <x v="1"/>
    <x v="0"/>
    <x v="23"/>
    <s v="Hluboká mentální retardace"/>
    <n v="1"/>
    <x v="4"/>
    <x v="4"/>
  </r>
  <r>
    <n v="2015"/>
    <x v="1"/>
    <x v="1"/>
    <x v="0"/>
    <x v="33"/>
    <s v="Hyperkinetické poruchy"/>
    <n v="1"/>
    <x v="4"/>
    <x v="4"/>
  </r>
  <r>
    <n v="2015"/>
    <x v="1"/>
    <x v="1"/>
    <x v="1"/>
    <x v="25"/>
    <s v="Schizofrenie"/>
    <n v="197"/>
    <x v="4"/>
    <x v="4"/>
  </r>
  <r>
    <n v="2015"/>
    <x v="1"/>
    <x v="1"/>
    <x v="1"/>
    <x v="30"/>
    <s v="Periodická depresivní porucha"/>
    <n v="208"/>
    <x v="4"/>
    <x v="4"/>
  </r>
  <r>
    <n v="2015"/>
    <x v="2"/>
    <x v="2"/>
    <x v="0"/>
    <x v="21"/>
    <s v="Střední mentální retardace"/>
    <n v="15"/>
    <x v="4"/>
    <x v="4"/>
  </r>
  <r>
    <n v="2015"/>
    <x v="2"/>
    <x v="2"/>
    <x v="0"/>
    <x v="22"/>
    <s v="Těžká mentální retardace"/>
    <n v="4"/>
    <x v="4"/>
    <x v="4"/>
  </r>
  <r>
    <n v="2015"/>
    <x v="2"/>
    <x v="2"/>
    <x v="0"/>
    <x v="29"/>
    <s v="Pervazivní vývojové poruchy"/>
    <n v="4"/>
    <x v="4"/>
    <x v="4"/>
  </r>
  <r>
    <n v="2015"/>
    <x v="2"/>
    <x v="2"/>
    <x v="1"/>
    <x v="27"/>
    <s v="Depresivní fáze"/>
    <n v="564"/>
    <x v="4"/>
    <x v="4"/>
  </r>
  <r>
    <n v="2015"/>
    <x v="2"/>
    <x v="2"/>
    <x v="1"/>
    <x v="35"/>
    <s v="Jiné anxiózní poruchy"/>
    <n v="622"/>
    <x v="4"/>
    <x v="4"/>
  </r>
  <r>
    <n v="2015"/>
    <x v="11"/>
    <x v="11"/>
    <x v="0"/>
    <x v="24"/>
    <s v="Lehká mentální retardace"/>
    <n v="3"/>
    <x v="4"/>
    <x v="4"/>
  </r>
  <r>
    <n v="2015"/>
    <x v="11"/>
    <x v="11"/>
    <x v="0"/>
    <x v="21"/>
    <s v="Střední mentální retardace"/>
    <n v="9"/>
    <x v="4"/>
    <x v="4"/>
  </r>
  <r>
    <n v="2015"/>
    <x v="11"/>
    <x v="11"/>
    <x v="0"/>
    <x v="22"/>
    <s v="Těžká mentální retardace"/>
    <n v="4"/>
    <x v="4"/>
    <x v="4"/>
  </r>
  <r>
    <n v="2015"/>
    <x v="11"/>
    <x v="11"/>
    <x v="1"/>
    <x v="25"/>
    <s v="Schizofrenie"/>
    <n v="342"/>
    <x v="4"/>
    <x v="4"/>
  </r>
  <r>
    <n v="2015"/>
    <x v="12"/>
    <x v="12"/>
    <x v="0"/>
    <x v="21"/>
    <s v="Střední mentální retardace"/>
    <n v="18"/>
    <x v="4"/>
    <x v="4"/>
  </r>
  <r>
    <n v="2015"/>
    <x v="12"/>
    <x v="12"/>
    <x v="0"/>
    <x v="22"/>
    <s v="Těžká mentální retardace"/>
    <n v="7"/>
    <x v="4"/>
    <x v="4"/>
  </r>
  <r>
    <n v="2015"/>
    <x v="12"/>
    <x v="12"/>
    <x v="0"/>
    <x v="29"/>
    <s v="Pervazivní vývojové poruchy"/>
    <n v="6"/>
    <x v="4"/>
    <x v="4"/>
  </r>
  <r>
    <n v="2015"/>
    <x v="12"/>
    <x v="12"/>
    <x v="1"/>
    <x v="25"/>
    <s v="Schizofrenie"/>
    <n v="529"/>
    <x v="4"/>
    <x v="4"/>
  </r>
  <r>
    <n v="2015"/>
    <x v="13"/>
    <x v="13"/>
    <x v="0"/>
    <x v="24"/>
    <s v="Lehká mentální retardace"/>
    <n v="4"/>
    <x v="4"/>
    <x v="4"/>
  </r>
  <r>
    <n v="2015"/>
    <x v="13"/>
    <x v="13"/>
    <x v="0"/>
    <x v="21"/>
    <s v="Střední mentální retardace"/>
    <n v="4"/>
    <x v="4"/>
    <x v="4"/>
  </r>
  <r>
    <n v="2015"/>
    <x v="13"/>
    <x v="13"/>
    <x v="0"/>
    <x v="22"/>
    <s v="Těžká mentální retardace"/>
    <n v="1"/>
    <x v="4"/>
    <x v="4"/>
  </r>
  <r>
    <n v="2015"/>
    <x v="13"/>
    <x v="13"/>
    <x v="0"/>
    <x v="29"/>
    <s v="Pervazivní vývojové poruchy"/>
    <n v="1"/>
    <x v="4"/>
    <x v="4"/>
  </r>
  <r>
    <n v="2015"/>
    <x v="13"/>
    <x v="13"/>
    <x v="1"/>
    <x v="25"/>
    <s v="Schizofrenie"/>
    <n v="252"/>
    <x v="4"/>
    <x v="4"/>
  </r>
  <r>
    <n v="2015"/>
    <x v="8"/>
    <x v="8"/>
    <x v="0"/>
    <x v="24"/>
    <s v="Lehká mentální retardace"/>
    <n v="1"/>
    <x v="4"/>
    <x v="4"/>
  </r>
  <r>
    <n v="2015"/>
    <x v="8"/>
    <x v="8"/>
    <x v="0"/>
    <x v="21"/>
    <s v="Střední mentální retardace"/>
    <n v="3"/>
    <x v="4"/>
    <x v="4"/>
  </r>
  <r>
    <n v="2015"/>
    <x v="8"/>
    <x v="8"/>
    <x v="0"/>
    <x v="22"/>
    <s v="Těžká mentální retardace"/>
    <n v="2"/>
    <x v="4"/>
    <x v="4"/>
  </r>
  <r>
    <n v="2015"/>
    <x v="8"/>
    <x v="8"/>
    <x v="0"/>
    <x v="29"/>
    <s v="Pervazivní vývojové poruchy"/>
    <n v="1"/>
    <x v="4"/>
    <x v="4"/>
  </r>
  <r>
    <n v="2015"/>
    <x v="8"/>
    <x v="8"/>
    <x v="1"/>
    <x v="25"/>
    <s v="Schizofrenie"/>
    <n v="699"/>
    <x v="4"/>
    <x v="4"/>
  </r>
  <r>
    <n v="2015"/>
    <x v="8"/>
    <x v="8"/>
    <x v="1"/>
    <x v="27"/>
    <s v="Depresivní fáze"/>
    <n v="600"/>
    <x v="4"/>
    <x v="4"/>
  </r>
  <r>
    <n v="2015"/>
    <x v="6"/>
    <x v="6"/>
    <x v="0"/>
    <x v="24"/>
    <s v="Lehká mentální retardace"/>
    <n v="2"/>
    <x v="4"/>
    <x v="4"/>
  </r>
  <r>
    <n v="2015"/>
    <x v="6"/>
    <x v="6"/>
    <x v="0"/>
    <x v="21"/>
    <s v="Střední mentální retardace"/>
    <n v="8"/>
    <x v="4"/>
    <x v="4"/>
  </r>
  <r>
    <n v="2015"/>
    <x v="6"/>
    <x v="6"/>
    <x v="0"/>
    <x v="22"/>
    <s v="Těžká mentální retardace"/>
    <n v="5"/>
    <x v="4"/>
    <x v="4"/>
  </r>
  <r>
    <n v="2015"/>
    <x v="6"/>
    <x v="6"/>
    <x v="0"/>
    <x v="29"/>
    <s v="Pervazivní vývojové poruchy"/>
    <n v="4"/>
    <x v="4"/>
    <x v="4"/>
  </r>
  <r>
    <n v="2015"/>
    <x v="6"/>
    <x v="6"/>
    <x v="1"/>
    <x v="25"/>
    <s v="Schizofrenie"/>
    <n v="516"/>
    <x v="4"/>
    <x v="4"/>
  </r>
  <r>
    <n v="2015"/>
    <x v="0"/>
    <x v="0"/>
    <x v="0"/>
    <x v="24"/>
    <s v="Lehká mentální retardace"/>
    <n v="3"/>
    <x v="4"/>
    <x v="4"/>
  </r>
  <r>
    <n v="2015"/>
    <x v="0"/>
    <x v="0"/>
    <x v="0"/>
    <x v="21"/>
    <s v="Střední mentální retardace"/>
    <n v="5"/>
    <x v="4"/>
    <x v="4"/>
  </r>
  <r>
    <n v="2015"/>
    <x v="0"/>
    <x v="0"/>
    <x v="0"/>
    <x v="29"/>
    <s v="Pervazivní vývojové poruchy"/>
    <n v="3"/>
    <x v="4"/>
    <x v="4"/>
  </r>
  <r>
    <n v="2015"/>
    <x v="0"/>
    <x v="0"/>
    <x v="1"/>
    <x v="25"/>
    <s v="Schizofrenie"/>
    <n v="295"/>
    <x v="4"/>
    <x v="4"/>
  </r>
  <r>
    <n v="2015"/>
    <x v="0"/>
    <x v="0"/>
    <x v="1"/>
    <x v="35"/>
    <s v="Jiné anxiózní poruchy"/>
    <n v="270"/>
    <x v="4"/>
    <x v="4"/>
  </r>
  <r>
    <n v="2015"/>
    <x v="9"/>
    <x v="9"/>
    <x v="0"/>
    <x v="24"/>
    <s v="Lehká mentální retardace"/>
    <n v="2"/>
    <x v="4"/>
    <x v="4"/>
  </r>
  <r>
    <n v="2015"/>
    <x v="9"/>
    <x v="9"/>
    <x v="0"/>
    <x v="21"/>
    <s v="Střední mentální retardace"/>
    <n v="8"/>
    <x v="4"/>
    <x v="4"/>
  </r>
  <r>
    <n v="2015"/>
    <x v="9"/>
    <x v="9"/>
    <x v="0"/>
    <x v="22"/>
    <s v="Těžká mentální retardace"/>
    <n v="3"/>
    <x v="4"/>
    <x v="4"/>
  </r>
  <r>
    <n v="2015"/>
    <x v="9"/>
    <x v="9"/>
    <x v="0"/>
    <x v="29"/>
    <s v="Pervazivní vývojové poruchy"/>
    <n v="2"/>
    <x v="4"/>
    <x v="4"/>
  </r>
  <r>
    <n v="2015"/>
    <x v="9"/>
    <x v="9"/>
    <x v="1"/>
    <x v="25"/>
    <s v="Schizofrenie"/>
    <n v="312"/>
    <x v="4"/>
    <x v="4"/>
  </r>
  <r>
    <n v="2015"/>
    <x v="9"/>
    <x v="9"/>
    <x v="1"/>
    <x v="27"/>
    <s v="Depresivní fáze"/>
    <n v="294"/>
    <x v="4"/>
    <x v="4"/>
  </r>
  <r>
    <n v="2015"/>
    <x v="9"/>
    <x v="9"/>
    <x v="1"/>
    <x v="35"/>
    <s v="Jiné anxiózní poruchy"/>
    <n v="287"/>
    <x v="4"/>
    <x v="4"/>
  </r>
  <r>
    <n v="2015"/>
    <x v="10"/>
    <x v="10"/>
    <x v="1"/>
    <x v="25"/>
    <s v="Schizofrenie"/>
    <n v="179"/>
    <x v="4"/>
    <x v="4"/>
  </r>
  <r>
    <n v="2015"/>
    <x v="3"/>
    <x v="3"/>
    <x v="0"/>
    <x v="24"/>
    <s v="Lehká mentální retardace"/>
    <n v="5"/>
    <x v="4"/>
    <x v="4"/>
  </r>
  <r>
    <n v="2015"/>
    <x v="3"/>
    <x v="3"/>
    <x v="0"/>
    <x v="21"/>
    <s v="Střední mentální retardace"/>
    <n v="16"/>
    <x v="4"/>
    <x v="4"/>
  </r>
  <r>
    <n v="2015"/>
    <x v="3"/>
    <x v="3"/>
    <x v="0"/>
    <x v="22"/>
    <s v="Těžká mentální retardace"/>
    <n v="4"/>
    <x v="4"/>
    <x v="4"/>
  </r>
  <r>
    <n v="2015"/>
    <x v="3"/>
    <x v="3"/>
    <x v="0"/>
    <x v="29"/>
    <s v="Pervazivní vývojové poruchy"/>
    <n v="3"/>
    <x v="4"/>
    <x v="4"/>
  </r>
  <r>
    <n v="2015"/>
    <x v="7"/>
    <x v="7"/>
    <x v="0"/>
    <x v="21"/>
    <s v="Střední mentální retardace"/>
    <n v="2"/>
    <x v="4"/>
    <x v="4"/>
  </r>
  <r>
    <n v="2015"/>
    <x v="7"/>
    <x v="7"/>
    <x v="0"/>
    <x v="22"/>
    <s v="Těžká mentální retardace"/>
    <n v="3"/>
    <x v="4"/>
    <x v="4"/>
  </r>
  <r>
    <n v="2015"/>
    <x v="7"/>
    <x v="7"/>
    <x v="0"/>
    <x v="37"/>
    <s v="Jiná mentální retardace"/>
    <n v="2"/>
    <x v="4"/>
    <x v="4"/>
  </r>
  <r>
    <n v="2015"/>
    <x v="7"/>
    <x v="7"/>
    <x v="0"/>
    <x v="29"/>
    <s v="Pervazivní vývojové poruchy"/>
    <n v="5"/>
    <x v="4"/>
    <x v="4"/>
  </r>
  <r>
    <n v="2015"/>
    <x v="7"/>
    <x v="7"/>
    <x v="1"/>
    <x v="35"/>
    <s v="Jiné anxiózní poruchy"/>
    <n v="137"/>
    <x v="4"/>
    <x v="4"/>
  </r>
  <r>
    <n v="2015"/>
    <x v="4"/>
    <x v="4"/>
    <x v="0"/>
    <x v="24"/>
    <s v="Lehká mentální retardace"/>
    <n v="5"/>
    <x v="4"/>
    <x v="4"/>
  </r>
  <r>
    <n v="2015"/>
    <x v="4"/>
    <x v="4"/>
    <x v="0"/>
    <x v="21"/>
    <s v="Střední mentální retardace"/>
    <n v="4"/>
    <x v="4"/>
    <x v="4"/>
  </r>
  <r>
    <n v="2015"/>
    <x v="4"/>
    <x v="4"/>
    <x v="0"/>
    <x v="22"/>
    <s v="Těžká mentální retardace"/>
    <n v="2"/>
    <x v="4"/>
    <x v="4"/>
  </r>
  <r>
    <n v="2015"/>
    <x v="4"/>
    <x v="4"/>
    <x v="0"/>
    <x v="29"/>
    <s v="Pervazivní vývojové poruchy"/>
    <n v="7"/>
    <x v="4"/>
    <x v="4"/>
  </r>
  <r>
    <n v="2015"/>
    <x v="4"/>
    <x v="4"/>
    <x v="1"/>
    <x v="35"/>
    <s v="Jiné anxiózní poruchy"/>
    <n v="245"/>
    <x v="4"/>
    <x v="4"/>
  </r>
  <r>
    <n v="2015"/>
    <x v="5"/>
    <x v="5"/>
    <x v="0"/>
    <x v="31"/>
    <s v="Specifické poruchy osobnosti"/>
    <n v="1"/>
    <x v="4"/>
    <x v="4"/>
  </r>
  <r>
    <n v="2015"/>
    <x v="5"/>
    <x v="5"/>
    <x v="0"/>
    <x v="21"/>
    <s v="Střední mentální retardace"/>
    <n v="9"/>
    <x v="4"/>
    <x v="4"/>
  </r>
  <r>
    <n v="2015"/>
    <x v="5"/>
    <x v="5"/>
    <x v="0"/>
    <x v="29"/>
    <s v="Pervazivní vývojové poruchy"/>
    <n v="5"/>
    <x v="4"/>
    <x v="4"/>
  </r>
  <r>
    <n v="2015"/>
    <x v="5"/>
    <x v="5"/>
    <x v="1"/>
    <x v="25"/>
    <s v="Schizofrenie"/>
    <n v="259"/>
    <x v="4"/>
    <x v="4"/>
  </r>
  <r>
    <n v="2015"/>
    <x v="5"/>
    <x v="5"/>
    <x v="1"/>
    <x v="35"/>
    <s v="Jiné anxiózní poruchy"/>
    <n v="259"/>
    <x v="4"/>
    <x v="4"/>
  </r>
  <r>
    <n v="2016"/>
    <x v="1"/>
    <x v="1"/>
    <x v="0"/>
    <x v="31"/>
    <s v="Specifické poruchy osobnosti"/>
    <n v="2"/>
    <x v="4"/>
    <x v="4"/>
  </r>
  <r>
    <n v="2016"/>
    <x v="1"/>
    <x v="1"/>
    <x v="0"/>
    <x v="24"/>
    <s v="Lehká mentální retardace"/>
    <n v="1"/>
    <x v="4"/>
    <x v="4"/>
  </r>
  <r>
    <n v="2016"/>
    <x v="1"/>
    <x v="1"/>
    <x v="0"/>
    <x v="21"/>
    <s v="Střední mentální retardace"/>
    <n v="1"/>
    <x v="4"/>
    <x v="4"/>
  </r>
  <r>
    <n v="2016"/>
    <x v="1"/>
    <x v="1"/>
    <x v="0"/>
    <x v="29"/>
    <s v="Pervazivní vývojové poruchy"/>
    <n v="2"/>
    <x v="4"/>
    <x v="4"/>
  </r>
  <r>
    <n v="2016"/>
    <x v="1"/>
    <x v="1"/>
    <x v="1"/>
    <x v="25"/>
    <s v="Schizofrenie"/>
    <n v="189"/>
    <x v="4"/>
    <x v="4"/>
  </r>
  <r>
    <n v="2016"/>
    <x v="1"/>
    <x v="1"/>
    <x v="1"/>
    <x v="30"/>
    <s v="Periodická depresivní porucha"/>
    <n v="218"/>
    <x v="4"/>
    <x v="4"/>
  </r>
  <r>
    <n v="2016"/>
    <x v="2"/>
    <x v="2"/>
    <x v="0"/>
    <x v="24"/>
    <s v="Lehká mentální retardace"/>
    <n v="4"/>
    <x v="4"/>
    <x v="4"/>
  </r>
  <r>
    <n v="2016"/>
    <x v="2"/>
    <x v="2"/>
    <x v="0"/>
    <x v="21"/>
    <s v="Střední mentální retardace"/>
    <n v="13"/>
    <x v="4"/>
    <x v="4"/>
  </r>
  <r>
    <n v="2016"/>
    <x v="2"/>
    <x v="2"/>
    <x v="0"/>
    <x v="22"/>
    <s v="Těžká mentální retardace"/>
    <n v="6"/>
    <x v="4"/>
    <x v="4"/>
  </r>
  <r>
    <n v="2016"/>
    <x v="2"/>
    <x v="2"/>
    <x v="0"/>
    <x v="29"/>
    <s v="Pervazivní vývojové poruchy"/>
    <n v="8"/>
    <x v="4"/>
    <x v="4"/>
  </r>
  <r>
    <n v="2016"/>
    <x v="2"/>
    <x v="2"/>
    <x v="1"/>
    <x v="27"/>
    <s v="Depresivní fáze"/>
    <n v="569"/>
    <x v="4"/>
    <x v="4"/>
  </r>
  <r>
    <n v="2016"/>
    <x v="2"/>
    <x v="2"/>
    <x v="1"/>
    <x v="35"/>
    <s v="Jiné anxiózní poruchy"/>
    <n v="644"/>
    <x v="4"/>
    <x v="4"/>
  </r>
  <r>
    <n v="2016"/>
    <x v="11"/>
    <x v="11"/>
    <x v="0"/>
    <x v="24"/>
    <s v="Lehká mentální retardace"/>
    <n v="3"/>
    <x v="4"/>
    <x v="4"/>
  </r>
  <r>
    <n v="2016"/>
    <x v="11"/>
    <x v="11"/>
    <x v="0"/>
    <x v="21"/>
    <s v="Střední mentální retardace"/>
    <n v="2"/>
    <x v="4"/>
    <x v="4"/>
  </r>
  <r>
    <n v="2016"/>
    <x v="11"/>
    <x v="11"/>
    <x v="0"/>
    <x v="22"/>
    <s v="Těžká mentální retardace"/>
    <n v="6"/>
    <x v="4"/>
    <x v="4"/>
  </r>
  <r>
    <n v="2016"/>
    <x v="11"/>
    <x v="11"/>
    <x v="0"/>
    <x v="29"/>
    <s v="Pervazivní vývojové poruchy"/>
    <n v="2"/>
    <x v="4"/>
    <x v="4"/>
  </r>
  <r>
    <n v="2016"/>
    <x v="11"/>
    <x v="11"/>
    <x v="1"/>
    <x v="25"/>
    <s v="Schizofrenie"/>
    <n v="266"/>
    <x v="4"/>
    <x v="4"/>
  </r>
  <r>
    <n v="2016"/>
    <x v="12"/>
    <x v="12"/>
    <x v="0"/>
    <x v="21"/>
    <s v="Střední mentální retardace"/>
    <n v="14"/>
    <x v="4"/>
    <x v="4"/>
  </r>
  <r>
    <n v="2016"/>
    <x v="12"/>
    <x v="12"/>
    <x v="0"/>
    <x v="22"/>
    <s v="Těžká mentální retardace"/>
    <n v="6"/>
    <x v="4"/>
    <x v="4"/>
  </r>
  <r>
    <n v="2016"/>
    <x v="12"/>
    <x v="12"/>
    <x v="0"/>
    <x v="29"/>
    <s v="Pervazivní vývojové poruchy"/>
    <n v="5"/>
    <x v="4"/>
    <x v="4"/>
  </r>
  <r>
    <n v="2016"/>
    <x v="12"/>
    <x v="12"/>
    <x v="1"/>
    <x v="25"/>
    <s v="Schizofrenie"/>
    <n v="511"/>
    <x v="4"/>
    <x v="4"/>
  </r>
  <r>
    <n v="2016"/>
    <x v="13"/>
    <x v="13"/>
    <x v="0"/>
    <x v="29"/>
    <s v="Pervazivní vývojové poruchy"/>
    <n v="4"/>
    <x v="4"/>
    <x v="4"/>
  </r>
  <r>
    <n v="2016"/>
    <x v="13"/>
    <x v="13"/>
    <x v="0"/>
    <x v="33"/>
    <s v="Hyperkinetické poruchy"/>
    <n v="2"/>
    <x v="4"/>
    <x v="4"/>
  </r>
  <r>
    <n v="2016"/>
    <x v="13"/>
    <x v="13"/>
    <x v="1"/>
    <x v="25"/>
    <s v="Schizofrenie"/>
    <n v="235"/>
    <x v="4"/>
    <x v="4"/>
  </r>
  <r>
    <n v="2016"/>
    <x v="8"/>
    <x v="8"/>
    <x v="0"/>
    <x v="40"/>
    <s v="Reakce na těžký stres a poruchy přizpůsobení"/>
    <n v="1"/>
    <x v="4"/>
    <x v="4"/>
  </r>
  <r>
    <n v="2016"/>
    <x v="8"/>
    <x v="8"/>
    <x v="0"/>
    <x v="24"/>
    <s v="Lehká mentální retardace"/>
    <n v="1"/>
    <x v="4"/>
    <x v="4"/>
  </r>
  <r>
    <n v="2016"/>
    <x v="8"/>
    <x v="8"/>
    <x v="0"/>
    <x v="21"/>
    <s v="Střední mentální retardace"/>
    <n v="2"/>
    <x v="4"/>
    <x v="4"/>
  </r>
  <r>
    <n v="2016"/>
    <x v="8"/>
    <x v="8"/>
    <x v="0"/>
    <x v="22"/>
    <s v="Těžká mentální retardace"/>
    <n v="2"/>
    <x v="4"/>
    <x v="4"/>
  </r>
  <r>
    <n v="2016"/>
    <x v="8"/>
    <x v="8"/>
    <x v="1"/>
    <x v="25"/>
    <s v="Schizofrenie"/>
    <n v="699"/>
    <x v="4"/>
    <x v="4"/>
  </r>
  <r>
    <n v="2016"/>
    <x v="8"/>
    <x v="8"/>
    <x v="1"/>
    <x v="27"/>
    <s v="Depresivní fáze"/>
    <n v="544"/>
    <x v="4"/>
    <x v="4"/>
  </r>
  <r>
    <n v="2016"/>
    <x v="6"/>
    <x v="6"/>
    <x v="0"/>
    <x v="21"/>
    <s v="Střední mentální retardace"/>
    <n v="10"/>
    <x v="4"/>
    <x v="4"/>
  </r>
  <r>
    <n v="2016"/>
    <x v="6"/>
    <x v="6"/>
    <x v="0"/>
    <x v="22"/>
    <s v="Těžká mentální retardace"/>
    <n v="2"/>
    <x v="4"/>
    <x v="4"/>
  </r>
  <r>
    <n v="2016"/>
    <x v="6"/>
    <x v="6"/>
    <x v="0"/>
    <x v="29"/>
    <s v="Pervazivní vývojové poruchy"/>
    <n v="2"/>
    <x v="4"/>
    <x v="4"/>
  </r>
  <r>
    <n v="2016"/>
    <x v="6"/>
    <x v="6"/>
    <x v="1"/>
    <x v="25"/>
    <s v="Schizofrenie"/>
    <n v="547"/>
    <x v="4"/>
    <x v="4"/>
  </r>
  <r>
    <n v="2016"/>
    <x v="6"/>
    <x v="6"/>
    <x v="1"/>
    <x v="35"/>
    <s v="Jiné anxiózní poruchy"/>
    <n v="471"/>
    <x v="4"/>
    <x v="4"/>
  </r>
  <r>
    <n v="2016"/>
    <x v="0"/>
    <x v="0"/>
    <x v="0"/>
    <x v="24"/>
    <s v="Lehká mentální retardace"/>
    <n v="5"/>
    <x v="4"/>
    <x v="4"/>
  </r>
  <r>
    <n v="2016"/>
    <x v="0"/>
    <x v="0"/>
    <x v="0"/>
    <x v="21"/>
    <s v="Střední mentální retardace"/>
    <n v="2"/>
    <x v="4"/>
    <x v="4"/>
  </r>
  <r>
    <n v="2016"/>
    <x v="0"/>
    <x v="0"/>
    <x v="0"/>
    <x v="29"/>
    <s v="Pervazivní vývojové poruchy"/>
    <n v="5"/>
    <x v="4"/>
    <x v="4"/>
  </r>
  <r>
    <n v="2016"/>
    <x v="0"/>
    <x v="0"/>
    <x v="1"/>
    <x v="25"/>
    <s v="Schizofrenie"/>
    <n v="275"/>
    <x v="4"/>
    <x v="4"/>
  </r>
  <r>
    <n v="2016"/>
    <x v="0"/>
    <x v="0"/>
    <x v="1"/>
    <x v="27"/>
    <s v="Depresivní fáze"/>
    <n v="231"/>
    <x v="4"/>
    <x v="4"/>
  </r>
  <r>
    <n v="2016"/>
    <x v="0"/>
    <x v="0"/>
    <x v="1"/>
    <x v="35"/>
    <s v="Jiné anxiózní poruchy"/>
    <n v="240"/>
    <x v="4"/>
    <x v="4"/>
  </r>
  <r>
    <n v="2016"/>
    <x v="9"/>
    <x v="9"/>
    <x v="0"/>
    <x v="24"/>
    <s v="Lehká mentální retardace"/>
    <n v="2"/>
    <x v="4"/>
    <x v="4"/>
  </r>
  <r>
    <n v="2016"/>
    <x v="9"/>
    <x v="9"/>
    <x v="0"/>
    <x v="21"/>
    <s v="Střední mentální retardace"/>
    <n v="11"/>
    <x v="4"/>
    <x v="4"/>
  </r>
  <r>
    <n v="2016"/>
    <x v="9"/>
    <x v="9"/>
    <x v="1"/>
    <x v="25"/>
    <s v="Schizofrenie"/>
    <n v="321"/>
    <x v="4"/>
    <x v="4"/>
  </r>
  <r>
    <n v="2016"/>
    <x v="9"/>
    <x v="9"/>
    <x v="1"/>
    <x v="27"/>
    <s v="Depresivní fáze"/>
    <n v="344"/>
    <x v="4"/>
    <x v="4"/>
  </r>
  <r>
    <n v="2016"/>
    <x v="10"/>
    <x v="10"/>
    <x v="0"/>
    <x v="21"/>
    <s v="Střední mentální retardace"/>
    <n v="4"/>
    <x v="4"/>
    <x v="4"/>
  </r>
  <r>
    <n v="2016"/>
    <x v="10"/>
    <x v="10"/>
    <x v="0"/>
    <x v="29"/>
    <s v="Pervazivní vývojové poruchy"/>
    <n v="4"/>
    <x v="4"/>
    <x v="4"/>
  </r>
  <r>
    <n v="2016"/>
    <x v="10"/>
    <x v="10"/>
    <x v="1"/>
    <x v="25"/>
    <s v="Schizofrenie"/>
    <n v="159"/>
    <x v="4"/>
    <x v="4"/>
  </r>
  <r>
    <n v="2016"/>
    <x v="3"/>
    <x v="3"/>
    <x v="0"/>
    <x v="24"/>
    <s v="Lehká mentální retardace"/>
    <n v="3"/>
    <x v="4"/>
    <x v="4"/>
  </r>
  <r>
    <n v="2016"/>
    <x v="3"/>
    <x v="3"/>
    <x v="0"/>
    <x v="21"/>
    <s v="Střední mentální retardace"/>
    <n v="9"/>
    <x v="4"/>
    <x v="4"/>
  </r>
  <r>
    <n v="2016"/>
    <x v="3"/>
    <x v="3"/>
    <x v="0"/>
    <x v="22"/>
    <s v="Těžká mentální retardace"/>
    <n v="3"/>
    <x v="4"/>
    <x v="4"/>
  </r>
  <r>
    <n v="2016"/>
    <x v="7"/>
    <x v="7"/>
    <x v="0"/>
    <x v="25"/>
    <s v="Schizofrenie"/>
    <n v="1"/>
    <x v="4"/>
    <x v="4"/>
  </r>
  <r>
    <n v="2016"/>
    <x v="7"/>
    <x v="7"/>
    <x v="0"/>
    <x v="24"/>
    <s v="Lehká mentální retardace"/>
    <n v="2"/>
    <x v="4"/>
    <x v="4"/>
  </r>
  <r>
    <n v="2016"/>
    <x v="7"/>
    <x v="7"/>
    <x v="0"/>
    <x v="21"/>
    <s v="Střední mentální retardace"/>
    <n v="7"/>
    <x v="4"/>
    <x v="4"/>
  </r>
  <r>
    <n v="2016"/>
    <x v="7"/>
    <x v="7"/>
    <x v="0"/>
    <x v="22"/>
    <s v="Těžká mentální retardace"/>
    <n v="1"/>
    <x v="4"/>
    <x v="4"/>
  </r>
  <r>
    <n v="2016"/>
    <x v="7"/>
    <x v="7"/>
    <x v="1"/>
    <x v="25"/>
    <s v="Schizofrenie"/>
    <n v="128"/>
    <x v="4"/>
    <x v="4"/>
  </r>
  <r>
    <n v="2016"/>
    <x v="4"/>
    <x v="4"/>
    <x v="0"/>
    <x v="24"/>
    <s v="Lehká mentální retardace"/>
    <n v="4"/>
    <x v="4"/>
    <x v="4"/>
  </r>
  <r>
    <n v="2016"/>
    <x v="4"/>
    <x v="4"/>
    <x v="0"/>
    <x v="21"/>
    <s v="Střední mentální retardace"/>
    <n v="10"/>
    <x v="4"/>
    <x v="4"/>
  </r>
  <r>
    <n v="2016"/>
    <x v="4"/>
    <x v="4"/>
    <x v="0"/>
    <x v="22"/>
    <s v="Těžká mentální retardace"/>
    <n v="3"/>
    <x v="4"/>
    <x v="4"/>
  </r>
  <r>
    <n v="2016"/>
    <x v="4"/>
    <x v="4"/>
    <x v="0"/>
    <x v="29"/>
    <s v="Pervazivní vývojové poruchy"/>
    <n v="3"/>
    <x v="4"/>
    <x v="4"/>
  </r>
  <r>
    <n v="2016"/>
    <x v="4"/>
    <x v="4"/>
    <x v="1"/>
    <x v="25"/>
    <s v="Schizofrenie"/>
    <n v="255"/>
    <x v="4"/>
    <x v="4"/>
  </r>
  <r>
    <n v="2016"/>
    <x v="4"/>
    <x v="4"/>
    <x v="1"/>
    <x v="35"/>
    <s v="Jiné anxiózní poruchy"/>
    <n v="235"/>
    <x v="4"/>
    <x v="4"/>
  </r>
  <r>
    <n v="2016"/>
    <x v="5"/>
    <x v="5"/>
    <x v="0"/>
    <x v="21"/>
    <s v="Střední mentální retardace"/>
    <n v="5"/>
    <x v="4"/>
    <x v="4"/>
  </r>
  <r>
    <n v="2016"/>
    <x v="5"/>
    <x v="5"/>
    <x v="1"/>
    <x v="25"/>
    <s v="Schizofrenie"/>
    <n v="272"/>
    <x v="4"/>
    <x v="4"/>
  </r>
  <r>
    <n v="2016"/>
    <x v="5"/>
    <x v="5"/>
    <x v="1"/>
    <x v="35"/>
    <s v="Jiné anxiózní poruchy"/>
    <n v="274"/>
    <x v="4"/>
    <x v="4"/>
  </r>
  <r>
    <n v="2017"/>
    <x v="1"/>
    <x v="1"/>
    <x v="0"/>
    <x v="41"/>
    <s v="poruchy sexuální preference"/>
    <n v="3"/>
    <x v="4"/>
    <x v="4"/>
  </r>
  <r>
    <n v="2017"/>
    <x v="1"/>
    <x v="1"/>
    <x v="0"/>
    <x v="21"/>
    <s v="Střední mentální retardace"/>
    <n v="6"/>
    <x v="4"/>
    <x v="4"/>
  </r>
  <r>
    <n v="2017"/>
    <x v="1"/>
    <x v="1"/>
    <x v="0"/>
    <x v="22"/>
    <s v="Těžká mentální retardace"/>
    <n v="2"/>
    <x v="4"/>
    <x v="4"/>
  </r>
  <r>
    <n v="2017"/>
    <x v="1"/>
    <x v="1"/>
    <x v="1"/>
    <x v="25"/>
    <s v="Schizofrenie"/>
    <n v="228"/>
    <x v="4"/>
    <x v="4"/>
  </r>
  <r>
    <n v="2017"/>
    <x v="2"/>
    <x v="2"/>
    <x v="0"/>
    <x v="24"/>
    <s v="Lehká mentální retardace"/>
    <n v="6"/>
    <x v="4"/>
    <x v="4"/>
  </r>
  <r>
    <n v="2017"/>
    <x v="2"/>
    <x v="2"/>
    <x v="0"/>
    <x v="21"/>
    <s v="Střední mentální retardace"/>
    <n v="8"/>
    <x v="4"/>
    <x v="4"/>
  </r>
  <r>
    <n v="2017"/>
    <x v="2"/>
    <x v="2"/>
    <x v="0"/>
    <x v="22"/>
    <s v="Těžká mentální retardace"/>
    <n v="8"/>
    <x v="4"/>
    <x v="4"/>
  </r>
  <r>
    <n v="2017"/>
    <x v="2"/>
    <x v="2"/>
    <x v="0"/>
    <x v="29"/>
    <s v="Pervazivní vývojové poruchy"/>
    <n v="9"/>
    <x v="4"/>
    <x v="4"/>
  </r>
  <r>
    <n v="2017"/>
    <x v="2"/>
    <x v="2"/>
    <x v="1"/>
    <x v="35"/>
    <s v="Jiné anxiózní poruchy"/>
    <n v="733"/>
    <x v="4"/>
    <x v="4"/>
  </r>
  <r>
    <n v="2017"/>
    <x v="11"/>
    <x v="11"/>
    <x v="0"/>
    <x v="21"/>
    <s v="Střední mentální retardace"/>
    <n v="5"/>
    <x v="4"/>
    <x v="4"/>
  </r>
  <r>
    <n v="2017"/>
    <x v="11"/>
    <x v="11"/>
    <x v="0"/>
    <x v="22"/>
    <s v="Těžká mentální retardace"/>
    <n v="3"/>
    <x v="4"/>
    <x v="4"/>
  </r>
  <r>
    <n v="2017"/>
    <x v="11"/>
    <x v="11"/>
    <x v="0"/>
    <x v="29"/>
    <s v="Pervazivní vývojové poruchy"/>
    <n v="2"/>
    <x v="4"/>
    <x v="4"/>
  </r>
  <r>
    <n v="2017"/>
    <x v="11"/>
    <x v="11"/>
    <x v="1"/>
    <x v="25"/>
    <s v="Schizofrenie"/>
    <n v="343"/>
    <x v="4"/>
    <x v="4"/>
  </r>
  <r>
    <n v="2017"/>
    <x v="12"/>
    <x v="12"/>
    <x v="0"/>
    <x v="24"/>
    <s v="Lehká mentální retardace"/>
    <n v="7"/>
    <x v="4"/>
    <x v="4"/>
  </r>
  <r>
    <n v="2017"/>
    <x v="12"/>
    <x v="12"/>
    <x v="0"/>
    <x v="21"/>
    <s v="Střední mentální retardace"/>
    <n v="17"/>
    <x v="4"/>
    <x v="4"/>
  </r>
  <r>
    <n v="2017"/>
    <x v="12"/>
    <x v="12"/>
    <x v="0"/>
    <x v="22"/>
    <s v="Těžká mentální retardace"/>
    <n v="11"/>
    <x v="4"/>
    <x v="4"/>
  </r>
  <r>
    <n v="2017"/>
    <x v="12"/>
    <x v="12"/>
    <x v="1"/>
    <x v="25"/>
    <s v="Schizofrenie"/>
    <n v="696"/>
    <x v="4"/>
    <x v="4"/>
  </r>
  <r>
    <n v="2017"/>
    <x v="13"/>
    <x v="13"/>
    <x v="0"/>
    <x v="24"/>
    <s v="Lehká mentální retardace"/>
    <n v="3"/>
    <x v="4"/>
    <x v="4"/>
  </r>
  <r>
    <n v="2017"/>
    <x v="13"/>
    <x v="13"/>
    <x v="0"/>
    <x v="21"/>
    <s v="Střední mentální retardace"/>
    <n v="2"/>
    <x v="4"/>
    <x v="4"/>
  </r>
  <r>
    <n v="2017"/>
    <x v="13"/>
    <x v="13"/>
    <x v="0"/>
    <x v="22"/>
    <s v="Těžká mentální retardace"/>
    <n v="5"/>
    <x v="4"/>
    <x v="4"/>
  </r>
  <r>
    <n v="2017"/>
    <x v="8"/>
    <x v="8"/>
    <x v="0"/>
    <x v="22"/>
    <s v="Těžká mentální retardace"/>
    <n v="4"/>
    <x v="4"/>
    <x v="4"/>
  </r>
  <r>
    <n v="2017"/>
    <x v="8"/>
    <x v="8"/>
    <x v="0"/>
    <x v="29"/>
    <s v="Pervazivní vývojové poruchy"/>
    <n v="2"/>
    <x v="4"/>
    <x v="4"/>
  </r>
  <r>
    <n v="2017"/>
    <x v="8"/>
    <x v="8"/>
    <x v="1"/>
    <x v="25"/>
    <s v="Schizofrenie"/>
    <n v="702"/>
    <x v="4"/>
    <x v="4"/>
  </r>
  <r>
    <n v="2017"/>
    <x v="8"/>
    <x v="8"/>
    <x v="1"/>
    <x v="27"/>
    <s v="Depresivní fáze"/>
    <n v="520"/>
    <x v="4"/>
    <x v="4"/>
  </r>
  <r>
    <n v="2017"/>
    <x v="6"/>
    <x v="6"/>
    <x v="0"/>
    <x v="24"/>
    <s v="Lehká mentální retardace"/>
    <n v="2"/>
    <x v="4"/>
    <x v="4"/>
  </r>
  <r>
    <n v="2017"/>
    <x v="6"/>
    <x v="6"/>
    <x v="0"/>
    <x v="21"/>
    <s v="Střední mentální retardace"/>
    <n v="11"/>
    <x v="4"/>
    <x v="4"/>
  </r>
  <r>
    <n v="2017"/>
    <x v="6"/>
    <x v="6"/>
    <x v="0"/>
    <x v="29"/>
    <s v="Pervazivní vývojové poruchy"/>
    <n v="2"/>
    <x v="4"/>
    <x v="4"/>
  </r>
  <r>
    <n v="2017"/>
    <x v="6"/>
    <x v="6"/>
    <x v="1"/>
    <x v="25"/>
    <s v="Schizofrenie"/>
    <n v="563"/>
    <x v="4"/>
    <x v="4"/>
  </r>
  <r>
    <n v="2017"/>
    <x v="6"/>
    <x v="6"/>
    <x v="1"/>
    <x v="35"/>
    <s v="Jiné anxiózní poruchy"/>
    <n v="580"/>
    <x v="4"/>
    <x v="4"/>
  </r>
  <r>
    <n v="2017"/>
    <x v="0"/>
    <x v="0"/>
    <x v="0"/>
    <x v="21"/>
    <s v="Střední mentální retardace"/>
    <n v="3"/>
    <x v="4"/>
    <x v="4"/>
  </r>
  <r>
    <n v="2017"/>
    <x v="0"/>
    <x v="0"/>
    <x v="0"/>
    <x v="22"/>
    <s v="Těžká mentální retardace"/>
    <n v="3"/>
    <x v="4"/>
    <x v="4"/>
  </r>
  <r>
    <n v="2017"/>
    <x v="0"/>
    <x v="0"/>
    <x v="0"/>
    <x v="29"/>
    <s v="Pervazivní vývojové poruchy"/>
    <n v="3"/>
    <x v="4"/>
    <x v="4"/>
  </r>
  <r>
    <n v="2017"/>
    <x v="0"/>
    <x v="0"/>
    <x v="1"/>
    <x v="25"/>
    <s v="Schizofrenie"/>
    <n v="404"/>
    <x v="4"/>
    <x v="4"/>
  </r>
  <r>
    <n v="2017"/>
    <x v="9"/>
    <x v="9"/>
    <x v="0"/>
    <x v="21"/>
    <s v="Střední mentální retardace"/>
    <n v="8"/>
    <x v="4"/>
    <x v="4"/>
  </r>
  <r>
    <n v="2017"/>
    <x v="9"/>
    <x v="9"/>
    <x v="0"/>
    <x v="22"/>
    <s v="Těžká mentální retardace"/>
    <n v="4"/>
    <x v="4"/>
    <x v="4"/>
  </r>
  <r>
    <n v="2017"/>
    <x v="9"/>
    <x v="9"/>
    <x v="0"/>
    <x v="29"/>
    <s v="Pervazivní vývojové poruchy"/>
    <n v="3"/>
    <x v="4"/>
    <x v="4"/>
  </r>
  <r>
    <n v="2017"/>
    <x v="9"/>
    <x v="9"/>
    <x v="1"/>
    <x v="25"/>
    <s v="Schizofrenie"/>
    <n v="382"/>
    <x v="4"/>
    <x v="4"/>
  </r>
  <r>
    <n v="2017"/>
    <x v="9"/>
    <x v="9"/>
    <x v="1"/>
    <x v="35"/>
    <s v="Jiné anxiózní poruchy"/>
    <n v="362"/>
    <x v="4"/>
    <x v="4"/>
  </r>
  <r>
    <n v="2017"/>
    <x v="10"/>
    <x v="10"/>
    <x v="0"/>
    <x v="24"/>
    <s v="Lehká mentální retardace"/>
    <n v="2"/>
    <x v="4"/>
    <x v="4"/>
  </r>
  <r>
    <n v="2017"/>
    <x v="10"/>
    <x v="10"/>
    <x v="0"/>
    <x v="21"/>
    <s v="Střední mentální retardace"/>
    <n v="3"/>
    <x v="4"/>
    <x v="4"/>
  </r>
  <r>
    <n v="2017"/>
    <x v="10"/>
    <x v="10"/>
    <x v="1"/>
    <x v="25"/>
    <s v="Schizofrenie"/>
    <n v="209"/>
    <x v="4"/>
    <x v="4"/>
  </r>
  <r>
    <n v="2017"/>
    <x v="3"/>
    <x v="3"/>
    <x v="0"/>
    <x v="24"/>
    <s v="Lehká mentální retardace"/>
    <n v="3"/>
    <x v="4"/>
    <x v="4"/>
  </r>
  <r>
    <n v="2017"/>
    <x v="3"/>
    <x v="3"/>
    <x v="0"/>
    <x v="21"/>
    <s v="Střední mentální retardace"/>
    <n v="16"/>
    <x v="4"/>
    <x v="4"/>
  </r>
  <r>
    <n v="2017"/>
    <x v="3"/>
    <x v="3"/>
    <x v="0"/>
    <x v="22"/>
    <s v="Těžká mentální retardace"/>
    <n v="5"/>
    <x v="4"/>
    <x v="4"/>
  </r>
  <r>
    <n v="2017"/>
    <x v="7"/>
    <x v="7"/>
    <x v="0"/>
    <x v="24"/>
    <s v="Lehká mentální retardace"/>
    <n v="3"/>
    <x v="4"/>
    <x v="4"/>
  </r>
  <r>
    <n v="2017"/>
    <x v="7"/>
    <x v="7"/>
    <x v="0"/>
    <x v="21"/>
    <s v="Střední mentální retardace"/>
    <n v="3"/>
    <x v="4"/>
    <x v="4"/>
  </r>
  <r>
    <n v="2017"/>
    <x v="7"/>
    <x v="7"/>
    <x v="0"/>
    <x v="22"/>
    <s v="Těžká mentální retardace"/>
    <n v="2"/>
    <x v="4"/>
    <x v="4"/>
  </r>
  <r>
    <n v="2017"/>
    <x v="7"/>
    <x v="7"/>
    <x v="0"/>
    <x v="29"/>
    <s v="Pervazivní vývojové poruchy"/>
    <n v="2"/>
    <x v="4"/>
    <x v="4"/>
  </r>
  <r>
    <n v="2017"/>
    <x v="7"/>
    <x v="7"/>
    <x v="1"/>
    <x v="25"/>
    <s v="Schizofrenie"/>
    <n v="208"/>
    <x v="4"/>
    <x v="4"/>
  </r>
  <r>
    <n v="2017"/>
    <x v="7"/>
    <x v="7"/>
    <x v="1"/>
    <x v="35"/>
    <s v="Jiné anxiózní poruchy"/>
    <n v="208"/>
    <x v="4"/>
    <x v="4"/>
  </r>
  <r>
    <n v="2017"/>
    <x v="4"/>
    <x v="4"/>
    <x v="0"/>
    <x v="21"/>
    <s v="Střední mentální retardace"/>
    <n v="3"/>
    <x v="4"/>
    <x v="4"/>
  </r>
  <r>
    <n v="2017"/>
    <x v="4"/>
    <x v="4"/>
    <x v="0"/>
    <x v="22"/>
    <s v="Těžká mentální retardace"/>
    <n v="2"/>
    <x v="4"/>
    <x v="4"/>
  </r>
  <r>
    <n v="2017"/>
    <x v="4"/>
    <x v="4"/>
    <x v="0"/>
    <x v="29"/>
    <s v="Pervazivní vývojové poruchy"/>
    <n v="4"/>
    <x v="4"/>
    <x v="4"/>
  </r>
  <r>
    <n v="2017"/>
    <x v="5"/>
    <x v="5"/>
    <x v="0"/>
    <x v="21"/>
    <s v="Střední mentální retardace"/>
    <n v="2"/>
    <x v="4"/>
    <x v="4"/>
  </r>
  <r>
    <n v="2017"/>
    <x v="5"/>
    <x v="5"/>
    <x v="1"/>
    <x v="25"/>
    <s v="Schizofrenie"/>
    <n v="321"/>
    <x v="4"/>
    <x v="4"/>
  </r>
  <r>
    <n v="2017"/>
    <x v="5"/>
    <x v="5"/>
    <x v="1"/>
    <x v="35"/>
    <s v="Jiné anxiózní poruchy"/>
    <n v="276"/>
    <x v="4"/>
    <x v="4"/>
  </r>
  <r>
    <n v="2018"/>
    <x v="1"/>
    <x v="1"/>
    <x v="0"/>
    <x v="24"/>
    <s v="Lehká mentální retardace"/>
    <n v="2"/>
    <x v="4"/>
    <x v="4"/>
  </r>
  <r>
    <n v="2018"/>
    <x v="1"/>
    <x v="1"/>
    <x v="0"/>
    <x v="21"/>
    <s v="Střední mentální retardace"/>
    <n v="7"/>
    <x v="4"/>
    <x v="4"/>
  </r>
  <r>
    <n v="2018"/>
    <x v="1"/>
    <x v="1"/>
    <x v="0"/>
    <x v="22"/>
    <s v="Těžká mentální retardace"/>
    <n v="7"/>
    <x v="4"/>
    <x v="4"/>
  </r>
  <r>
    <n v="2018"/>
    <x v="1"/>
    <x v="1"/>
    <x v="0"/>
    <x v="29"/>
    <s v="Pervazivní vývojové poruchy"/>
    <n v="4"/>
    <x v="4"/>
    <x v="4"/>
  </r>
  <r>
    <n v="2018"/>
    <x v="1"/>
    <x v="1"/>
    <x v="1"/>
    <x v="25"/>
    <s v="Schizofrenie"/>
    <n v="167"/>
    <x v="4"/>
    <x v="4"/>
  </r>
  <r>
    <n v="2018"/>
    <x v="1"/>
    <x v="1"/>
    <x v="1"/>
    <x v="30"/>
    <s v="Periodická depresivní porucha"/>
    <n v="235"/>
    <x v="4"/>
    <x v="4"/>
  </r>
  <r>
    <n v="2018"/>
    <x v="2"/>
    <x v="2"/>
    <x v="0"/>
    <x v="24"/>
    <s v="Lehká mentální retardace"/>
    <n v="4"/>
    <x v="4"/>
    <x v="4"/>
  </r>
  <r>
    <n v="2018"/>
    <x v="2"/>
    <x v="2"/>
    <x v="0"/>
    <x v="21"/>
    <s v="Střední mentální retardace"/>
    <n v="8"/>
    <x v="4"/>
    <x v="4"/>
  </r>
  <r>
    <n v="2018"/>
    <x v="2"/>
    <x v="2"/>
    <x v="0"/>
    <x v="29"/>
    <s v="Pervazivní vývojové poruchy"/>
    <n v="3"/>
    <x v="4"/>
    <x v="4"/>
  </r>
  <r>
    <n v="2018"/>
    <x v="2"/>
    <x v="2"/>
    <x v="1"/>
    <x v="27"/>
    <s v="Depresivní fáze"/>
    <n v="462"/>
    <x v="4"/>
    <x v="4"/>
  </r>
  <r>
    <n v="2018"/>
    <x v="2"/>
    <x v="2"/>
    <x v="1"/>
    <x v="35"/>
    <s v="Jiné anxiózní poruchy"/>
    <n v="623"/>
    <x v="4"/>
    <x v="4"/>
  </r>
  <r>
    <n v="2018"/>
    <x v="11"/>
    <x v="11"/>
    <x v="0"/>
    <x v="24"/>
    <s v="Lehká mentální retardace"/>
    <n v="3"/>
    <x v="4"/>
    <x v="4"/>
  </r>
  <r>
    <n v="2018"/>
    <x v="11"/>
    <x v="11"/>
    <x v="0"/>
    <x v="21"/>
    <s v="Střední mentální retardace"/>
    <n v="2"/>
    <x v="4"/>
    <x v="4"/>
  </r>
  <r>
    <n v="2018"/>
    <x v="11"/>
    <x v="11"/>
    <x v="0"/>
    <x v="22"/>
    <s v="Těžká mentální retardace"/>
    <n v="3"/>
    <x v="4"/>
    <x v="4"/>
  </r>
  <r>
    <n v="2018"/>
    <x v="11"/>
    <x v="11"/>
    <x v="0"/>
    <x v="29"/>
    <s v="Pervazivní vývojové poruchy"/>
    <n v="5"/>
    <x v="4"/>
    <x v="4"/>
  </r>
  <r>
    <n v="2018"/>
    <x v="11"/>
    <x v="11"/>
    <x v="1"/>
    <x v="25"/>
    <s v="Schizofrenie"/>
    <n v="172"/>
    <x v="4"/>
    <x v="4"/>
  </r>
  <r>
    <n v="2018"/>
    <x v="11"/>
    <x v="11"/>
    <x v="1"/>
    <x v="35"/>
    <s v="Jiné anxiózní poruchy"/>
    <n v="163"/>
    <x v="4"/>
    <x v="4"/>
  </r>
  <r>
    <n v="2018"/>
    <x v="12"/>
    <x v="12"/>
    <x v="0"/>
    <x v="21"/>
    <s v="Střední mentální retardace"/>
    <n v="15"/>
    <x v="4"/>
    <x v="4"/>
  </r>
  <r>
    <n v="2018"/>
    <x v="12"/>
    <x v="12"/>
    <x v="0"/>
    <x v="22"/>
    <s v="Těžká mentální retardace"/>
    <n v="7"/>
    <x v="4"/>
    <x v="4"/>
  </r>
  <r>
    <n v="2018"/>
    <x v="12"/>
    <x v="12"/>
    <x v="0"/>
    <x v="29"/>
    <s v="Pervazivní vývojové poruchy"/>
    <n v="8"/>
    <x v="4"/>
    <x v="4"/>
  </r>
  <r>
    <n v="2018"/>
    <x v="12"/>
    <x v="12"/>
    <x v="1"/>
    <x v="25"/>
    <s v="Schizofrenie"/>
    <n v="468"/>
    <x v="4"/>
    <x v="4"/>
  </r>
  <r>
    <n v="2018"/>
    <x v="13"/>
    <x v="13"/>
    <x v="0"/>
    <x v="25"/>
    <s v="Schizofrenie"/>
    <n v="1"/>
    <x v="4"/>
    <x v="4"/>
  </r>
  <r>
    <n v="2018"/>
    <x v="13"/>
    <x v="13"/>
    <x v="0"/>
    <x v="21"/>
    <s v="Střední mentální retardace"/>
    <n v="9"/>
    <x v="4"/>
    <x v="4"/>
  </r>
  <r>
    <n v="2018"/>
    <x v="13"/>
    <x v="13"/>
    <x v="0"/>
    <x v="22"/>
    <s v="Těžká mentální retardace"/>
    <n v="3"/>
    <x v="4"/>
    <x v="4"/>
  </r>
  <r>
    <n v="2018"/>
    <x v="13"/>
    <x v="13"/>
    <x v="0"/>
    <x v="29"/>
    <s v="Pervazivní vývojové poruchy"/>
    <n v="2"/>
    <x v="4"/>
    <x v="4"/>
  </r>
  <r>
    <n v="2018"/>
    <x v="13"/>
    <x v="13"/>
    <x v="1"/>
    <x v="35"/>
    <s v="Jiné anxiózní poruchy"/>
    <n v="212"/>
    <x v="4"/>
    <x v="4"/>
  </r>
  <r>
    <n v="2018"/>
    <x v="8"/>
    <x v="8"/>
    <x v="0"/>
    <x v="21"/>
    <s v="Střední mentální retardace"/>
    <n v="3"/>
    <x v="4"/>
    <x v="4"/>
  </r>
  <r>
    <n v="2018"/>
    <x v="8"/>
    <x v="8"/>
    <x v="0"/>
    <x v="33"/>
    <s v="Hyperkinetické poruchy"/>
    <n v="2"/>
    <x v="4"/>
    <x v="4"/>
  </r>
  <r>
    <n v="2018"/>
    <x v="8"/>
    <x v="8"/>
    <x v="1"/>
    <x v="25"/>
    <s v="Schizofrenie"/>
    <n v="702"/>
    <x v="4"/>
    <x v="4"/>
  </r>
  <r>
    <n v="2018"/>
    <x v="8"/>
    <x v="8"/>
    <x v="1"/>
    <x v="27"/>
    <s v="Depresivní fáze"/>
    <n v="480"/>
    <x v="4"/>
    <x v="4"/>
  </r>
  <r>
    <n v="2018"/>
    <x v="8"/>
    <x v="8"/>
    <x v="1"/>
    <x v="35"/>
    <s v="Jiné anxiózní poruchy"/>
    <n v="408"/>
    <x v="4"/>
    <x v="4"/>
  </r>
  <r>
    <n v="2018"/>
    <x v="6"/>
    <x v="6"/>
    <x v="0"/>
    <x v="24"/>
    <s v="Lehká mentální retardace"/>
    <n v="4"/>
    <x v="4"/>
    <x v="4"/>
  </r>
  <r>
    <n v="2018"/>
    <x v="6"/>
    <x v="6"/>
    <x v="0"/>
    <x v="21"/>
    <s v="Střední mentální retardace"/>
    <n v="5"/>
    <x v="4"/>
    <x v="4"/>
  </r>
  <r>
    <n v="2018"/>
    <x v="6"/>
    <x v="6"/>
    <x v="0"/>
    <x v="22"/>
    <s v="Těžká mentální retardace"/>
    <n v="3"/>
    <x v="4"/>
    <x v="4"/>
  </r>
  <r>
    <n v="2018"/>
    <x v="6"/>
    <x v="6"/>
    <x v="0"/>
    <x v="29"/>
    <s v="Pervazivní vývojové poruchy"/>
    <n v="5"/>
    <x v="4"/>
    <x v="4"/>
  </r>
  <r>
    <n v="2018"/>
    <x v="6"/>
    <x v="6"/>
    <x v="1"/>
    <x v="25"/>
    <s v="Schizofrenie"/>
    <n v="464"/>
    <x v="4"/>
    <x v="4"/>
  </r>
  <r>
    <n v="2018"/>
    <x v="6"/>
    <x v="6"/>
    <x v="1"/>
    <x v="35"/>
    <s v="Jiné anxiózní poruchy"/>
    <n v="523"/>
    <x v="4"/>
    <x v="4"/>
  </r>
  <r>
    <n v="2018"/>
    <x v="0"/>
    <x v="0"/>
    <x v="0"/>
    <x v="21"/>
    <s v="Střední mentální retardace"/>
    <n v="3"/>
    <x v="4"/>
    <x v="4"/>
  </r>
  <r>
    <n v="2018"/>
    <x v="0"/>
    <x v="0"/>
    <x v="1"/>
    <x v="25"/>
    <s v="Schizofrenie"/>
    <n v="242"/>
    <x v="4"/>
    <x v="4"/>
  </r>
  <r>
    <n v="2018"/>
    <x v="0"/>
    <x v="0"/>
    <x v="1"/>
    <x v="35"/>
    <s v="Jiné anxiózní poruchy"/>
    <n v="221"/>
    <x v="4"/>
    <x v="4"/>
  </r>
  <r>
    <n v="2018"/>
    <x v="9"/>
    <x v="9"/>
    <x v="0"/>
    <x v="24"/>
    <s v="Lehká mentální retardace"/>
    <n v="2"/>
    <x v="4"/>
    <x v="4"/>
  </r>
  <r>
    <n v="2018"/>
    <x v="9"/>
    <x v="9"/>
    <x v="0"/>
    <x v="21"/>
    <s v="Střední mentální retardace"/>
    <n v="4"/>
    <x v="4"/>
    <x v="4"/>
  </r>
  <r>
    <n v="2018"/>
    <x v="9"/>
    <x v="9"/>
    <x v="0"/>
    <x v="22"/>
    <s v="Těžká mentální retardace"/>
    <n v="4"/>
    <x v="4"/>
    <x v="4"/>
  </r>
  <r>
    <n v="2018"/>
    <x v="9"/>
    <x v="9"/>
    <x v="0"/>
    <x v="29"/>
    <s v="Pervazivní vývojové poruchy"/>
    <n v="3"/>
    <x v="4"/>
    <x v="4"/>
  </r>
  <r>
    <n v="2018"/>
    <x v="9"/>
    <x v="9"/>
    <x v="1"/>
    <x v="25"/>
    <s v="Schizofrenie"/>
    <n v="259"/>
    <x v="4"/>
    <x v="4"/>
  </r>
  <r>
    <n v="2018"/>
    <x v="9"/>
    <x v="9"/>
    <x v="1"/>
    <x v="35"/>
    <s v="Jiné anxiózní poruchy"/>
    <n v="253"/>
    <x v="4"/>
    <x v="4"/>
  </r>
  <r>
    <n v="2018"/>
    <x v="10"/>
    <x v="10"/>
    <x v="0"/>
    <x v="31"/>
    <s v="Specifické poruchy osobnosti"/>
    <n v="1"/>
    <x v="4"/>
    <x v="4"/>
  </r>
  <r>
    <n v="2018"/>
    <x v="10"/>
    <x v="10"/>
    <x v="0"/>
    <x v="21"/>
    <s v="Střední mentální retardace"/>
    <n v="2"/>
    <x v="4"/>
    <x v="4"/>
  </r>
  <r>
    <n v="2018"/>
    <x v="10"/>
    <x v="10"/>
    <x v="0"/>
    <x v="22"/>
    <s v="Těžká mentální retardace"/>
    <n v="3"/>
    <x v="4"/>
    <x v="4"/>
  </r>
  <r>
    <n v="2018"/>
    <x v="10"/>
    <x v="10"/>
    <x v="0"/>
    <x v="29"/>
    <s v="Pervazivní vývojové poruchy"/>
    <n v="1"/>
    <x v="4"/>
    <x v="4"/>
  </r>
  <r>
    <n v="2018"/>
    <x v="10"/>
    <x v="10"/>
    <x v="1"/>
    <x v="25"/>
    <s v="Schizofrenie"/>
    <n v="106"/>
    <x v="4"/>
    <x v="4"/>
  </r>
  <r>
    <n v="2018"/>
    <x v="3"/>
    <x v="3"/>
    <x v="0"/>
    <x v="24"/>
    <s v="Lehká mentální retardace"/>
    <n v="10"/>
    <x v="4"/>
    <x v="4"/>
  </r>
  <r>
    <n v="2018"/>
    <x v="3"/>
    <x v="3"/>
    <x v="0"/>
    <x v="21"/>
    <s v="Střední mentální retardace"/>
    <n v="12"/>
    <x v="4"/>
    <x v="4"/>
  </r>
  <r>
    <n v="2018"/>
    <x v="3"/>
    <x v="3"/>
    <x v="0"/>
    <x v="22"/>
    <s v="Těžká mentální retardace"/>
    <n v="9"/>
    <x v="4"/>
    <x v="4"/>
  </r>
  <r>
    <n v="2018"/>
    <x v="3"/>
    <x v="3"/>
    <x v="1"/>
    <x v="35"/>
    <s v="Jiné anxiózní poruchy"/>
    <n v="341"/>
    <x v="4"/>
    <x v="4"/>
  </r>
  <r>
    <n v="2018"/>
    <x v="7"/>
    <x v="7"/>
    <x v="0"/>
    <x v="24"/>
    <s v="Lehká mentální retardace"/>
    <n v="2"/>
    <x v="4"/>
    <x v="4"/>
  </r>
  <r>
    <n v="2018"/>
    <x v="7"/>
    <x v="7"/>
    <x v="0"/>
    <x v="21"/>
    <s v="Střední mentální retardace"/>
    <n v="6"/>
    <x v="4"/>
    <x v="4"/>
  </r>
  <r>
    <n v="2018"/>
    <x v="7"/>
    <x v="7"/>
    <x v="0"/>
    <x v="29"/>
    <s v="Pervazivní vývojové poruchy"/>
    <n v="2"/>
    <x v="4"/>
    <x v="4"/>
  </r>
  <r>
    <n v="2018"/>
    <x v="7"/>
    <x v="7"/>
    <x v="1"/>
    <x v="35"/>
    <s v="Jiné anxiózní poruchy"/>
    <n v="140"/>
    <x v="4"/>
    <x v="4"/>
  </r>
  <r>
    <n v="2018"/>
    <x v="4"/>
    <x v="4"/>
    <x v="0"/>
    <x v="24"/>
    <s v="Lehká mentální retardace"/>
    <n v="6"/>
    <x v="4"/>
    <x v="4"/>
  </r>
  <r>
    <n v="2018"/>
    <x v="4"/>
    <x v="4"/>
    <x v="0"/>
    <x v="21"/>
    <s v="Střední mentální retardace"/>
    <n v="9"/>
    <x v="4"/>
    <x v="4"/>
  </r>
  <r>
    <n v="2018"/>
    <x v="4"/>
    <x v="4"/>
    <x v="0"/>
    <x v="22"/>
    <s v="Těžká mentální retardace"/>
    <n v="5"/>
    <x v="4"/>
    <x v="4"/>
  </r>
  <r>
    <n v="2018"/>
    <x v="4"/>
    <x v="4"/>
    <x v="0"/>
    <x v="29"/>
    <s v="Pervazivní vývojové poruchy"/>
    <n v="6"/>
    <x v="4"/>
    <x v="4"/>
  </r>
  <r>
    <n v="2018"/>
    <x v="4"/>
    <x v="4"/>
    <x v="1"/>
    <x v="35"/>
    <s v="Jiné anxiózní poruchy"/>
    <n v="244"/>
    <x v="4"/>
    <x v="4"/>
  </r>
  <r>
    <n v="2018"/>
    <x v="5"/>
    <x v="5"/>
    <x v="0"/>
    <x v="21"/>
    <s v="Střední mentální retardace"/>
    <n v="6"/>
    <x v="4"/>
    <x v="4"/>
  </r>
  <r>
    <n v="2018"/>
    <x v="5"/>
    <x v="5"/>
    <x v="0"/>
    <x v="22"/>
    <s v="Těžká mentální retardace"/>
    <n v="2"/>
    <x v="4"/>
    <x v="4"/>
  </r>
  <r>
    <n v="2018"/>
    <x v="5"/>
    <x v="5"/>
    <x v="0"/>
    <x v="29"/>
    <s v="Pervazivní vývojové poruchy"/>
    <n v="3"/>
    <x v="4"/>
    <x v="4"/>
  </r>
  <r>
    <n v="2018"/>
    <x v="5"/>
    <x v="5"/>
    <x v="0"/>
    <x v="42"/>
    <s v="Poruchy chování"/>
    <n v="2"/>
    <x v="4"/>
    <x v="4"/>
  </r>
  <r>
    <n v="2018"/>
    <x v="5"/>
    <x v="5"/>
    <x v="1"/>
    <x v="25"/>
    <s v="Schizofrenie"/>
    <n v="200"/>
    <x v="4"/>
    <x v="4"/>
  </r>
  <r>
    <n v="2018"/>
    <x v="5"/>
    <x v="5"/>
    <x v="1"/>
    <x v="35"/>
    <s v="Jiné anxiózní poruchy"/>
    <n v="254"/>
    <x v="4"/>
    <x v="4"/>
  </r>
  <r>
    <n v="2019"/>
    <x v="1"/>
    <x v="1"/>
    <x v="0"/>
    <x v="24"/>
    <s v="Lehká mentální retardace"/>
    <n v="4"/>
    <x v="4"/>
    <x v="4"/>
  </r>
  <r>
    <n v="2019"/>
    <x v="1"/>
    <x v="1"/>
    <x v="0"/>
    <x v="21"/>
    <s v="Střední mentální retardace"/>
    <n v="8"/>
    <x v="4"/>
    <x v="4"/>
  </r>
  <r>
    <n v="2019"/>
    <x v="1"/>
    <x v="1"/>
    <x v="0"/>
    <x v="29"/>
    <s v="Pervazivní vývojové poruchy"/>
    <n v="5"/>
    <x v="4"/>
    <x v="4"/>
  </r>
  <r>
    <n v="2019"/>
    <x v="1"/>
    <x v="1"/>
    <x v="1"/>
    <x v="25"/>
    <s v="Schizofrenie"/>
    <n v="134"/>
    <x v="4"/>
    <x v="4"/>
  </r>
  <r>
    <n v="2019"/>
    <x v="1"/>
    <x v="1"/>
    <x v="1"/>
    <x v="30"/>
    <s v="Periodická depresivní porucha"/>
    <n v="176"/>
    <x v="4"/>
    <x v="4"/>
  </r>
  <r>
    <n v="2019"/>
    <x v="1"/>
    <x v="1"/>
    <x v="1"/>
    <x v="35"/>
    <s v="Jiné anxiózní poruchy"/>
    <n v="144"/>
    <x v="4"/>
    <x v="4"/>
  </r>
  <r>
    <n v="2019"/>
    <x v="2"/>
    <x v="2"/>
    <x v="0"/>
    <x v="24"/>
    <s v="Lehká mentální retardace"/>
    <n v="3"/>
    <x v="4"/>
    <x v="4"/>
  </r>
  <r>
    <n v="2019"/>
    <x v="2"/>
    <x v="2"/>
    <x v="0"/>
    <x v="21"/>
    <s v="Střední mentální retardace"/>
    <n v="15"/>
    <x v="4"/>
    <x v="4"/>
  </r>
  <r>
    <n v="2019"/>
    <x v="2"/>
    <x v="2"/>
    <x v="0"/>
    <x v="22"/>
    <s v="Těžká mentální retardace"/>
    <n v="8"/>
    <x v="4"/>
    <x v="4"/>
  </r>
  <r>
    <n v="2019"/>
    <x v="2"/>
    <x v="2"/>
    <x v="0"/>
    <x v="29"/>
    <s v="Pervazivní vývojové poruchy"/>
    <n v="5"/>
    <x v="4"/>
    <x v="4"/>
  </r>
  <r>
    <n v="2019"/>
    <x v="2"/>
    <x v="2"/>
    <x v="1"/>
    <x v="27"/>
    <s v="Depresivní fáze"/>
    <n v="376"/>
    <x v="4"/>
    <x v="4"/>
  </r>
  <r>
    <n v="2019"/>
    <x v="2"/>
    <x v="2"/>
    <x v="1"/>
    <x v="35"/>
    <s v="Jiné anxiózní poruchy"/>
    <n v="540"/>
    <x v="4"/>
    <x v="4"/>
  </r>
  <r>
    <n v="2019"/>
    <x v="11"/>
    <x v="11"/>
    <x v="0"/>
    <x v="24"/>
    <s v="Lehká mentální retardace"/>
    <n v="4"/>
    <x v="4"/>
    <x v="4"/>
  </r>
  <r>
    <n v="2019"/>
    <x v="11"/>
    <x v="11"/>
    <x v="0"/>
    <x v="21"/>
    <s v="Střední mentální retardace"/>
    <n v="2"/>
    <x v="4"/>
    <x v="4"/>
  </r>
  <r>
    <n v="2019"/>
    <x v="11"/>
    <x v="11"/>
    <x v="0"/>
    <x v="22"/>
    <s v="Těžká mentální retardace"/>
    <n v="3"/>
    <x v="4"/>
    <x v="4"/>
  </r>
  <r>
    <n v="2019"/>
    <x v="11"/>
    <x v="11"/>
    <x v="0"/>
    <x v="29"/>
    <s v="Pervazivní vývojové poruchy"/>
    <n v="7"/>
    <x v="4"/>
    <x v="4"/>
  </r>
  <r>
    <n v="2019"/>
    <x v="11"/>
    <x v="11"/>
    <x v="1"/>
    <x v="25"/>
    <s v="Schizofrenie"/>
    <n v="197"/>
    <x v="4"/>
    <x v="4"/>
  </r>
  <r>
    <n v="2019"/>
    <x v="11"/>
    <x v="11"/>
    <x v="1"/>
    <x v="35"/>
    <s v="Jiné anxiózní poruchy"/>
    <n v="190"/>
    <x v="4"/>
    <x v="4"/>
  </r>
  <r>
    <n v="2019"/>
    <x v="12"/>
    <x v="12"/>
    <x v="0"/>
    <x v="24"/>
    <s v="Lehká mentální retardace"/>
    <n v="11"/>
    <x v="4"/>
    <x v="4"/>
  </r>
  <r>
    <n v="2019"/>
    <x v="12"/>
    <x v="12"/>
    <x v="0"/>
    <x v="21"/>
    <s v="Střední mentální retardace"/>
    <n v="25"/>
    <x v="4"/>
    <x v="4"/>
  </r>
  <r>
    <n v="2019"/>
    <x v="12"/>
    <x v="12"/>
    <x v="0"/>
    <x v="22"/>
    <s v="Těžká mentální retardace"/>
    <n v="13"/>
    <x v="4"/>
    <x v="4"/>
  </r>
  <r>
    <n v="2019"/>
    <x v="12"/>
    <x v="12"/>
    <x v="0"/>
    <x v="29"/>
    <s v="Pervazivní vývojové poruchy"/>
    <n v="9"/>
    <x v="4"/>
    <x v="4"/>
  </r>
  <r>
    <n v="2019"/>
    <x v="12"/>
    <x v="12"/>
    <x v="1"/>
    <x v="25"/>
    <s v="Schizofrenie"/>
    <n v="451"/>
    <x v="4"/>
    <x v="4"/>
  </r>
  <r>
    <n v="2019"/>
    <x v="13"/>
    <x v="13"/>
    <x v="0"/>
    <x v="21"/>
    <s v="Střední mentální retardace"/>
    <n v="4"/>
    <x v="4"/>
    <x v="4"/>
  </r>
  <r>
    <n v="2019"/>
    <x v="13"/>
    <x v="13"/>
    <x v="0"/>
    <x v="29"/>
    <s v="Pervazivní vývojové poruchy"/>
    <n v="7"/>
    <x v="4"/>
    <x v="4"/>
  </r>
  <r>
    <n v="2019"/>
    <x v="13"/>
    <x v="13"/>
    <x v="1"/>
    <x v="35"/>
    <s v="Jiné anxiózní poruchy"/>
    <n v="175"/>
    <x v="4"/>
    <x v="4"/>
  </r>
  <r>
    <n v="2019"/>
    <x v="8"/>
    <x v="8"/>
    <x v="0"/>
    <x v="21"/>
    <s v="Střední mentální retardace"/>
    <n v="3"/>
    <x v="4"/>
    <x v="4"/>
  </r>
  <r>
    <n v="2019"/>
    <x v="8"/>
    <x v="8"/>
    <x v="0"/>
    <x v="22"/>
    <s v="Těžká mentální retardace"/>
    <n v="4"/>
    <x v="4"/>
    <x v="4"/>
  </r>
  <r>
    <n v="2019"/>
    <x v="8"/>
    <x v="8"/>
    <x v="0"/>
    <x v="29"/>
    <s v="Pervazivní vývojové poruchy"/>
    <n v="5"/>
    <x v="4"/>
    <x v="4"/>
  </r>
  <r>
    <n v="2019"/>
    <x v="8"/>
    <x v="8"/>
    <x v="1"/>
    <x v="25"/>
    <s v="Schizofrenie"/>
    <n v="578"/>
    <x v="4"/>
    <x v="4"/>
  </r>
  <r>
    <n v="2019"/>
    <x v="8"/>
    <x v="8"/>
    <x v="1"/>
    <x v="27"/>
    <s v="Depresivní fáze"/>
    <n v="394"/>
    <x v="4"/>
    <x v="4"/>
  </r>
  <r>
    <n v="2019"/>
    <x v="8"/>
    <x v="8"/>
    <x v="1"/>
    <x v="35"/>
    <s v="Jiné anxiózní poruchy"/>
    <n v="360"/>
    <x v="4"/>
    <x v="4"/>
  </r>
  <r>
    <n v="2019"/>
    <x v="6"/>
    <x v="6"/>
    <x v="0"/>
    <x v="24"/>
    <s v="Lehká mentální retardace"/>
    <n v="4"/>
    <x v="4"/>
    <x v="4"/>
  </r>
  <r>
    <n v="2019"/>
    <x v="6"/>
    <x v="6"/>
    <x v="0"/>
    <x v="21"/>
    <s v="Střední mentální retardace"/>
    <n v="7"/>
    <x v="4"/>
    <x v="4"/>
  </r>
  <r>
    <n v="2019"/>
    <x v="6"/>
    <x v="6"/>
    <x v="0"/>
    <x v="22"/>
    <s v="Těžká mentální retardace"/>
    <n v="5"/>
    <x v="4"/>
    <x v="4"/>
  </r>
  <r>
    <n v="2019"/>
    <x v="6"/>
    <x v="6"/>
    <x v="0"/>
    <x v="29"/>
    <s v="Pervazivní vývojové poruchy"/>
    <n v="4"/>
    <x v="4"/>
    <x v="4"/>
  </r>
  <r>
    <n v="2019"/>
    <x v="6"/>
    <x v="6"/>
    <x v="1"/>
    <x v="25"/>
    <s v="Schizofrenie"/>
    <n v="412"/>
    <x v="4"/>
    <x v="4"/>
  </r>
  <r>
    <n v="2019"/>
    <x v="6"/>
    <x v="6"/>
    <x v="1"/>
    <x v="35"/>
    <s v="Jiné anxiózní poruchy"/>
    <n v="524"/>
    <x v="4"/>
    <x v="4"/>
  </r>
  <r>
    <n v="2019"/>
    <x v="0"/>
    <x v="0"/>
    <x v="0"/>
    <x v="24"/>
    <s v="Lehká mentální retardace"/>
    <n v="5"/>
    <x v="4"/>
    <x v="4"/>
  </r>
  <r>
    <n v="2019"/>
    <x v="0"/>
    <x v="0"/>
    <x v="0"/>
    <x v="21"/>
    <s v="Střední mentální retardace"/>
    <n v="3"/>
    <x v="4"/>
    <x v="4"/>
  </r>
  <r>
    <n v="2019"/>
    <x v="0"/>
    <x v="0"/>
    <x v="0"/>
    <x v="29"/>
    <s v="Pervazivní vývojové poruchy"/>
    <n v="2"/>
    <x v="4"/>
    <x v="4"/>
  </r>
  <r>
    <n v="2019"/>
    <x v="0"/>
    <x v="0"/>
    <x v="1"/>
    <x v="25"/>
    <s v="Schizofrenie"/>
    <n v="231"/>
    <x v="4"/>
    <x v="4"/>
  </r>
  <r>
    <n v="2019"/>
    <x v="0"/>
    <x v="0"/>
    <x v="1"/>
    <x v="35"/>
    <s v="Jiné anxiózní poruchy"/>
    <n v="212"/>
    <x v="4"/>
    <x v="4"/>
  </r>
  <r>
    <n v="2019"/>
    <x v="9"/>
    <x v="9"/>
    <x v="0"/>
    <x v="24"/>
    <s v="Lehká mentální retardace"/>
    <n v="5"/>
    <x v="4"/>
    <x v="4"/>
  </r>
  <r>
    <n v="2019"/>
    <x v="9"/>
    <x v="9"/>
    <x v="0"/>
    <x v="21"/>
    <s v="Střední mentální retardace"/>
    <n v="9"/>
    <x v="4"/>
    <x v="4"/>
  </r>
  <r>
    <n v="2019"/>
    <x v="9"/>
    <x v="9"/>
    <x v="0"/>
    <x v="29"/>
    <s v="Pervazivní vývojové poruchy"/>
    <n v="3"/>
    <x v="4"/>
    <x v="4"/>
  </r>
  <r>
    <n v="2019"/>
    <x v="9"/>
    <x v="9"/>
    <x v="1"/>
    <x v="27"/>
    <s v="Depresivní fáze"/>
    <n v="246"/>
    <x v="4"/>
    <x v="4"/>
  </r>
  <r>
    <n v="2019"/>
    <x v="9"/>
    <x v="9"/>
    <x v="1"/>
    <x v="35"/>
    <s v="Jiné anxiózní poruchy"/>
    <n v="260"/>
    <x v="4"/>
    <x v="4"/>
  </r>
  <r>
    <n v="2019"/>
    <x v="10"/>
    <x v="10"/>
    <x v="0"/>
    <x v="24"/>
    <s v="Lehká mentální retardace"/>
    <n v="3"/>
    <x v="4"/>
    <x v="4"/>
  </r>
  <r>
    <n v="2019"/>
    <x v="10"/>
    <x v="10"/>
    <x v="0"/>
    <x v="29"/>
    <s v="Pervazivní vývojové poruchy"/>
    <n v="3"/>
    <x v="4"/>
    <x v="4"/>
  </r>
  <r>
    <n v="2019"/>
    <x v="10"/>
    <x v="10"/>
    <x v="1"/>
    <x v="25"/>
    <s v="Schizofrenie"/>
    <n v="95"/>
    <x v="4"/>
    <x v="4"/>
  </r>
  <r>
    <n v="2019"/>
    <x v="3"/>
    <x v="3"/>
    <x v="0"/>
    <x v="24"/>
    <s v="Lehká mentální retardace"/>
    <n v="8"/>
    <x v="4"/>
    <x v="4"/>
  </r>
  <r>
    <n v="2019"/>
    <x v="3"/>
    <x v="3"/>
    <x v="0"/>
    <x v="21"/>
    <s v="Střední mentální retardace"/>
    <n v="7"/>
    <x v="4"/>
    <x v="4"/>
  </r>
  <r>
    <n v="2019"/>
    <x v="3"/>
    <x v="3"/>
    <x v="0"/>
    <x v="22"/>
    <s v="Těžká mentální retardace"/>
    <n v="6"/>
    <x v="4"/>
    <x v="4"/>
  </r>
  <r>
    <n v="2019"/>
    <x v="3"/>
    <x v="3"/>
    <x v="0"/>
    <x v="29"/>
    <s v="Pervazivní vývojové poruchy"/>
    <n v="6"/>
    <x v="4"/>
    <x v="4"/>
  </r>
  <r>
    <n v="2019"/>
    <x v="3"/>
    <x v="3"/>
    <x v="1"/>
    <x v="35"/>
    <s v="Jiné anxiózní poruchy"/>
    <n v="343"/>
    <x v="4"/>
    <x v="4"/>
  </r>
  <r>
    <n v="2019"/>
    <x v="7"/>
    <x v="7"/>
    <x v="0"/>
    <x v="21"/>
    <s v="Střední mentální retardace"/>
    <n v="2"/>
    <x v="4"/>
    <x v="4"/>
  </r>
  <r>
    <n v="2019"/>
    <x v="7"/>
    <x v="7"/>
    <x v="0"/>
    <x v="29"/>
    <s v="Pervazivní vývojové poruchy"/>
    <n v="3"/>
    <x v="4"/>
    <x v="4"/>
  </r>
  <r>
    <n v="2019"/>
    <x v="7"/>
    <x v="7"/>
    <x v="1"/>
    <x v="35"/>
    <s v="Jiné anxiózní poruchy"/>
    <n v="124"/>
    <x v="4"/>
    <x v="4"/>
  </r>
  <r>
    <n v="2019"/>
    <x v="4"/>
    <x v="4"/>
    <x v="0"/>
    <x v="24"/>
    <s v="Lehká mentální retardace"/>
    <n v="9"/>
    <x v="4"/>
    <x v="4"/>
  </r>
  <r>
    <n v="2019"/>
    <x v="4"/>
    <x v="4"/>
    <x v="0"/>
    <x v="21"/>
    <s v="Střední mentální retardace"/>
    <n v="3"/>
    <x v="4"/>
    <x v="4"/>
  </r>
  <r>
    <n v="2019"/>
    <x v="4"/>
    <x v="4"/>
    <x v="0"/>
    <x v="22"/>
    <s v="Těžká mentální retardace"/>
    <n v="5"/>
    <x v="4"/>
    <x v="4"/>
  </r>
  <r>
    <n v="2019"/>
    <x v="4"/>
    <x v="4"/>
    <x v="0"/>
    <x v="29"/>
    <s v="Pervazivní vývojové poruchy"/>
    <n v="8"/>
    <x v="4"/>
    <x v="4"/>
  </r>
  <r>
    <n v="2019"/>
    <x v="4"/>
    <x v="4"/>
    <x v="1"/>
    <x v="35"/>
    <s v="Jiné anxiózní poruchy"/>
    <n v="198"/>
    <x v="4"/>
    <x v="4"/>
  </r>
  <r>
    <n v="2019"/>
    <x v="5"/>
    <x v="5"/>
    <x v="0"/>
    <x v="24"/>
    <s v="Lehká mentální retardace"/>
    <n v="2"/>
    <x v="4"/>
    <x v="4"/>
  </r>
  <r>
    <n v="2019"/>
    <x v="5"/>
    <x v="5"/>
    <x v="0"/>
    <x v="21"/>
    <s v="Střední mentální retardace"/>
    <n v="3"/>
    <x v="4"/>
    <x v="4"/>
  </r>
  <r>
    <n v="2019"/>
    <x v="5"/>
    <x v="5"/>
    <x v="1"/>
    <x v="25"/>
    <s v="Schizofrenie"/>
    <n v="180"/>
    <x v="4"/>
    <x v="4"/>
  </r>
  <r>
    <n v="2019"/>
    <x v="5"/>
    <x v="5"/>
    <x v="1"/>
    <x v="35"/>
    <s v="Jiné anxiózní poruchy"/>
    <n v="235"/>
    <x v="4"/>
    <x v="4"/>
  </r>
  <r>
    <n v="2020"/>
    <x v="1"/>
    <x v="1"/>
    <x v="0"/>
    <x v="24"/>
    <s v="Lehká mentální retardace"/>
    <n v="2"/>
    <x v="4"/>
    <x v="4"/>
  </r>
  <r>
    <n v="2020"/>
    <x v="1"/>
    <x v="1"/>
    <x v="0"/>
    <x v="21"/>
    <s v="Střední mentální retardace"/>
    <n v="1"/>
    <x v="4"/>
    <x v="4"/>
  </r>
  <r>
    <n v="2020"/>
    <x v="1"/>
    <x v="1"/>
    <x v="0"/>
    <x v="22"/>
    <s v="Těžká mentální retardace"/>
    <n v="1"/>
    <x v="4"/>
    <x v="4"/>
  </r>
  <r>
    <n v="2020"/>
    <x v="1"/>
    <x v="1"/>
    <x v="0"/>
    <x v="29"/>
    <s v="Pervazivní vývojové poruchy"/>
    <n v="3"/>
    <x v="4"/>
    <x v="4"/>
  </r>
  <r>
    <n v="2020"/>
    <x v="1"/>
    <x v="1"/>
    <x v="1"/>
    <x v="25"/>
    <s v="Schizofrenie"/>
    <n v="118"/>
    <x v="4"/>
    <x v="4"/>
  </r>
  <r>
    <n v="2020"/>
    <x v="1"/>
    <x v="1"/>
    <x v="1"/>
    <x v="30"/>
    <s v="Periodická depresivní porucha"/>
    <n v="153"/>
    <x v="4"/>
    <x v="4"/>
  </r>
  <r>
    <n v="2020"/>
    <x v="2"/>
    <x v="2"/>
    <x v="0"/>
    <x v="24"/>
    <s v="Lehká mentální retardace"/>
    <n v="4"/>
    <x v="4"/>
    <x v="4"/>
  </r>
  <r>
    <n v="2020"/>
    <x v="2"/>
    <x v="2"/>
    <x v="0"/>
    <x v="22"/>
    <s v="Těžká mentální retardace"/>
    <n v="3"/>
    <x v="4"/>
    <x v="4"/>
  </r>
  <r>
    <n v="2020"/>
    <x v="2"/>
    <x v="2"/>
    <x v="0"/>
    <x v="29"/>
    <s v="Pervazivní vývojové poruchy"/>
    <n v="13"/>
    <x v="4"/>
    <x v="4"/>
  </r>
  <r>
    <n v="2020"/>
    <x v="2"/>
    <x v="2"/>
    <x v="0"/>
    <x v="33"/>
    <s v="Hyperkinetické poruchy"/>
    <n v="2"/>
    <x v="4"/>
    <x v="4"/>
  </r>
  <r>
    <n v="2020"/>
    <x v="2"/>
    <x v="2"/>
    <x v="1"/>
    <x v="25"/>
    <s v="Schizofrenie"/>
    <n v="341"/>
    <x v="4"/>
    <x v="4"/>
  </r>
  <r>
    <n v="2020"/>
    <x v="2"/>
    <x v="2"/>
    <x v="1"/>
    <x v="35"/>
    <s v="Jiné anxiózní poruchy"/>
    <n v="549"/>
    <x v="4"/>
    <x v="4"/>
  </r>
  <r>
    <n v="2020"/>
    <x v="11"/>
    <x v="11"/>
    <x v="0"/>
    <x v="24"/>
    <s v="Lehká mentální retardace"/>
    <n v="2"/>
    <x v="4"/>
    <x v="4"/>
  </r>
  <r>
    <n v="2020"/>
    <x v="11"/>
    <x v="11"/>
    <x v="0"/>
    <x v="21"/>
    <s v="Střední mentální retardace"/>
    <n v="2"/>
    <x v="4"/>
    <x v="4"/>
  </r>
  <r>
    <n v="2020"/>
    <x v="11"/>
    <x v="11"/>
    <x v="0"/>
    <x v="22"/>
    <s v="Těžká mentální retardace"/>
    <n v="3"/>
    <x v="4"/>
    <x v="4"/>
  </r>
  <r>
    <n v="2020"/>
    <x v="11"/>
    <x v="11"/>
    <x v="0"/>
    <x v="29"/>
    <s v="Pervazivní vývojové poruchy"/>
    <n v="4"/>
    <x v="4"/>
    <x v="4"/>
  </r>
  <r>
    <n v="2020"/>
    <x v="11"/>
    <x v="11"/>
    <x v="1"/>
    <x v="25"/>
    <s v="Schizofrenie"/>
    <n v="132"/>
    <x v="4"/>
    <x v="4"/>
  </r>
  <r>
    <n v="2020"/>
    <x v="12"/>
    <x v="12"/>
    <x v="0"/>
    <x v="24"/>
    <s v="Lehká mentální retardace"/>
    <n v="9"/>
    <x v="4"/>
    <x v="4"/>
  </r>
  <r>
    <n v="2020"/>
    <x v="12"/>
    <x v="12"/>
    <x v="0"/>
    <x v="21"/>
    <s v="Střední mentální retardace"/>
    <n v="15"/>
    <x v="4"/>
    <x v="4"/>
  </r>
  <r>
    <n v="2020"/>
    <x v="12"/>
    <x v="12"/>
    <x v="0"/>
    <x v="22"/>
    <s v="Těžká mentální retardace"/>
    <n v="7"/>
    <x v="4"/>
    <x v="4"/>
  </r>
  <r>
    <n v="2020"/>
    <x v="12"/>
    <x v="12"/>
    <x v="0"/>
    <x v="29"/>
    <s v="Pervazivní vývojové poruchy"/>
    <n v="6"/>
    <x v="4"/>
    <x v="4"/>
  </r>
  <r>
    <n v="2020"/>
    <x v="12"/>
    <x v="12"/>
    <x v="1"/>
    <x v="25"/>
    <s v="Schizofrenie"/>
    <n v="335"/>
    <x v="4"/>
    <x v="4"/>
  </r>
  <r>
    <n v="2020"/>
    <x v="13"/>
    <x v="13"/>
    <x v="0"/>
    <x v="35"/>
    <s v="Jiné anxiózní poruchy"/>
    <n v="1"/>
    <x v="4"/>
    <x v="4"/>
  </r>
  <r>
    <n v="2020"/>
    <x v="13"/>
    <x v="13"/>
    <x v="0"/>
    <x v="24"/>
    <s v="Lehká mentální retardace"/>
    <n v="1"/>
    <x v="4"/>
    <x v="4"/>
  </r>
  <r>
    <n v="2020"/>
    <x v="13"/>
    <x v="13"/>
    <x v="0"/>
    <x v="21"/>
    <s v="Střední mentální retardace"/>
    <n v="4"/>
    <x v="4"/>
    <x v="4"/>
  </r>
  <r>
    <n v="2020"/>
    <x v="13"/>
    <x v="13"/>
    <x v="0"/>
    <x v="22"/>
    <s v="Těžká mentální retardace"/>
    <n v="3"/>
    <x v="4"/>
    <x v="4"/>
  </r>
  <r>
    <n v="2020"/>
    <x v="13"/>
    <x v="13"/>
    <x v="1"/>
    <x v="35"/>
    <s v="Jiné anxiózní poruchy"/>
    <n v="172"/>
    <x v="4"/>
    <x v="4"/>
  </r>
  <r>
    <n v="2020"/>
    <x v="8"/>
    <x v="8"/>
    <x v="0"/>
    <x v="21"/>
    <s v="Střední mentální retardace"/>
    <n v="2"/>
    <x v="4"/>
    <x v="4"/>
  </r>
  <r>
    <n v="2020"/>
    <x v="8"/>
    <x v="8"/>
    <x v="0"/>
    <x v="22"/>
    <s v="Těžká mentální retardace"/>
    <n v="3"/>
    <x v="4"/>
    <x v="4"/>
  </r>
  <r>
    <n v="2020"/>
    <x v="8"/>
    <x v="8"/>
    <x v="0"/>
    <x v="29"/>
    <s v="Pervazivní vývojové poruchy"/>
    <n v="2"/>
    <x v="4"/>
    <x v="4"/>
  </r>
  <r>
    <n v="2020"/>
    <x v="8"/>
    <x v="8"/>
    <x v="1"/>
    <x v="25"/>
    <s v="Schizofrenie"/>
    <n v="268"/>
    <x v="4"/>
    <x v="4"/>
  </r>
  <r>
    <n v="2020"/>
    <x v="6"/>
    <x v="6"/>
    <x v="0"/>
    <x v="24"/>
    <s v="Lehká mentální retardace"/>
    <n v="4"/>
    <x v="4"/>
    <x v="4"/>
  </r>
  <r>
    <n v="2020"/>
    <x v="6"/>
    <x v="6"/>
    <x v="0"/>
    <x v="22"/>
    <s v="Těžká mentální retardace"/>
    <n v="6"/>
    <x v="4"/>
    <x v="4"/>
  </r>
  <r>
    <n v="2020"/>
    <x v="6"/>
    <x v="6"/>
    <x v="0"/>
    <x v="29"/>
    <s v="Pervazivní vývojové poruchy"/>
    <n v="7"/>
    <x v="4"/>
    <x v="4"/>
  </r>
  <r>
    <n v="2020"/>
    <x v="6"/>
    <x v="6"/>
    <x v="1"/>
    <x v="35"/>
    <s v="Jiné anxiózní poruchy"/>
    <n v="191"/>
    <x v="4"/>
    <x v="4"/>
  </r>
  <r>
    <n v="2020"/>
    <x v="0"/>
    <x v="0"/>
    <x v="0"/>
    <x v="21"/>
    <s v="Střední mentální retardace"/>
    <n v="5"/>
    <x v="4"/>
    <x v="4"/>
  </r>
  <r>
    <n v="2020"/>
    <x v="0"/>
    <x v="0"/>
    <x v="0"/>
    <x v="22"/>
    <s v="Těžká mentální retardace"/>
    <n v="5"/>
    <x v="4"/>
    <x v="4"/>
  </r>
  <r>
    <n v="2020"/>
    <x v="0"/>
    <x v="0"/>
    <x v="0"/>
    <x v="29"/>
    <s v="Pervazivní vývojové poruchy"/>
    <n v="5"/>
    <x v="4"/>
    <x v="4"/>
  </r>
  <r>
    <n v="2020"/>
    <x v="0"/>
    <x v="0"/>
    <x v="1"/>
    <x v="25"/>
    <s v="Schizofrenie"/>
    <n v="143"/>
    <x v="4"/>
    <x v="4"/>
  </r>
  <r>
    <n v="2020"/>
    <x v="9"/>
    <x v="9"/>
    <x v="0"/>
    <x v="25"/>
    <s v="Schizofrenie"/>
    <n v="2"/>
    <x v="4"/>
    <x v="4"/>
  </r>
  <r>
    <n v="2020"/>
    <x v="9"/>
    <x v="9"/>
    <x v="0"/>
    <x v="24"/>
    <s v="Lehká mentální retardace"/>
    <n v="2"/>
    <x v="4"/>
    <x v="4"/>
  </r>
  <r>
    <n v="2020"/>
    <x v="9"/>
    <x v="9"/>
    <x v="0"/>
    <x v="21"/>
    <s v="Střední mentální retardace"/>
    <n v="5"/>
    <x v="4"/>
    <x v="4"/>
  </r>
  <r>
    <n v="2020"/>
    <x v="9"/>
    <x v="9"/>
    <x v="0"/>
    <x v="22"/>
    <s v="Těžká mentální retardace"/>
    <n v="3"/>
    <x v="4"/>
    <x v="4"/>
  </r>
  <r>
    <n v="2020"/>
    <x v="9"/>
    <x v="9"/>
    <x v="0"/>
    <x v="29"/>
    <s v="Pervazivní vývojové poruchy"/>
    <n v="7"/>
    <x v="4"/>
    <x v="4"/>
  </r>
  <r>
    <n v="2020"/>
    <x v="9"/>
    <x v="9"/>
    <x v="1"/>
    <x v="27"/>
    <s v="Depresivní fáze"/>
    <n v="203"/>
    <x v="4"/>
    <x v="4"/>
  </r>
  <r>
    <n v="2020"/>
    <x v="9"/>
    <x v="9"/>
    <x v="1"/>
    <x v="35"/>
    <s v="Jiné anxiózní poruchy"/>
    <n v="196"/>
    <x v="4"/>
    <x v="4"/>
  </r>
  <r>
    <n v="2020"/>
    <x v="10"/>
    <x v="10"/>
    <x v="0"/>
    <x v="21"/>
    <s v="Střední mentální retardace"/>
    <n v="4"/>
    <x v="4"/>
    <x v="4"/>
  </r>
  <r>
    <n v="2020"/>
    <x v="10"/>
    <x v="10"/>
    <x v="0"/>
    <x v="22"/>
    <s v="Těžká mentální retardace"/>
    <n v="4"/>
    <x v="4"/>
    <x v="4"/>
  </r>
  <r>
    <n v="2020"/>
    <x v="10"/>
    <x v="10"/>
    <x v="0"/>
    <x v="29"/>
    <s v="Pervazivní vývojové poruchy"/>
    <n v="2"/>
    <x v="4"/>
    <x v="4"/>
  </r>
  <r>
    <n v="2020"/>
    <x v="10"/>
    <x v="10"/>
    <x v="1"/>
    <x v="25"/>
    <s v="Schizofrenie"/>
    <n v="122"/>
    <x v="4"/>
    <x v="4"/>
  </r>
  <r>
    <n v="2020"/>
    <x v="3"/>
    <x v="3"/>
    <x v="0"/>
    <x v="24"/>
    <s v="Lehká mentální retardace"/>
    <n v="6"/>
    <x v="4"/>
    <x v="4"/>
  </r>
  <r>
    <n v="2020"/>
    <x v="3"/>
    <x v="3"/>
    <x v="0"/>
    <x v="21"/>
    <s v="Střední mentální retardace"/>
    <n v="11"/>
    <x v="4"/>
    <x v="4"/>
  </r>
  <r>
    <n v="2020"/>
    <x v="3"/>
    <x v="3"/>
    <x v="0"/>
    <x v="29"/>
    <s v="Pervazivní vývojové poruchy"/>
    <n v="5"/>
    <x v="4"/>
    <x v="4"/>
  </r>
  <r>
    <n v="2020"/>
    <x v="7"/>
    <x v="7"/>
    <x v="0"/>
    <x v="24"/>
    <s v="Lehká mentální retardace"/>
    <n v="4"/>
    <x v="4"/>
    <x v="4"/>
  </r>
  <r>
    <n v="2020"/>
    <x v="7"/>
    <x v="7"/>
    <x v="0"/>
    <x v="21"/>
    <s v="Střední mentální retardace"/>
    <n v="4"/>
    <x v="4"/>
    <x v="4"/>
  </r>
  <r>
    <n v="2020"/>
    <x v="4"/>
    <x v="4"/>
    <x v="0"/>
    <x v="24"/>
    <s v="Lehká mentální retardace"/>
    <n v="4"/>
    <x v="4"/>
    <x v="4"/>
  </r>
  <r>
    <n v="2020"/>
    <x v="4"/>
    <x v="4"/>
    <x v="0"/>
    <x v="21"/>
    <s v="Střední mentální retardace"/>
    <n v="6"/>
    <x v="4"/>
    <x v="4"/>
  </r>
  <r>
    <n v="2020"/>
    <x v="4"/>
    <x v="4"/>
    <x v="0"/>
    <x v="29"/>
    <s v="Pervazivní vývojové poruchy"/>
    <n v="5"/>
    <x v="4"/>
    <x v="4"/>
  </r>
  <r>
    <n v="2020"/>
    <x v="4"/>
    <x v="4"/>
    <x v="1"/>
    <x v="25"/>
    <s v="Schizofrenie"/>
    <n v="156"/>
    <x v="4"/>
    <x v="4"/>
  </r>
  <r>
    <n v="2020"/>
    <x v="4"/>
    <x v="4"/>
    <x v="1"/>
    <x v="35"/>
    <s v="Jiné anxiózní poruchy"/>
    <n v="147"/>
    <x v="4"/>
    <x v="4"/>
  </r>
  <r>
    <n v="2020"/>
    <x v="5"/>
    <x v="5"/>
    <x v="0"/>
    <x v="26"/>
    <s v="Bipolární afektivní porucha"/>
    <n v="1"/>
    <x v="4"/>
    <x v="4"/>
  </r>
  <r>
    <n v="2020"/>
    <x v="5"/>
    <x v="5"/>
    <x v="0"/>
    <x v="24"/>
    <s v="Lehká mentální retardace"/>
    <n v="4"/>
    <x v="4"/>
    <x v="4"/>
  </r>
  <r>
    <n v="2020"/>
    <x v="5"/>
    <x v="5"/>
    <x v="0"/>
    <x v="21"/>
    <s v="Střední mentální retardace"/>
    <n v="2"/>
    <x v="4"/>
    <x v="4"/>
  </r>
  <r>
    <n v="2020"/>
    <x v="5"/>
    <x v="5"/>
    <x v="0"/>
    <x v="22"/>
    <s v="Těžká mentální retardace"/>
    <n v="1"/>
    <x v="4"/>
    <x v="4"/>
  </r>
  <r>
    <n v="2020"/>
    <x v="5"/>
    <x v="5"/>
    <x v="0"/>
    <x v="36"/>
    <s v="Smíšené poruchy chování a emocí"/>
    <n v="1"/>
    <x v="4"/>
    <x v="4"/>
  </r>
  <r>
    <n v="2020"/>
    <x v="5"/>
    <x v="5"/>
    <x v="1"/>
    <x v="25"/>
    <s v="Schizofrenie"/>
    <n v="145"/>
    <x v="4"/>
    <x v="4"/>
  </r>
  <r>
    <n v="2020"/>
    <x v="5"/>
    <x v="5"/>
    <x v="1"/>
    <x v="35"/>
    <s v="Jiné anxiózní poruchy"/>
    <n v="174"/>
    <x v="4"/>
    <x v="4"/>
  </r>
  <r>
    <n v="2021"/>
    <x v="1"/>
    <x v="1"/>
    <x v="0"/>
    <x v="24"/>
    <s v="Lehká mentální retardace"/>
    <n v="2"/>
    <x v="4"/>
    <x v="4"/>
  </r>
  <r>
    <n v="2021"/>
    <x v="1"/>
    <x v="1"/>
    <x v="0"/>
    <x v="21"/>
    <s v="Střední mentální retardace"/>
    <n v="2"/>
    <x v="4"/>
    <x v="4"/>
  </r>
  <r>
    <n v="2021"/>
    <x v="1"/>
    <x v="1"/>
    <x v="0"/>
    <x v="29"/>
    <s v="Pervazivní vývojové poruchy"/>
    <n v="3"/>
    <x v="4"/>
    <x v="4"/>
  </r>
  <r>
    <n v="2021"/>
    <x v="1"/>
    <x v="1"/>
    <x v="1"/>
    <x v="30"/>
    <s v="Periodická depresivní porucha"/>
    <n v="147"/>
    <x v="4"/>
    <x v="4"/>
  </r>
  <r>
    <n v="2021"/>
    <x v="2"/>
    <x v="2"/>
    <x v="0"/>
    <x v="24"/>
    <s v="Lehká mentální retardace"/>
    <n v="2"/>
    <x v="4"/>
    <x v="4"/>
  </r>
  <r>
    <n v="2021"/>
    <x v="2"/>
    <x v="2"/>
    <x v="0"/>
    <x v="21"/>
    <s v="Střední mentální retardace"/>
    <n v="13"/>
    <x v="4"/>
    <x v="4"/>
  </r>
  <r>
    <n v="2021"/>
    <x v="2"/>
    <x v="2"/>
    <x v="0"/>
    <x v="29"/>
    <s v="Pervazivní vývojové poruchy"/>
    <n v="6"/>
    <x v="4"/>
    <x v="4"/>
  </r>
  <r>
    <n v="2021"/>
    <x v="2"/>
    <x v="2"/>
    <x v="1"/>
    <x v="27"/>
    <s v="Depresivní fáze"/>
    <n v="378"/>
    <x v="4"/>
    <x v="4"/>
  </r>
  <r>
    <n v="2021"/>
    <x v="2"/>
    <x v="2"/>
    <x v="1"/>
    <x v="35"/>
    <s v="Jiné anxiózní poruchy"/>
    <n v="533"/>
    <x v="4"/>
    <x v="4"/>
  </r>
  <r>
    <n v="2021"/>
    <x v="11"/>
    <x v="11"/>
    <x v="0"/>
    <x v="21"/>
    <s v="Střední mentální retardace"/>
    <n v="5"/>
    <x v="4"/>
    <x v="4"/>
  </r>
  <r>
    <n v="2021"/>
    <x v="11"/>
    <x v="11"/>
    <x v="0"/>
    <x v="22"/>
    <s v="Těžká mentální retardace"/>
    <n v="6"/>
    <x v="4"/>
    <x v="4"/>
  </r>
  <r>
    <n v="2021"/>
    <x v="11"/>
    <x v="11"/>
    <x v="0"/>
    <x v="29"/>
    <s v="Pervazivní vývojové poruchy"/>
    <n v="4"/>
    <x v="4"/>
    <x v="4"/>
  </r>
  <r>
    <n v="2021"/>
    <x v="11"/>
    <x v="11"/>
    <x v="0"/>
    <x v="43"/>
    <s v="Dětský autismus"/>
    <n v="3"/>
    <x v="4"/>
    <x v="4"/>
  </r>
  <r>
    <n v="2021"/>
    <x v="11"/>
    <x v="11"/>
    <x v="1"/>
    <x v="25"/>
    <s v="Schizofrenie"/>
    <n v="118"/>
    <x v="4"/>
    <x v="4"/>
  </r>
  <r>
    <n v="2021"/>
    <x v="12"/>
    <x v="12"/>
    <x v="0"/>
    <x v="24"/>
    <s v="Lehká mentální retardace"/>
    <n v="9"/>
    <x v="4"/>
    <x v="4"/>
  </r>
  <r>
    <n v="2021"/>
    <x v="12"/>
    <x v="12"/>
    <x v="0"/>
    <x v="21"/>
    <s v="Střední mentální retardace"/>
    <n v="11"/>
    <x v="4"/>
    <x v="4"/>
  </r>
  <r>
    <n v="2021"/>
    <x v="12"/>
    <x v="12"/>
    <x v="0"/>
    <x v="22"/>
    <s v="Těžká mentální retardace"/>
    <n v="7"/>
    <x v="4"/>
    <x v="4"/>
  </r>
  <r>
    <n v="2021"/>
    <x v="12"/>
    <x v="12"/>
    <x v="0"/>
    <x v="29"/>
    <s v="Pervazivní vývojové poruchy"/>
    <n v="7"/>
    <x v="4"/>
    <x v="4"/>
  </r>
  <r>
    <n v="2021"/>
    <x v="12"/>
    <x v="12"/>
    <x v="1"/>
    <x v="25"/>
    <s v="Schizofrenie"/>
    <n v="280"/>
    <x v="4"/>
    <x v="4"/>
  </r>
  <r>
    <n v="2021"/>
    <x v="13"/>
    <x v="13"/>
    <x v="0"/>
    <x v="21"/>
    <s v="Střední mentální retardace"/>
    <n v="3"/>
    <x v="4"/>
    <x v="4"/>
  </r>
  <r>
    <n v="2021"/>
    <x v="13"/>
    <x v="13"/>
    <x v="0"/>
    <x v="22"/>
    <s v="Těžká mentální retardace"/>
    <n v="6"/>
    <x v="4"/>
    <x v="4"/>
  </r>
  <r>
    <n v="2021"/>
    <x v="13"/>
    <x v="13"/>
    <x v="0"/>
    <x v="29"/>
    <s v="Pervazivní vývojové poruchy"/>
    <n v="2"/>
    <x v="4"/>
    <x v="4"/>
  </r>
  <r>
    <n v="2021"/>
    <x v="8"/>
    <x v="8"/>
    <x v="0"/>
    <x v="22"/>
    <s v="Těžká mentální retardace"/>
    <n v="2"/>
    <x v="4"/>
    <x v="4"/>
  </r>
  <r>
    <n v="2021"/>
    <x v="8"/>
    <x v="8"/>
    <x v="0"/>
    <x v="29"/>
    <s v="Pervazivní vývojové poruchy"/>
    <n v="4"/>
    <x v="4"/>
    <x v="4"/>
  </r>
  <r>
    <n v="2021"/>
    <x v="8"/>
    <x v="8"/>
    <x v="1"/>
    <x v="44"/>
    <s v="Paranoidní schizofrenie"/>
    <n v="193"/>
    <x v="4"/>
    <x v="4"/>
  </r>
  <r>
    <n v="2021"/>
    <x v="6"/>
    <x v="6"/>
    <x v="0"/>
    <x v="21"/>
    <s v="Střední mentální retardace"/>
    <n v="5"/>
    <x v="4"/>
    <x v="4"/>
  </r>
  <r>
    <n v="2021"/>
    <x v="6"/>
    <x v="6"/>
    <x v="0"/>
    <x v="22"/>
    <s v="Těžká mentální retardace"/>
    <n v="4"/>
    <x v="4"/>
    <x v="4"/>
  </r>
  <r>
    <n v="2021"/>
    <x v="6"/>
    <x v="6"/>
    <x v="0"/>
    <x v="29"/>
    <s v="Pervazivní vývojové poruchy"/>
    <n v="6"/>
    <x v="4"/>
    <x v="4"/>
  </r>
  <r>
    <n v="2021"/>
    <x v="6"/>
    <x v="6"/>
    <x v="0"/>
    <x v="45"/>
    <s v="Aspergerův syndrom"/>
    <n v="4"/>
    <x v="4"/>
    <x v="4"/>
  </r>
  <r>
    <n v="2021"/>
    <x v="6"/>
    <x v="6"/>
    <x v="1"/>
    <x v="35"/>
    <s v="Jiné anxiózní poruchy"/>
    <n v="207"/>
    <x v="4"/>
    <x v="4"/>
  </r>
  <r>
    <n v="2021"/>
    <x v="0"/>
    <x v="0"/>
    <x v="0"/>
    <x v="25"/>
    <s v="Schizofrenie"/>
    <n v="2"/>
    <x v="4"/>
    <x v="4"/>
  </r>
  <r>
    <n v="2021"/>
    <x v="0"/>
    <x v="0"/>
    <x v="0"/>
    <x v="24"/>
    <s v="Lehká mentální retardace"/>
    <n v="3"/>
    <x v="4"/>
    <x v="4"/>
  </r>
  <r>
    <n v="2021"/>
    <x v="0"/>
    <x v="0"/>
    <x v="0"/>
    <x v="21"/>
    <s v="Střední mentální retardace"/>
    <n v="5"/>
    <x v="4"/>
    <x v="4"/>
  </r>
  <r>
    <n v="2021"/>
    <x v="0"/>
    <x v="0"/>
    <x v="0"/>
    <x v="22"/>
    <s v="Těžká mentální retardace"/>
    <n v="2"/>
    <x v="4"/>
    <x v="4"/>
  </r>
  <r>
    <n v="2021"/>
    <x v="0"/>
    <x v="0"/>
    <x v="1"/>
    <x v="25"/>
    <s v="Schizofrenie"/>
    <n v="130"/>
    <x v="4"/>
    <x v="4"/>
  </r>
  <r>
    <n v="2021"/>
    <x v="9"/>
    <x v="9"/>
    <x v="0"/>
    <x v="22"/>
    <s v="Těžká mentální retardace"/>
    <n v="2"/>
    <x v="4"/>
    <x v="4"/>
  </r>
  <r>
    <n v="2021"/>
    <x v="9"/>
    <x v="9"/>
    <x v="0"/>
    <x v="29"/>
    <s v="Pervazivní vývojové poruchy"/>
    <n v="2"/>
    <x v="4"/>
    <x v="4"/>
  </r>
  <r>
    <n v="2021"/>
    <x v="9"/>
    <x v="9"/>
    <x v="1"/>
    <x v="25"/>
    <s v="Schizofrenie"/>
    <n v="173"/>
    <x v="4"/>
    <x v="4"/>
  </r>
  <r>
    <n v="2021"/>
    <x v="9"/>
    <x v="9"/>
    <x v="1"/>
    <x v="35"/>
    <s v="Jiné anxiózní poruchy"/>
    <n v="208"/>
    <x v="4"/>
    <x v="4"/>
  </r>
  <r>
    <n v="2021"/>
    <x v="10"/>
    <x v="10"/>
    <x v="0"/>
    <x v="25"/>
    <s v="Schizofrenie"/>
    <n v="3"/>
    <x v="4"/>
    <x v="4"/>
  </r>
  <r>
    <n v="2021"/>
    <x v="10"/>
    <x v="10"/>
    <x v="0"/>
    <x v="21"/>
    <s v="Střední mentální retardace"/>
    <n v="9"/>
    <x v="4"/>
    <x v="4"/>
  </r>
  <r>
    <n v="2021"/>
    <x v="10"/>
    <x v="10"/>
    <x v="0"/>
    <x v="22"/>
    <s v="Těžká mentální retardace"/>
    <n v="2"/>
    <x v="4"/>
    <x v="4"/>
  </r>
  <r>
    <n v="2021"/>
    <x v="10"/>
    <x v="10"/>
    <x v="0"/>
    <x v="29"/>
    <s v="Pervazivní vývojové poruchy"/>
    <n v="2"/>
    <x v="4"/>
    <x v="4"/>
  </r>
  <r>
    <n v="2021"/>
    <x v="10"/>
    <x v="10"/>
    <x v="1"/>
    <x v="25"/>
    <s v="Schizofrenie"/>
    <n v="114"/>
    <x v="4"/>
    <x v="4"/>
  </r>
  <r>
    <n v="2021"/>
    <x v="3"/>
    <x v="3"/>
    <x v="0"/>
    <x v="24"/>
    <s v="Lehká mentální retardace"/>
    <n v="3"/>
    <x v="4"/>
    <x v="4"/>
  </r>
  <r>
    <n v="2021"/>
    <x v="3"/>
    <x v="3"/>
    <x v="0"/>
    <x v="21"/>
    <s v="Střední mentální retardace"/>
    <n v="4"/>
    <x v="4"/>
    <x v="4"/>
  </r>
  <r>
    <n v="2021"/>
    <x v="3"/>
    <x v="3"/>
    <x v="0"/>
    <x v="29"/>
    <s v="Pervazivní vývojové poruchy"/>
    <n v="5"/>
    <x v="4"/>
    <x v="4"/>
  </r>
  <r>
    <n v="2021"/>
    <x v="7"/>
    <x v="7"/>
    <x v="0"/>
    <x v="24"/>
    <s v="Lehká mentální retardace"/>
    <n v="2"/>
    <x v="4"/>
    <x v="4"/>
  </r>
  <r>
    <n v="2021"/>
    <x v="7"/>
    <x v="7"/>
    <x v="0"/>
    <x v="21"/>
    <s v="Střední mentální retardace"/>
    <n v="6"/>
    <x v="4"/>
    <x v="4"/>
  </r>
  <r>
    <n v="2021"/>
    <x v="7"/>
    <x v="7"/>
    <x v="0"/>
    <x v="22"/>
    <s v="Těžká mentální retardace"/>
    <n v="5"/>
    <x v="4"/>
    <x v="4"/>
  </r>
  <r>
    <n v="2021"/>
    <x v="4"/>
    <x v="4"/>
    <x v="0"/>
    <x v="24"/>
    <s v="Lehká mentální retardace"/>
    <n v="6"/>
    <x v="4"/>
    <x v="4"/>
  </r>
  <r>
    <n v="2021"/>
    <x v="4"/>
    <x v="4"/>
    <x v="0"/>
    <x v="21"/>
    <s v="Střední mentální retardace"/>
    <n v="7"/>
    <x v="4"/>
    <x v="4"/>
  </r>
  <r>
    <n v="2021"/>
    <x v="4"/>
    <x v="4"/>
    <x v="0"/>
    <x v="22"/>
    <s v="Těžká mentální retardace"/>
    <n v="2"/>
    <x v="4"/>
    <x v="4"/>
  </r>
  <r>
    <n v="2021"/>
    <x v="4"/>
    <x v="4"/>
    <x v="0"/>
    <x v="29"/>
    <s v="Pervazivní vývojové poruchy"/>
    <n v="3"/>
    <x v="4"/>
    <x v="4"/>
  </r>
  <r>
    <n v="2021"/>
    <x v="4"/>
    <x v="4"/>
    <x v="1"/>
    <x v="25"/>
    <s v="Schizofrenie"/>
    <n v="142"/>
    <x v="4"/>
    <x v="4"/>
  </r>
  <r>
    <n v="2021"/>
    <x v="4"/>
    <x v="4"/>
    <x v="1"/>
    <x v="35"/>
    <s v="Jiné anxiózní poruchy"/>
    <n v="151"/>
    <x v="4"/>
    <x v="4"/>
  </r>
  <r>
    <n v="2021"/>
    <x v="5"/>
    <x v="5"/>
    <x v="0"/>
    <x v="24"/>
    <s v="Lehká mentální retardace"/>
    <n v="4"/>
    <x v="4"/>
    <x v="4"/>
  </r>
  <r>
    <n v="2021"/>
    <x v="5"/>
    <x v="5"/>
    <x v="0"/>
    <x v="22"/>
    <s v="Těžká mentální retardace"/>
    <n v="2"/>
    <x v="4"/>
    <x v="4"/>
  </r>
  <r>
    <n v="2021"/>
    <x v="5"/>
    <x v="5"/>
    <x v="0"/>
    <x v="29"/>
    <s v="Pervazivní vývojové poruchy"/>
    <n v="4"/>
    <x v="4"/>
    <x v="4"/>
  </r>
  <r>
    <n v="2021"/>
    <x v="5"/>
    <x v="5"/>
    <x v="1"/>
    <x v="25"/>
    <s v="Schizofrenie"/>
    <n v="150"/>
    <x v="4"/>
    <x v="4"/>
  </r>
  <r>
    <n v="2021"/>
    <x v="5"/>
    <x v="5"/>
    <x v="1"/>
    <x v="35"/>
    <s v="Jiné anxiózní poruchy"/>
    <n v="130"/>
    <x v="4"/>
    <x v="4"/>
  </r>
  <r>
    <n v="2010"/>
    <x v="1"/>
    <x v="1"/>
    <x v="0"/>
    <x v="46"/>
    <s v="Mozková obrna"/>
    <n v="4"/>
    <x v="5"/>
    <x v="5"/>
  </r>
  <r>
    <n v="2010"/>
    <x v="2"/>
    <x v="2"/>
    <x v="0"/>
    <x v="46"/>
    <s v="Mozková obrna"/>
    <n v="9"/>
    <x v="5"/>
    <x v="5"/>
  </r>
  <r>
    <n v="2010"/>
    <x v="11"/>
    <x v="11"/>
    <x v="0"/>
    <x v="46"/>
    <s v="Mozková obrna"/>
    <n v="7"/>
    <x v="5"/>
    <x v="5"/>
  </r>
  <r>
    <n v="2010"/>
    <x v="12"/>
    <x v="12"/>
    <x v="0"/>
    <x v="46"/>
    <s v="Mozková obrna"/>
    <n v="19"/>
    <x v="5"/>
    <x v="5"/>
  </r>
  <r>
    <n v="2010"/>
    <x v="13"/>
    <x v="13"/>
    <x v="0"/>
    <x v="46"/>
    <s v="Mozková obrna"/>
    <n v="7"/>
    <x v="5"/>
    <x v="5"/>
  </r>
  <r>
    <n v="2010"/>
    <x v="13"/>
    <x v="13"/>
    <x v="0"/>
    <x v="47"/>
    <s v="Jiné poruchy mozku"/>
    <n v="1"/>
    <x v="5"/>
    <x v="5"/>
  </r>
  <r>
    <n v="2010"/>
    <x v="6"/>
    <x v="6"/>
    <x v="0"/>
    <x v="46"/>
    <s v="Mozková obrna"/>
    <n v="5"/>
    <x v="5"/>
    <x v="5"/>
  </r>
  <r>
    <n v="2010"/>
    <x v="0"/>
    <x v="0"/>
    <x v="0"/>
    <x v="46"/>
    <s v="Mozková obrna"/>
    <n v="6"/>
    <x v="5"/>
    <x v="5"/>
  </r>
  <r>
    <n v="2010"/>
    <x v="9"/>
    <x v="9"/>
    <x v="0"/>
    <x v="46"/>
    <s v="Mozková obrna"/>
    <n v="3"/>
    <x v="5"/>
    <x v="5"/>
  </r>
  <r>
    <n v="2010"/>
    <x v="10"/>
    <x v="10"/>
    <x v="0"/>
    <x v="48"/>
    <s v="Flebitida a tromboflebitida intrakraniální a intraspinální"/>
    <n v="1"/>
    <x v="5"/>
    <x v="5"/>
  </r>
  <r>
    <n v="2010"/>
    <x v="10"/>
    <x v="10"/>
    <x v="0"/>
    <x v="46"/>
    <s v="Mozková obrna"/>
    <n v="3"/>
    <x v="5"/>
    <x v="5"/>
  </r>
  <r>
    <n v="2010"/>
    <x v="3"/>
    <x v="3"/>
    <x v="0"/>
    <x v="46"/>
    <s v="Mozková obrna"/>
    <n v="9"/>
    <x v="5"/>
    <x v="5"/>
  </r>
  <r>
    <n v="2010"/>
    <x v="7"/>
    <x v="7"/>
    <x v="0"/>
    <x v="46"/>
    <s v="Mozková obrna"/>
    <n v="9"/>
    <x v="5"/>
    <x v="5"/>
  </r>
  <r>
    <n v="2010"/>
    <x v="4"/>
    <x v="4"/>
    <x v="0"/>
    <x v="46"/>
    <s v="Mozková obrna"/>
    <n v="6"/>
    <x v="5"/>
    <x v="5"/>
  </r>
  <r>
    <n v="2010"/>
    <x v="5"/>
    <x v="5"/>
    <x v="0"/>
    <x v="46"/>
    <s v="Mozková obrna"/>
    <n v="4"/>
    <x v="5"/>
    <x v="5"/>
  </r>
  <r>
    <n v="2011"/>
    <x v="1"/>
    <x v="1"/>
    <x v="0"/>
    <x v="46"/>
    <s v="Mozková obrna"/>
    <n v="11"/>
    <x v="5"/>
    <x v="5"/>
  </r>
  <r>
    <n v="2011"/>
    <x v="2"/>
    <x v="2"/>
    <x v="0"/>
    <x v="46"/>
    <s v="Mozková obrna"/>
    <n v="11"/>
    <x v="5"/>
    <x v="5"/>
  </r>
  <r>
    <n v="2011"/>
    <x v="11"/>
    <x v="11"/>
    <x v="0"/>
    <x v="46"/>
    <s v="Mozková obrna"/>
    <n v="5"/>
    <x v="5"/>
    <x v="5"/>
  </r>
  <r>
    <n v="2011"/>
    <x v="12"/>
    <x v="12"/>
    <x v="0"/>
    <x v="46"/>
    <s v="Mozková obrna"/>
    <n v="15"/>
    <x v="5"/>
    <x v="5"/>
  </r>
  <r>
    <n v="2011"/>
    <x v="13"/>
    <x v="13"/>
    <x v="0"/>
    <x v="46"/>
    <s v="Mozková obrna"/>
    <n v="7"/>
    <x v="5"/>
    <x v="5"/>
  </r>
  <r>
    <n v="2011"/>
    <x v="13"/>
    <x v="13"/>
    <x v="0"/>
    <x v="49"/>
    <s v="Paraplegie a tetraplegie"/>
    <n v="2"/>
    <x v="5"/>
    <x v="5"/>
  </r>
  <r>
    <n v="2011"/>
    <x v="8"/>
    <x v="8"/>
    <x v="0"/>
    <x v="46"/>
    <s v="Mozková obrna"/>
    <n v="5"/>
    <x v="5"/>
    <x v="5"/>
  </r>
  <r>
    <n v="2011"/>
    <x v="6"/>
    <x v="6"/>
    <x v="0"/>
    <x v="46"/>
    <s v="Mozková obrna"/>
    <n v="7"/>
    <x v="5"/>
    <x v="5"/>
  </r>
  <r>
    <n v="2011"/>
    <x v="0"/>
    <x v="0"/>
    <x v="0"/>
    <x v="46"/>
    <s v="Mozková obrna"/>
    <n v="3"/>
    <x v="5"/>
    <x v="5"/>
  </r>
  <r>
    <n v="2011"/>
    <x v="9"/>
    <x v="9"/>
    <x v="0"/>
    <x v="46"/>
    <s v="Mozková obrna"/>
    <n v="4"/>
    <x v="5"/>
    <x v="5"/>
  </r>
  <r>
    <n v="2011"/>
    <x v="3"/>
    <x v="3"/>
    <x v="0"/>
    <x v="46"/>
    <s v="Mozková obrna"/>
    <n v="3"/>
    <x v="5"/>
    <x v="5"/>
  </r>
  <r>
    <n v="2011"/>
    <x v="7"/>
    <x v="7"/>
    <x v="0"/>
    <x v="46"/>
    <s v="Mozková obrna"/>
    <n v="6"/>
    <x v="5"/>
    <x v="5"/>
  </r>
  <r>
    <n v="2011"/>
    <x v="4"/>
    <x v="4"/>
    <x v="0"/>
    <x v="46"/>
    <s v="Mozková obrna"/>
    <n v="2"/>
    <x v="5"/>
    <x v="5"/>
  </r>
  <r>
    <n v="2011"/>
    <x v="5"/>
    <x v="5"/>
    <x v="0"/>
    <x v="46"/>
    <s v="Mozková obrna"/>
    <n v="5"/>
    <x v="5"/>
    <x v="5"/>
  </r>
  <r>
    <n v="2012"/>
    <x v="1"/>
    <x v="1"/>
    <x v="0"/>
    <x v="46"/>
    <s v="Mozková obrna"/>
    <n v="4"/>
    <x v="5"/>
    <x v="5"/>
  </r>
  <r>
    <n v="2012"/>
    <x v="2"/>
    <x v="2"/>
    <x v="0"/>
    <x v="46"/>
    <s v="Mozková obrna"/>
    <n v="13"/>
    <x v="5"/>
    <x v="5"/>
  </r>
  <r>
    <n v="2012"/>
    <x v="11"/>
    <x v="11"/>
    <x v="0"/>
    <x v="46"/>
    <s v="Mozková obrna"/>
    <n v="9"/>
    <x v="5"/>
    <x v="5"/>
  </r>
  <r>
    <n v="2012"/>
    <x v="12"/>
    <x v="12"/>
    <x v="0"/>
    <x v="46"/>
    <s v="Mozková obrna"/>
    <n v="13"/>
    <x v="5"/>
    <x v="5"/>
  </r>
  <r>
    <n v="2012"/>
    <x v="13"/>
    <x v="13"/>
    <x v="0"/>
    <x v="46"/>
    <s v="Mozková obrna"/>
    <n v="13"/>
    <x v="5"/>
    <x v="5"/>
  </r>
  <r>
    <n v="2012"/>
    <x v="8"/>
    <x v="8"/>
    <x v="0"/>
    <x v="46"/>
    <s v="Mozková obrna"/>
    <n v="2"/>
    <x v="5"/>
    <x v="5"/>
  </r>
  <r>
    <n v="2012"/>
    <x v="6"/>
    <x v="6"/>
    <x v="0"/>
    <x v="46"/>
    <s v="Mozková obrna"/>
    <n v="7"/>
    <x v="5"/>
    <x v="5"/>
  </r>
  <r>
    <n v="2012"/>
    <x v="0"/>
    <x v="0"/>
    <x v="0"/>
    <x v="46"/>
    <s v="Mozková obrna"/>
    <n v="3"/>
    <x v="5"/>
    <x v="5"/>
  </r>
  <r>
    <n v="2012"/>
    <x v="9"/>
    <x v="9"/>
    <x v="0"/>
    <x v="46"/>
    <s v="Mozková obrna"/>
    <n v="2"/>
    <x v="5"/>
    <x v="5"/>
  </r>
  <r>
    <n v="2012"/>
    <x v="10"/>
    <x v="10"/>
    <x v="0"/>
    <x v="46"/>
    <s v="Mozková obrna"/>
    <n v="4"/>
    <x v="5"/>
    <x v="5"/>
  </r>
  <r>
    <n v="2012"/>
    <x v="3"/>
    <x v="3"/>
    <x v="0"/>
    <x v="46"/>
    <s v="Mozková obrna"/>
    <n v="8"/>
    <x v="5"/>
    <x v="5"/>
  </r>
  <r>
    <n v="2012"/>
    <x v="7"/>
    <x v="7"/>
    <x v="0"/>
    <x v="46"/>
    <s v="Mozková obrna"/>
    <n v="9"/>
    <x v="5"/>
    <x v="5"/>
  </r>
  <r>
    <n v="2012"/>
    <x v="4"/>
    <x v="4"/>
    <x v="0"/>
    <x v="46"/>
    <s v="Mozková obrna"/>
    <n v="15"/>
    <x v="5"/>
    <x v="5"/>
  </r>
  <r>
    <n v="2012"/>
    <x v="5"/>
    <x v="5"/>
    <x v="0"/>
    <x v="46"/>
    <s v="Mozková obrna"/>
    <n v="8"/>
    <x v="5"/>
    <x v="5"/>
  </r>
  <r>
    <n v="2013"/>
    <x v="1"/>
    <x v="1"/>
    <x v="0"/>
    <x v="46"/>
    <s v="Mozková obrna"/>
    <n v="8"/>
    <x v="5"/>
    <x v="5"/>
  </r>
  <r>
    <n v="2013"/>
    <x v="2"/>
    <x v="2"/>
    <x v="0"/>
    <x v="46"/>
    <s v="Mozková obrna"/>
    <n v="10"/>
    <x v="5"/>
    <x v="5"/>
  </r>
  <r>
    <n v="2013"/>
    <x v="11"/>
    <x v="11"/>
    <x v="0"/>
    <x v="46"/>
    <s v="Mozková obrna"/>
    <n v="11"/>
    <x v="5"/>
    <x v="5"/>
  </r>
  <r>
    <n v="2013"/>
    <x v="12"/>
    <x v="12"/>
    <x v="0"/>
    <x v="46"/>
    <s v="Mozková obrna"/>
    <n v="10"/>
    <x v="5"/>
    <x v="5"/>
  </r>
  <r>
    <n v="2013"/>
    <x v="13"/>
    <x v="13"/>
    <x v="0"/>
    <x v="46"/>
    <s v="Mozková obrna"/>
    <n v="3"/>
    <x v="5"/>
    <x v="5"/>
  </r>
  <r>
    <n v="2013"/>
    <x v="8"/>
    <x v="8"/>
    <x v="0"/>
    <x v="46"/>
    <s v="Mozková obrna"/>
    <n v="3"/>
    <x v="5"/>
    <x v="5"/>
  </r>
  <r>
    <n v="2013"/>
    <x v="6"/>
    <x v="6"/>
    <x v="0"/>
    <x v="46"/>
    <s v="Mozková obrna"/>
    <n v="11"/>
    <x v="5"/>
    <x v="5"/>
  </r>
  <r>
    <n v="2013"/>
    <x v="0"/>
    <x v="0"/>
    <x v="0"/>
    <x v="46"/>
    <s v="Mozková obrna"/>
    <n v="12"/>
    <x v="5"/>
    <x v="5"/>
  </r>
  <r>
    <n v="2013"/>
    <x v="9"/>
    <x v="9"/>
    <x v="0"/>
    <x v="46"/>
    <s v="Mozková obrna"/>
    <n v="5"/>
    <x v="5"/>
    <x v="5"/>
  </r>
  <r>
    <n v="2013"/>
    <x v="10"/>
    <x v="10"/>
    <x v="0"/>
    <x v="46"/>
    <s v="Mozková obrna"/>
    <n v="2"/>
    <x v="5"/>
    <x v="5"/>
  </r>
  <r>
    <n v="2013"/>
    <x v="3"/>
    <x v="3"/>
    <x v="0"/>
    <x v="46"/>
    <s v="Mozková obrna"/>
    <n v="5"/>
    <x v="5"/>
    <x v="5"/>
  </r>
  <r>
    <n v="2013"/>
    <x v="3"/>
    <x v="3"/>
    <x v="0"/>
    <x v="49"/>
    <s v="Paraplegie a tetraplegie"/>
    <n v="2"/>
    <x v="5"/>
    <x v="5"/>
  </r>
  <r>
    <n v="2013"/>
    <x v="7"/>
    <x v="7"/>
    <x v="0"/>
    <x v="46"/>
    <s v="Mozková obrna"/>
    <n v="6"/>
    <x v="5"/>
    <x v="5"/>
  </r>
  <r>
    <n v="2013"/>
    <x v="4"/>
    <x v="4"/>
    <x v="0"/>
    <x v="50"/>
    <s v="Primární poruchy svalů"/>
    <n v="3"/>
    <x v="5"/>
    <x v="5"/>
  </r>
  <r>
    <n v="2013"/>
    <x v="4"/>
    <x v="4"/>
    <x v="0"/>
    <x v="46"/>
    <s v="Mozková obrna"/>
    <n v="10"/>
    <x v="5"/>
    <x v="5"/>
  </r>
  <r>
    <n v="2013"/>
    <x v="5"/>
    <x v="5"/>
    <x v="0"/>
    <x v="46"/>
    <s v="Mozková obrna"/>
    <n v="3"/>
    <x v="5"/>
    <x v="5"/>
  </r>
  <r>
    <n v="2014"/>
    <x v="1"/>
    <x v="1"/>
    <x v="0"/>
    <x v="46"/>
    <s v="Mozková obrna"/>
    <n v="5"/>
    <x v="5"/>
    <x v="5"/>
  </r>
  <r>
    <n v="2014"/>
    <x v="2"/>
    <x v="2"/>
    <x v="0"/>
    <x v="46"/>
    <s v="Mozková obrna"/>
    <n v="9"/>
    <x v="5"/>
    <x v="5"/>
  </r>
  <r>
    <n v="2014"/>
    <x v="11"/>
    <x v="11"/>
    <x v="0"/>
    <x v="46"/>
    <s v="Mozková obrna"/>
    <n v="2"/>
    <x v="5"/>
    <x v="5"/>
  </r>
  <r>
    <n v="2014"/>
    <x v="12"/>
    <x v="12"/>
    <x v="0"/>
    <x v="46"/>
    <s v="Mozková obrna"/>
    <n v="12"/>
    <x v="5"/>
    <x v="5"/>
  </r>
  <r>
    <n v="2014"/>
    <x v="13"/>
    <x v="13"/>
    <x v="0"/>
    <x v="46"/>
    <s v="Mozková obrna"/>
    <n v="14"/>
    <x v="5"/>
    <x v="5"/>
  </r>
  <r>
    <n v="2014"/>
    <x v="8"/>
    <x v="8"/>
    <x v="0"/>
    <x v="46"/>
    <s v="Mozková obrna"/>
    <n v="2"/>
    <x v="5"/>
    <x v="5"/>
  </r>
  <r>
    <n v="2014"/>
    <x v="6"/>
    <x v="6"/>
    <x v="0"/>
    <x v="46"/>
    <s v="Mozková obrna"/>
    <n v="11"/>
    <x v="5"/>
    <x v="5"/>
  </r>
  <r>
    <n v="2014"/>
    <x v="0"/>
    <x v="0"/>
    <x v="0"/>
    <x v="46"/>
    <s v="Mozková obrna"/>
    <n v="1"/>
    <x v="5"/>
    <x v="5"/>
  </r>
  <r>
    <n v="2014"/>
    <x v="9"/>
    <x v="9"/>
    <x v="0"/>
    <x v="46"/>
    <s v="Mozková obrna"/>
    <n v="5"/>
    <x v="5"/>
    <x v="5"/>
  </r>
  <r>
    <n v="2014"/>
    <x v="10"/>
    <x v="10"/>
    <x v="0"/>
    <x v="51"/>
    <s v="Míšní svalová atrofie a příbuzné syndromy"/>
    <n v="1"/>
    <x v="5"/>
    <x v="5"/>
  </r>
  <r>
    <n v="2014"/>
    <x v="3"/>
    <x v="3"/>
    <x v="0"/>
    <x v="46"/>
    <s v="Mozková obrna"/>
    <n v="9"/>
    <x v="5"/>
    <x v="5"/>
  </r>
  <r>
    <n v="2014"/>
    <x v="7"/>
    <x v="7"/>
    <x v="0"/>
    <x v="46"/>
    <s v="Mozková obrna"/>
    <n v="2"/>
    <x v="5"/>
    <x v="5"/>
  </r>
  <r>
    <n v="2014"/>
    <x v="4"/>
    <x v="4"/>
    <x v="0"/>
    <x v="46"/>
    <s v="Mozková obrna"/>
    <n v="3"/>
    <x v="5"/>
    <x v="5"/>
  </r>
  <r>
    <n v="2014"/>
    <x v="5"/>
    <x v="5"/>
    <x v="0"/>
    <x v="52"/>
    <s v="Epilepsie - padoucnice"/>
    <n v="2"/>
    <x v="5"/>
    <x v="5"/>
  </r>
  <r>
    <n v="2014"/>
    <x v="5"/>
    <x v="5"/>
    <x v="0"/>
    <x v="46"/>
    <s v="Mozková obrna"/>
    <n v="7"/>
    <x v="5"/>
    <x v="5"/>
  </r>
  <r>
    <n v="2015"/>
    <x v="2"/>
    <x v="2"/>
    <x v="0"/>
    <x v="46"/>
    <s v="Mozková obrna"/>
    <n v="13"/>
    <x v="5"/>
    <x v="5"/>
  </r>
  <r>
    <n v="2015"/>
    <x v="11"/>
    <x v="11"/>
    <x v="0"/>
    <x v="46"/>
    <s v="Mozková obrna"/>
    <n v="7"/>
    <x v="5"/>
    <x v="5"/>
  </r>
  <r>
    <n v="2015"/>
    <x v="12"/>
    <x v="12"/>
    <x v="0"/>
    <x v="46"/>
    <s v="Mozková obrna"/>
    <n v="15"/>
    <x v="5"/>
    <x v="5"/>
  </r>
  <r>
    <n v="2015"/>
    <x v="13"/>
    <x v="13"/>
    <x v="0"/>
    <x v="46"/>
    <s v="Mozková obrna"/>
    <n v="5"/>
    <x v="5"/>
    <x v="5"/>
  </r>
  <r>
    <n v="2015"/>
    <x v="8"/>
    <x v="8"/>
    <x v="0"/>
    <x v="46"/>
    <s v="Mozková obrna"/>
    <n v="2"/>
    <x v="5"/>
    <x v="5"/>
  </r>
  <r>
    <n v="2015"/>
    <x v="6"/>
    <x v="6"/>
    <x v="0"/>
    <x v="46"/>
    <s v="Mozková obrna"/>
    <n v="8"/>
    <x v="5"/>
    <x v="5"/>
  </r>
  <r>
    <n v="2015"/>
    <x v="0"/>
    <x v="0"/>
    <x v="0"/>
    <x v="46"/>
    <s v="Mozková obrna"/>
    <n v="2"/>
    <x v="5"/>
    <x v="5"/>
  </r>
  <r>
    <n v="2015"/>
    <x v="9"/>
    <x v="9"/>
    <x v="0"/>
    <x v="46"/>
    <s v="Mozková obrna"/>
    <n v="4"/>
    <x v="5"/>
    <x v="5"/>
  </r>
  <r>
    <n v="2015"/>
    <x v="10"/>
    <x v="10"/>
    <x v="0"/>
    <x v="46"/>
    <s v="Mozková obrna"/>
    <n v="2"/>
    <x v="5"/>
    <x v="5"/>
  </r>
  <r>
    <n v="2015"/>
    <x v="3"/>
    <x v="3"/>
    <x v="0"/>
    <x v="46"/>
    <s v="Mozková obrna"/>
    <n v="8"/>
    <x v="5"/>
    <x v="5"/>
  </r>
  <r>
    <n v="2015"/>
    <x v="4"/>
    <x v="4"/>
    <x v="0"/>
    <x v="46"/>
    <s v="Mozková obrna"/>
    <n v="7"/>
    <x v="5"/>
    <x v="5"/>
  </r>
  <r>
    <n v="2015"/>
    <x v="5"/>
    <x v="5"/>
    <x v="0"/>
    <x v="46"/>
    <s v="Mozková obrna"/>
    <n v="6"/>
    <x v="5"/>
    <x v="5"/>
  </r>
  <r>
    <n v="2016"/>
    <x v="1"/>
    <x v="1"/>
    <x v="0"/>
    <x v="46"/>
    <s v="Mozková obrna"/>
    <n v="3"/>
    <x v="5"/>
    <x v="5"/>
  </r>
  <r>
    <n v="2016"/>
    <x v="2"/>
    <x v="2"/>
    <x v="0"/>
    <x v="46"/>
    <s v="Mozková obrna"/>
    <n v="3"/>
    <x v="5"/>
    <x v="5"/>
  </r>
  <r>
    <n v="2016"/>
    <x v="11"/>
    <x v="11"/>
    <x v="0"/>
    <x v="46"/>
    <s v="Mozková obrna"/>
    <n v="4"/>
    <x v="5"/>
    <x v="5"/>
  </r>
  <r>
    <n v="2016"/>
    <x v="12"/>
    <x v="12"/>
    <x v="0"/>
    <x v="46"/>
    <s v="Mozková obrna"/>
    <n v="11"/>
    <x v="5"/>
    <x v="5"/>
  </r>
  <r>
    <n v="2016"/>
    <x v="13"/>
    <x v="13"/>
    <x v="0"/>
    <x v="46"/>
    <s v="Mozková obrna"/>
    <n v="3"/>
    <x v="5"/>
    <x v="5"/>
  </r>
  <r>
    <n v="2016"/>
    <x v="8"/>
    <x v="8"/>
    <x v="0"/>
    <x v="46"/>
    <s v="Mozková obrna"/>
    <n v="4"/>
    <x v="5"/>
    <x v="5"/>
  </r>
  <r>
    <n v="2016"/>
    <x v="6"/>
    <x v="6"/>
    <x v="0"/>
    <x v="46"/>
    <s v="Mozková obrna"/>
    <n v="10"/>
    <x v="5"/>
    <x v="5"/>
  </r>
  <r>
    <n v="2016"/>
    <x v="0"/>
    <x v="0"/>
    <x v="0"/>
    <x v="46"/>
    <s v="Mozková obrna"/>
    <n v="3"/>
    <x v="5"/>
    <x v="5"/>
  </r>
  <r>
    <n v="2016"/>
    <x v="9"/>
    <x v="9"/>
    <x v="0"/>
    <x v="46"/>
    <s v="Mozková obrna"/>
    <n v="3"/>
    <x v="5"/>
    <x v="5"/>
  </r>
  <r>
    <n v="2016"/>
    <x v="10"/>
    <x v="10"/>
    <x v="0"/>
    <x v="46"/>
    <s v="Mozková obrna"/>
    <n v="3"/>
    <x v="5"/>
    <x v="5"/>
  </r>
  <r>
    <n v="2016"/>
    <x v="3"/>
    <x v="3"/>
    <x v="0"/>
    <x v="46"/>
    <s v="Mozková obrna"/>
    <n v="7"/>
    <x v="5"/>
    <x v="5"/>
  </r>
  <r>
    <n v="2016"/>
    <x v="4"/>
    <x v="4"/>
    <x v="0"/>
    <x v="46"/>
    <s v="Mozková obrna"/>
    <n v="6"/>
    <x v="5"/>
    <x v="5"/>
  </r>
  <r>
    <n v="2016"/>
    <x v="5"/>
    <x v="5"/>
    <x v="0"/>
    <x v="46"/>
    <s v="Mozková obrna"/>
    <n v="3"/>
    <x v="5"/>
    <x v="5"/>
  </r>
  <r>
    <n v="2017"/>
    <x v="1"/>
    <x v="1"/>
    <x v="0"/>
    <x v="50"/>
    <s v="Primární poruchy svalů"/>
    <n v="2"/>
    <x v="5"/>
    <x v="5"/>
  </r>
  <r>
    <n v="2017"/>
    <x v="1"/>
    <x v="1"/>
    <x v="0"/>
    <x v="46"/>
    <s v="Mozková obrna"/>
    <n v="9"/>
    <x v="5"/>
    <x v="5"/>
  </r>
  <r>
    <n v="2017"/>
    <x v="2"/>
    <x v="2"/>
    <x v="0"/>
    <x v="46"/>
    <s v="Mozková obrna"/>
    <n v="4"/>
    <x v="5"/>
    <x v="5"/>
  </r>
  <r>
    <n v="2017"/>
    <x v="11"/>
    <x v="11"/>
    <x v="0"/>
    <x v="46"/>
    <s v="Mozková obrna"/>
    <n v="6"/>
    <x v="5"/>
    <x v="5"/>
  </r>
  <r>
    <n v="2017"/>
    <x v="12"/>
    <x v="12"/>
    <x v="0"/>
    <x v="46"/>
    <s v="Mozková obrna"/>
    <n v="10"/>
    <x v="5"/>
    <x v="5"/>
  </r>
  <r>
    <n v="2017"/>
    <x v="13"/>
    <x v="13"/>
    <x v="0"/>
    <x v="46"/>
    <s v="Mozková obrna"/>
    <n v="5"/>
    <x v="5"/>
    <x v="5"/>
  </r>
  <r>
    <n v="2017"/>
    <x v="8"/>
    <x v="8"/>
    <x v="0"/>
    <x v="46"/>
    <s v="Mozková obrna"/>
    <n v="2"/>
    <x v="5"/>
    <x v="5"/>
  </r>
  <r>
    <n v="2017"/>
    <x v="6"/>
    <x v="6"/>
    <x v="0"/>
    <x v="46"/>
    <s v="Mozková obrna"/>
    <n v="2"/>
    <x v="5"/>
    <x v="5"/>
  </r>
  <r>
    <n v="2017"/>
    <x v="0"/>
    <x v="0"/>
    <x v="0"/>
    <x v="46"/>
    <s v="Mozková obrna"/>
    <n v="6"/>
    <x v="5"/>
    <x v="5"/>
  </r>
  <r>
    <n v="2017"/>
    <x v="9"/>
    <x v="9"/>
    <x v="0"/>
    <x v="50"/>
    <s v="Primární poruchy svalů"/>
    <n v="2"/>
    <x v="5"/>
    <x v="5"/>
  </r>
  <r>
    <n v="2017"/>
    <x v="10"/>
    <x v="10"/>
    <x v="0"/>
    <x v="46"/>
    <s v="Mozková obrna"/>
    <n v="3"/>
    <x v="5"/>
    <x v="5"/>
  </r>
  <r>
    <n v="2017"/>
    <x v="3"/>
    <x v="3"/>
    <x v="0"/>
    <x v="46"/>
    <s v="Mozková obrna"/>
    <n v="5"/>
    <x v="5"/>
    <x v="5"/>
  </r>
  <r>
    <n v="2017"/>
    <x v="7"/>
    <x v="7"/>
    <x v="0"/>
    <x v="46"/>
    <s v="Mozková obrna"/>
    <n v="3"/>
    <x v="5"/>
    <x v="5"/>
  </r>
  <r>
    <n v="2017"/>
    <x v="4"/>
    <x v="4"/>
    <x v="0"/>
    <x v="50"/>
    <s v="Primární poruchy svalů"/>
    <n v="2"/>
    <x v="5"/>
    <x v="5"/>
  </r>
  <r>
    <n v="2017"/>
    <x v="4"/>
    <x v="4"/>
    <x v="0"/>
    <x v="46"/>
    <s v="Mozková obrna"/>
    <n v="3"/>
    <x v="5"/>
    <x v="5"/>
  </r>
  <r>
    <n v="2017"/>
    <x v="4"/>
    <x v="4"/>
    <x v="1"/>
    <x v="53"/>
    <s v="Roztroušená skleróza"/>
    <n v="335"/>
    <x v="5"/>
    <x v="5"/>
  </r>
  <r>
    <n v="2017"/>
    <x v="5"/>
    <x v="5"/>
    <x v="0"/>
    <x v="46"/>
    <s v="Mozková obrna"/>
    <n v="3"/>
    <x v="5"/>
    <x v="5"/>
  </r>
  <r>
    <n v="2018"/>
    <x v="1"/>
    <x v="1"/>
    <x v="0"/>
    <x v="46"/>
    <s v="Mozková obrna"/>
    <n v="3"/>
    <x v="5"/>
    <x v="5"/>
  </r>
  <r>
    <n v="2018"/>
    <x v="2"/>
    <x v="2"/>
    <x v="0"/>
    <x v="46"/>
    <s v="Mozková obrna"/>
    <n v="9"/>
    <x v="5"/>
    <x v="5"/>
  </r>
  <r>
    <n v="2018"/>
    <x v="11"/>
    <x v="11"/>
    <x v="0"/>
    <x v="46"/>
    <s v="Mozková obrna"/>
    <n v="4"/>
    <x v="5"/>
    <x v="5"/>
  </r>
  <r>
    <n v="2018"/>
    <x v="12"/>
    <x v="12"/>
    <x v="0"/>
    <x v="46"/>
    <s v="Mozková obrna"/>
    <n v="14"/>
    <x v="5"/>
    <x v="5"/>
  </r>
  <r>
    <n v="2018"/>
    <x v="13"/>
    <x v="13"/>
    <x v="0"/>
    <x v="46"/>
    <s v="Mozková obrna"/>
    <n v="3"/>
    <x v="5"/>
    <x v="5"/>
  </r>
  <r>
    <n v="2018"/>
    <x v="8"/>
    <x v="8"/>
    <x v="0"/>
    <x v="46"/>
    <s v="Mozková obrna"/>
    <n v="2"/>
    <x v="5"/>
    <x v="5"/>
  </r>
  <r>
    <n v="2018"/>
    <x v="6"/>
    <x v="6"/>
    <x v="0"/>
    <x v="46"/>
    <s v="Mozková obrna"/>
    <n v="6"/>
    <x v="5"/>
    <x v="5"/>
  </r>
  <r>
    <n v="2018"/>
    <x v="0"/>
    <x v="0"/>
    <x v="0"/>
    <x v="46"/>
    <s v="Mozková obrna"/>
    <n v="8"/>
    <x v="5"/>
    <x v="5"/>
  </r>
  <r>
    <n v="2018"/>
    <x v="9"/>
    <x v="9"/>
    <x v="0"/>
    <x v="46"/>
    <s v="Mozková obrna"/>
    <n v="2"/>
    <x v="5"/>
    <x v="5"/>
  </r>
  <r>
    <n v="2018"/>
    <x v="10"/>
    <x v="10"/>
    <x v="0"/>
    <x v="52"/>
    <s v="Epilepsie - padoucnice"/>
    <n v="1"/>
    <x v="5"/>
    <x v="5"/>
  </r>
  <r>
    <n v="2018"/>
    <x v="3"/>
    <x v="3"/>
    <x v="0"/>
    <x v="46"/>
    <s v="Mozková obrna"/>
    <n v="8"/>
    <x v="5"/>
    <x v="5"/>
  </r>
  <r>
    <n v="2018"/>
    <x v="7"/>
    <x v="7"/>
    <x v="0"/>
    <x v="46"/>
    <s v="Mozková obrna"/>
    <n v="2"/>
    <x v="5"/>
    <x v="5"/>
  </r>
  <r>
    <n v="2018"/>
    <x v="7"/>
    <x v="7"/>
    <x v="0"/>
    <x v="49"/>
    <s v="Paraplegie a tetraplegie"/>
    <n v="2"/>
    <x v="5"/>
    <x v="5"/>
  </r>
  <r>
    <n v="2018"/>
    <x v="5"/>
    <x v="5"/>
    <x v="0"/>
    <x v="46"/>
    <s v="Mozková obrna"/>
    <n v="3"/>
    <x v="5"/>
    <x v="5"/>
  </r>
  <r>
    <n v="2019"/>
    <x v="2"/>
    <x v="2"/>
    <x v="0"/>
    <x v="46"/>
    <s v="Mozková obrna"/>
    <n v="10"/>
    <x v="5"/>
    <x v="5"/>
  </r>
  <r>
    <n v="2019"/>
    <x v="11"/>
    <x v="11"/>
    <x v="0"/>
    <x v="46"/>
    <s v="Mozková obrna"/>
    <n v="7"/>
    <x v="5"/>
    <x v="5"/>
  </r>
  <r>
    <n v="2019"/>
    <x v="12"/>
    <x v="12"/>
    <x v="0"/>
    <x v="46"/>
    <s v="Mozková obrna"/>
    <n v="14"/>
    <x v="5"/>
    <x v="5"/>
  </r>
  <r>
    <n v="2019"/>
    <x v="13"/>
    <x v="13"/>
    <x v="0"/>
    <x v="46"/>
    <s v="Mozková obrna"/>
    <n v="5"/>
    <x v="5"/>
    <x v="5"/>
  </r>
  <r>
    <n v="2019"/>
    <x v="8"/>
    <x v="8"/>
    <x v="0"/>
    <x v="46"/>
    <s v="Mozková obrna"/>
    <n v="3"/>
    <x v="5"/>
    <x v="5"/>
  </r>
  <r>
    <n v="2019"/>
    <x v="6"/>
    <x v="6"/>
    <x v="0"/>
    <x v="46"/>
    <s v="Mozková obrna"/>
    <n v="8"/>
    <x v="5"/>
    <x v="5"/>
  </r>
  <r>
    <n v="2019"/>
    <x v="0"/>
    <x v="0"/>
    <x v="0"/>
    <x v="46"/>
    <s v="Mozková obrna"/>
    <n v="11"/>
    <x v="5"/>
    <x v="5"/>
  </r>
  <r>
    <n v="2019"/>
    <x v="9"/>
    <x v="9"/>
    <x v="0"/>
    <x v="50"/>
    <s v="Primární poruchy svalů"/>
    <n v="3"/>
    <x v="5"/>
    <x v="5"/>
  </r>
  <r>
    <n v="2019"/>
    <x v="3"/>
    <x v="3"/>
    <x v="0"/>
    <x v="46"/>
    <s v="Mozková obrna"/>
    <n v="8"/>
    <x v="5"/>
    <x v="5"/>
  </r>
  <r>
    <n v="2019"/>
    <x v="7"/>
    <x v="7"/>
    <x v="0"/>
    <x v="46"/>
    <s v="Mozková obrna"/>
    <n v="4"/>
    <x v="5"/>
    <x v="5"/>
  </r>
  <r>
    <n v="2019"/>
    <x v="4"/>
    <x v="4"/>
    <x v="0"/>
    <x v="46"/>
    <s v="Mozková obrna"/>
    <n v="5"/>
    <x v="5"/>
    <x v="5"/>
  </r>
  <r>
    <n v="2019"/>
    <x v="5"/>
    <x v="5"/>
    <x v="0"/>
    <x v="46"/>
    <s v="Mozková obrna"/>
    <n v="2"/>
    <x v="5"/>
    <x v="5"/>
  </r>
  <r>
    <n v="2020"/>
    <x v="1"/>
    <x v="1"/>
    <x v="0"/>
    <x v="54"/>
    <s v="Poruchy spánku"/>
    <n v="1"/>
    <x v="5"/>
    <x v="5"/>
  </r>
  <r>
    <n v="2020"/>
    <x v="2"/>
    <x v="2"/>
    <x v="0"/>
    <x v="46"/>
    <s v="Mozková obrna"/>
    <n v="12"/>
    <x v="5"/>
    <x v="5"/>
  </r>
  <r>
    <n v="2020"/>
    <x v="11"/>
    <x v="11"/>
    <x v="0"/>
    <x v="46"/>
    <s v="Mozková obrna"/>
    <n v="2"/>
    <x v="5"/>
    <x v="5"/>
  </r>
  <r>
    <n v="2020"/>
    <x v="12"/>
    <x v="12"/>
    <x v="0"/>
    <x v="46"/>
    <s v="Mozková obrna"/>
    <n v="13"/>
    <x v="5"/>
    <x v="5"/>
  </r>
  <r>
    <n v="2020"/>
    <x v="13"/>
    <x v="13"/>
    <x v="0"/>
    <x v="46"/>
    <s v="Mozková obrna"/>
    <n v="3"/>
    <x v="5"/>
    <x v="5"/>
  </r>
  <r>
    <n v="2020"/>
    <x v="8"/>
    <x v="8"/>
    <x v="0"/>
    <x v="52"/>
    <s v="Epilepsie - padoucnice"/>
    <n v="2"/>
    <x v="5"/>
    <x v="5"/>
  </r>
  <r>
    <n v="2020"/>
    <x v="8"/>
    <x v="8"/>
    <x v="0"/>
    <x v="46"/>
    <s v="Mozková obrna"/>
    <n v="3"/>
    <x v="5"/>
    <x v="5"/>
  </r>
  <r>
    <n v="2020"/>
    <x v="8"/>
    <x v="8"/>
    <x v="1"/>
    <x v="53"/>
    <s v="Roztroušená skleróza"/>
    <n v="203"/>
    <x v="5"/>
    <x v="5"/>
  </r>
  <r>
    <n v="2020"/>
    <x v="6"/>
    <x v="6"/>
    <x v="0"/>
    <x v="46"/>
    <s v="Mozková obrna"/>
    <n v="4"/>
    <x v="5"/>
    <x v="5"/>
  </r>
  <r>
    <n v="2020"/>
    <x v="0"/>
    <x v="0"/>
    <x v="0"/>
    <x v="46"/>
    <s v="Mozková obrna"/>
    <n v="3"/>
    <x v="5"/>
    <x v="5"/>
  </r>
  <r>
    <n v="2020"/>
    <x v="10"/>
    <x v="10"/>
    <x v="0"/>
    <x v="46"/>
    <s v="Mozková obrna"/>
    <n v="3"/>
    <x v="5"/>
    <x v="5"/>
  </r>
  <r>
    <n v="2020"/>
    <x v="3"/>
    <x v="3"/>
    <x v="0"/>
    <x v="52"/>
    <s v="Epilepsie - padoucnice"/>
    <n v="2"/>
    <x v="5"/>
    <x v="5"/>
  </r>
  <r>
    <n v="2020"/>
    <x v="7"/>
    <x v="7"/>
    <x v="0"/>
    <x v="46"/>
    <s v="Mozková obrna"/>
    <n v="7"/>
    <x v="5"/>
    <x v="5"/>
  </r>
  <r>
    <n v="2020"/>
    <x v="4"/>
    <x v="4"/>
    <x v="0"/>
    <x v="46"/>
    <s v="Mozková obrna"/>
    <n v="3"/>
    <x v="5"/>
    <x v="5"/>
  </r>
  <r>
    <n v="2021"/>
    <x v="1"/>
    <x v="1"/>
    <x v="0"/>
    <x v="46"/>
    <s v="Mozková obrna"/>
    <n v="5"/>
    <x v="5"/>
    <x v="5"/>
  </r>
  <r>
    <n v="2021"/>
    <x v="2"/>
    <x v="2"/>
    <x v="0"/>
    <x v="46"/>
    <s v="Mozková obrna"/>
    <n v="8"/>
    <x v="5"/>
    <x v="5"/>
  </r>
  <r>
    <n v="2021"/>
    <x v="11"/>
    <x v="11"/>
    <x v="0"/>
    <x v="46"/>
    <s v="Mozková obrna"/>
    <n v="7"/>
    <x v="5"/>
    <x v="5"/>
  </r>
  <r>
    <n v="2021"/>
    <x v="13"/>
    <x v="13"/>
    <x v="0"/>
    <x v="46"/>
    <s v="Mozková obrna"/>
    <n v="8"/>
    <x v="5"/>
    <x v="5"/>
  </r>
  <r>
    <n v="2021"/>
    <x v="8"/>
    <x v="8"/>
    <x v="1"/>
    <x v="53"/>
    <s v="Roztroušená skleróza"/>
    <n v="196"/>
    <x v="5"/>
    <x v="5"/>
  </r>
  <r>
    <n v="2021"/>
    <x v="0"/>
    <x v="0"/>
    <x v="0"/>
    <x v="46"/>
    <s v="Mozková obrna"/>
    <n v="2"/>
    <x v="5"/>
    <x v="5"/>
  </r>
  <r>
    <n v="2021"/>
    <x v="9"/>
    <x v="9"/>
    <x v="0"/>
    <x v="46"/>
    <s v="Mozková obrna"/>
    <n v="2"/>
    <x v="5"/>
    <x v="5"/>
  </r>
  <r>
    <n v="2021"/>
    <x v="3"/>
    <x v="3"/>
    <x v="0"/>
    <x v="46"/>
    <s v="Mozková obrna"/>
    <n v="4"/>
    <x v="5"/>
    <x v="5"/>
  </r>
  <r>
    <n v="2021"/>
    <x v="7"/>
    <x v="7"/>
    <x v="0"/>
    <x v="46"/>
    <s v="Mozková obrna"/>
    <n v="2"/>
    <x v="5"/>
    <x v="5"/>
  </r>
  <r>
    <n v="2010"/>
    <x v="2"/>
    <x v="2"/>
    <x v="0"/>
    <x v="55"/>
    <s v="Převodní a percepční nedoslýchavost, ztráta sluchu"/>
    <n v="5"/>
    <x v="6"/>
    <x v="6"/>
  </r>
  <r>
    <n v="2010"/>
    <x v="12"/>
    <x v="12"/>
    <x v="0"/>
    <x v="56"/>
    <s v="Poškození zraku včetně slepoty (binokulární nebo monokulární)"/>
    <n v="3"/>
    <x v="7"/>
    <x v="6"/>
  </r>
  <r>
    <n v="2010"/>
    <x v="8"/>
    <x v="8"/>
    <x v="0"/>
    <x v="55"/>
    <s v="Převodní a percepční nedoslýchavost, ztráta sluchu"/>
    <n v="4"/>
    <x v="6"/>
    <x v="6"/>
  </r>
  <r>
    <n v="2010"/>
    <x v="6"/>
    <x v="6"/>
    <x v="0"/>
    <x v="56"/>
    <s v="Poškození zraku včetně slepoty (binokulární nebo monokulární)"/>
    <n v="2"/>
    <x v="7"/>
    <x v="6"/>
  </r>
  <r>
    <n v="2010"/>
    <x v="6"/>
    <x v="6"/>
    <x v="0"/>
    <x v="55"/>
    <s v="Převodní a percepční nedoslýchavost, ztráta sluchu"/>
    <n v="6"/>
    <x v="6"/>
    <x v="6"/>
  </r>
  <r>
    <n v="2010"/>
    <x v="0"/>
    <x v="0"/>
    <x v="0"/>
    <x v="55"/>
    <s v="Převodní a percepční nedoslýchavost, ztráta sluchu"/>
    <n v="2"/>
    <x v="6"/>
    <x v="6"/>
  </r>
  <r>
    <n v="2010"/>
    <x v="9"/>
    <x v="9"/>
    <x v="0"/>
    <x v="55"/>
    <s v="Převodní a percepční nedoslýchavost, ztráta sluchu"/>
    <n v="5"/>
    <x v="6"/>
    <x v="6"/>
  </r>
  <r>
    <n v="2010"/>
    <x v="7"/>
    <x v="7"/>
    <x v="0"/>
    <x v="56"/>
    <s v="Poškození zraku včetně slepoty (binokulární nebo monokulární)"/>
    <n v="2"/>
    <x v="7"/>
    <x v="6"/>
  </r>
  <r>
    <n v="2010"/>
    <x v="7"/>
    <x v="7"/>
    <x v="0"/>
    <x v="55"/>
    <s v="Převodní a percepční nedoslýchavost, ztráta sluchu"/>
    <n v="3"/>
    <x v="6"/>
    <x v="6"/>
  </r>
  <r>
    <n v="2010"/>
    <x v="4"/>
    <x v="4"/>
    <x v="0"/>
    <x v="55"/>
    <s v="Převodní a percepční nedoslýchavost, ztráta sluchu"/>
    <n v="3"/>
    <x v="6"/>
    <x v="6"/>
  </r>
  <r>
    <n v="2011"/>
    <x v="12"/>
    <x v="12"/>
    <x v="0"/>
    <x v="55"/>
    <s v="Převodní a percepční nedoslýchavost, ztráta sluchu"/>
    <n v="5"/>
    <x v="6"/>
    <x v="6"/>
  </r>
  <r>
    <n v="2011"/>
    <x v="8"/>
    <x v="8"/>
    <x v="0"/>
    <x v="55"/>
    <s v="Převodní a percepční nedoslýchavost, ztráta sluchu"/>
    <n v="4"/>
    <x v="6"/>
    <x v="6"/>
  </r>
  <r>
    <n v="2011"/>
    <x v="6"/>
    <x v="6"/>
    <x v="0"/>
    <x v="55"/>
    <s v="Převodní a percepční nedoslýchavost, ztráta sluchu"/>
    <n v="4"/>
    <x v="6"/>
    <x v="6"/>
  </r>
  <r>
    <n v="2011"/>
    <x v="9"/>
    <x v="9"/>
    <x v="0"/>
    <x v="55"/>
    <s v="Převodní a percepční nedoslýchavost, ztráta sluchu"/>
    <n v="3"/>
    <x v="6"/>
    <x v="6"/>
  </r>
  <r>
    <n v="2011"/>
    <x v="10"/>
    <x v="10"/>
    <x v="0"/>
    <x v="55"/>
    <s v="Převodní a percepční nedoslýchavost, ztráta sluchu"/>
    <n v="2"/>
    <x v="6"/>
    <x v="6"/>
  </r>
  <r>
    <n v="2011"/>
    <x v="10"/>
    <x v="10"/>
    <x v="0"/>
    <x v="57"/>
    <s v="Jiná nedoslýchavost, ztráta sluchu"/>
    <n v="2"/>
    <x v="6"/>
    <x v="6"/>
  </r>
  <r>
    <n v="2011"/>
    <x v="3"/>
    <x v="3"/>
    <x v="0"/>
    <x v="55"/>
    <s v="Převodní a percepční nedoslýchavost, ztráta sluchu"/>
    <n v="3"/>
    <x v="6"/>
    <x v="6"/>
  </r>
  <r>
    <n v="2011"/>
    <x v="7"/>
    <x v="7"/>
    <x v="0"/>
    <x v="55"/>
    <s v="Převodní a percepční nedoslýchavost, ztráta sluchu"/>
    <n v="2"/>
    <x v="6"/>
    <x v="6"/>
  </r>
  <r>
    <n v="2012"/>
    <x v="1"/>
    <x v="1"/>
    <x v="0"/>
    <x v="56"/>
    <s v="Poškození zraku včetně slepoty (binokulární nebo monokulární)"/>
    <n v="2"/>
    <x v="7"/>
    <x v="6"/>
  </r>
  <r>
    <n v="2012"/>
    <x v="2"/>
    <x v="2"/>
    <x v="0"/>
    <x v="56"/>
    <s v="Poškození zraku včetně slepoty (binokulární nebo monokulární)"/>
    <n v="4"/>
    <x v="7"/>
    <x v="6"/>
  </r>
  <r>
    <n v="2012"/>
    <x v="12"/>
    <x v="12"/>
    <x v="0"/>
    <x v="55"/>
    <s v="Převodní a percepční nedoslýchavost, ztráta sluchu"/>
    <n v="7"/>
    <x v="6"/>
    <x v="6"/>
  </r>
  <r>
    <n v="2012"/>
    <x v="13"/>
    <x v="13"/>
    <x v="0"/>
    <x v="55"/>
    <s v="Převodní a percepční nedoslýchavost, ztráta sluchu"/>
    <n v="2"/>
    <x v="6"/>
    <x v="6"/>
  </r>
  <r>
    <n v="2012"/>
    <x v="3"/>
    <x v="3"/>
    <x v="0"/>
    <x v="55"/>
    <s v="Převodní a percepční nedoslýchavost, ztráta sluchu"/>
    <n v="4"/>
    <x v="6"/>
    <x v="6"/>
  </r>
  <r>
    <n v="2012"/>
    <x v="7"/>
    <x v="7"/>
    <x v="0"/>
    <x v="56"/>
    <s v="Poškození zraku včetně slepoty (binokulární nebo monokulární)"/>
    <n v="3"/>
    <x v="7"/>
    <x v="6"/>
  </r>
  <r>
    <n v="2013"/>
    <x v="2"/>
    <x v="2"/>
    <x v="0"/>
    <x v="55"/>
    <s v="Převodní a percepční nedoslýchavost, ztráta sluchu"/>
    <n v="4"/>
    <x v="6"/>
    <x v="6"/>
  </r>
  <r>
    <n v="2013"/>
    <x v="11"/>
    <x v="11"/>
    <x v="0"/>
    <x v="55"/>
    <s v="Převodní a percepční nedoslýchavost, ztráta sluchu"/>
    <n v="4"/>
    <x v="6"/>
    <x v="6"/>
  </r>
  <r>
    <n v="2013"/>
    <x v="12"/>
    <x v="12"/>
    <x v="0"/>
    <x v="55"/>
    <s v="Převodní a percepční nedoslýchavost, ztráta sluchu"/>
    <n v="3"/>
    <x v="6"/>
    <x v="6"/>
  </r>
  <r>
    <n v="2013"/>
    <x v="6"/>
    <x v="6"/>
    <x v="0"/>
    <x v="55"/>
    <s v="Převodní a percepční nedoslýchavost, ztráta sluchu"/>
    <n v="3"/>
    <x v="6"/>
    <x v="6"/>
  </r>
  <r>
    <n v="2013"/>
    <x v="0"/>
    <x v="0"/>
    <x v="0"/>
    <x v="55"/>
    <s v="Převodní a percepční nedoslýchavost, ztráta sluchu"/>
    <n v="2"/>
    <x v="6"/>
    <x v="6"/>
  </r>
  <r>
    <n v="2013"/>
    <x v="9"/>
    <x v="9"/>
    <x v="0"/>
    <x v="55"/>
    <s v="Převodní a percepční nedoslýchavost, ztráta sluchu"/>
    <n v="1"/>
    <x v="6"/>
    <x v="6"/>
  </r>
  <r>
    <n v="2014"/>
    <x v="2"/>
    <x v="2"/>
    <x v="0"/>
    <x v="55"/>
    <s v="Převodní a percepční nedoslýchavost, ztráta sluchu"/>
    <n v="3"/>
    <x v="6"/>
    <x v="6"/>
  </r>
  <r>
    <n v="2014"/>
    <x v="12"/>
    <x v="12"/>
    <x v="0"/>
    <x v="55"/>
    <s v="Převodní a percepční nedoslýchavost, ztráta sluchu"/>
    <n v="6"/>
    <x v="6"/>
    <x v="6"/>
  </r>
  <r>
    <n v="2014"/>
    <x v="3"/>
    <x v="3"/>
    <x v="0"/>
    <x v="55"/>
    <s v="Převodní a percepční nedoslýchavost, ztráta sluchu"/>
    <n v="2"/>
    <x v="6"/>
    <x v="6"/>
  </r>
  <r>
    <n v="2014"/>
    <x v="4"/>
    <x v="4"/>
    <x v="0"/>
    <x v="55"/>
    <s v="Převodní a percepční nedoslýchavost, ztráta sluchu"/>
    <n v="3"/>
    <x v="6"/>
    <x v="6"/>
  </r>
  <r>
    <n v="2015"/>
    <x v="2"/>
    <x v="2"/>
    <x v="0"/>
    <x v="55"/>
    <s v="Převodní a percepční nedoslýchavost, ztráta sluchu"/>
    <n v="3"/>
    <x v="6"/>
    <x v="6"/>
  </r>
  <r>
    <n v="2015"/>
    <x v="11"/>
    <x v="11"/>
    <x v="0"/>
    <x v="55"/>
    <s v="Převodní a percepční nedoslýchavost, ztráta sluchu"/>
    <n v="4"/>
    <x v="6"/>
    <x v="6"/>
  </r>
  <r>
    <n v="2015"/>
    <x v="12"/>
    <x v="12"/>
    <x v="0"/>
    <x v="55"/>
    <s v="Převodní a percepční nedoslýchavost, ztráta sluchu"/>
    <n v="6"/>
    <x v="6"/>
    <x v="6"/>
  </r>
  <r>
    <n v="2015"/>
    <x v="10"/>
    <x v="10"/>
    <x v="0"/>
    <x v="56"/>
    <s v="Poškození zraku včetně slepoty (binokulární nebo monokulární)"/>
    <n v="2"/>
    <x v="7"/>
    <x v="6"/>
  </r>
  <r>
    <n v="2015"/>
    <x v="10"/>
    <x v="10"/>
    <x v="0"/>
    <x v="55"/>
    <s v="Převodní a percepční nedoslýchavost, ztráta sluchu"/>
    <n v="2"/>
    <x v="6"/>
    <x v="6"/>
  </r>
  <r>
    <n v="2015"/>
    <x v="7"/>
    <x v="7"/>
    <x v="0"/>
    <x v="55"/>
    <s v="Převodní a percepční nedoslýchavost, ztráta sluchu"/>
    <n v="2"/>
    <x v="6"/>
    <x v="6"/>
  </r>
  <r>
    <n v="2016"/>
    <x v="12"/>
    <x v="12"/>
    <x v="0"/>
    <x v="55"/>
    <s v="Převodní a percepční nedoslýchavost, ztráta sluchu"/>
    <n v="5"/>
    <x v="6"/>
    <x v="6"/>
  </r>
  <r>
    <n v="2016"/>
    <x v="13"/>
    <x v="13"/>
    <x v="0"/>
    <x v="55"/>
    <s v="Převodní a percepční nedoslýchavost, ztráta sluchu"/>
    <n v="2"/>
    <x v="6"/>
    <x v="6"/>
  </r>
  <r>
    <n v="2016"/>
    <x v="9"/>
    <x v="9"/>
    <x v="0"/>
    <x v="55"/>
    <s v="Převodní a percepční nedoslýchavost, ztráta sluchu"/>
    <n v="2"/>
    <x v="6"/>
    <x v="6"/>
  </r>
  <r>
    <n v="2016"/>
    <x v="10"/>
    <x v="10"/>
    <x v="0"/>
    <x v="55"/>
    <s v="Převodní a percepční nedoslýchavost, ztráta sluchu"/>
    <n v="2"/>
    <x v="6"/>
    <x v="6"/>
  </r>
  <r>
    <n v="2016"/>
    <x v="3"/>
    <x v="3"/>
    <x v="0"/>
    <x v="56"/>
    <s v="Poškození zraku včetně slepoty (binokulární nebo monokulární)"/>
    <n v="3"/>
    <x v="7"/>
    <x v="6"/>
  </r>
  <r>
    <n v="2016"/>
    <x v="5"/>
    <x v="5"/>
    <x v="0"/>
    <x v="55"/>
    <s v="Převodní a percepční nedoslýchavost, ztráta sluchu"/>
    <n v="2"/>
    <x v="6"/>
    <x v="6"/>
  </r>
  <r>
    <n v="2017"/>
    <x v="12"/>
    <x v="12"/>
    <x v="0"/>
    <x v="57"/>
    <s v="Jiná nedoslýchavost, ztráta sluchu"/>
    <n v="2"/>
    <x v="6"/>
    <x v="6"/>
  </r>
  <r>
    <n v="2017"/>
    <x v="8"/>
    <x v="8"/>
    <x v="0"/>
    <x v="55"/>
    <s v="Převodní a percepční nedoslýchavost, ztráta sluchu"/>
    <n v="1"/>
    <x v="6"/>
    <x v="6"/>
  </r>
  <r>
    <n v="2017"/>
    <x v="5"/>
    <x v="5"/>
    <x v="0"/>
    <x v="55"/>
    <s v="Převodní a percepční nedoslýchavost, ztráta sluchu"/>
    <n v="1"/>
    <x v="6"/>
    <x v="6"/>
  </r>
  <r>
    <n v="2018"/>
    <x v="2"/>
    <x v="2"/>
    <x v="0"/>
    <x v="55"/>
    <s v="Převodní a percepční nedoslýchavost, ztráta sluchu"/>
    <n v="4"/>
    <x v="6"/>
    <x v="6"/>
  </r>
  <r>
    <n v="2018"/>
    <x v="8"/>
    <x v="8"/>
    <x v="0"/>
    <x v="55"/>
    <s v="Převodní a percepční nedoslýchavost, ztráta sluchu"/>
    <n v="5"/>
    <x v="6"/>
    <x v="6"/>
  </r>
  <r>
    <n v="2018"/>
    <x v="0"/>
    <x v="0"/>
    <x v="0"/>
    <x v="56"/>
    <s v="Poškození zraku včetně slepoty (binokulární nebo monokulární)"/>
    <n v="2"/>
    <x v="7"/>
    <x v="6"/>
  </r>
  <r>
    <n v="2018"/>
    <x v="0"/>
    <x v="0"/>
    <x v="0"/>
    <x v="55"/>
    <s v="Převodní a percepční nedoslýchavost, ztráta sluchu"/>
    <n v="2"/>
    <x v="6"/>
    <x v="6"/>
  </r>
  <r>
    <n v="2019"/>
    <x v="8"/>
    <x v="8"/>
    <x v="0"/>
    <x v="55"/>
    <s v="Převodní a percepční nedoslýchavost, ztráta sluchu"/>
    <n v="2"/>
    <x v="6"/>
    <x v="6"/>
  </r>
  <r>
    <n v="2019"/>
    <x v="10"/>
    <x v="10"/>
    <x v="0"/>
    <x v="55"/>
    <s v="Převodní a percepční nedoslýchavost, ztráta sluchu"/>
    <n v="2"/>
    <x v="6"/>
    <x v="6"/>
  </r>
  <r>
    <n v="2019"/>
    <x v="7"/>
    <x v="7"/>
    <x v="0"/>
    <x v="55"/>
    <s v="Převodní a percepční nedoslýchavost, ztráta sluchu"/>
    <n v="2"/>
    <x v="6"/>
    <x v="6"/>
  </r>
  <r>
    <n v="2020"/>
    <x v="6"/>
    <x v="6"/>
    <x v="0"/>
    <x v="55"/>
    <s v="Převodní a percepční nedoslýchavost, ztráta sluchu"/>
    <n v="6"/>
    <x v="6"/>
    <x v="6"/>
  </r>
  <r>
    <n v="2020"/>
    <x v="3"/>
    <x v="3"/>
    <x v="0"/>
    <x v="55"/>
    <s v="Převodní a percepční nedoslýchavost, ztráta sluchu"/>
    <n v="4"/>
    <x v="6"/>
    <x v="6"/>
  </r>
  <r>
    <n v="2020"/>
    <x v="7"/>
    <x v="7"/>
    <x v="0"/>
    <x v="55"/>
    <s v="Převodní a percepční nedoslýchavost, ztráta sluchu"/>
    <n v="2"/>
    <x v="6"/>
    <x v="6"/>
  </r>
  <r>
    <n v="2020"/>
    <x v="4"/>
    <x v="4"/>
    <x v="0"/>
    <x v="55"/>
    <s v="Převodní a percepční nedoslýchavost, ztráta sluchu"/>
    <n v="2"/>
    <x v="6"/>
    <x v="6"/>
  </r>
  <r>
    <n v="2021"/>
    <x v="12"/>
    <x v="12"/>
    <x v="0"/>
    <x v="55"/>
    <s v="Převodní a percepční nedoslýchavost, ztráta sluchu"/>
    <n v="6"/>
    <x v="6"/>
    <x v="6"/>
  </r>
  <r>
    <n v="2021"/>
    <x v="13"/>
    <x v="13"/>
    <x v="0"/>
    <x v="55"/>
    <s v="Převodní a percepční nedoslýchavost, ztráta sluchu"/>
    <n v="2"/>
    <x v="6"/>
    <x v="6"/>
  </r>
  <r>
    <n v="2021"/>
    <x v="6"/>
    <x v="6"/>
    <x v="0"/>
    <x v="55"/>
    <s v="Převodní a percepční nedoslýchavost, ztráta sluchu"/>
    <n v="3"/>
    <x v="6"/>
    <x v="6"/>
  </r>
  <r>
    <n v="2021"/>
    <x v="10"/>
    <x v="10"/>
    <x v="0"/>
    <x v="55"/>
    <s v="Převodní a percepční nedoslýchavost, ztráta sluchu"/>
    <n v="2"/>
    <x v="6"/>
    <x v="6"/>
  </r>
  <r>
    <n v="2021"/>
    <x v="3"/>
    <x v="3"/>
    <x v="0"/>
    <x v="55"/>
    <s v="Převodní a percepční nedoslýchavost, ztráta sluchu"/>
    <n v="2"/>
    <x v="6"/>
    <x v="6"/>
  </r>
  <r>
    <n v="2021"/>
    <x v="7"/>
    <x v="7"/>
    <x v="0"/>
    <x v="58"/>
    <s v="Percep. nedosl., ztráta sl."/>
    <n v="1"/>
    <x v="6"/>
    <x v="6"/>
  </r>
  <r>
    <n v="2010"/>
    <x v="1"/>
    <x v="1"/>
    <x v="1"/>
    <x v="59"/>
    <s v="Chronická ischemická choroba srdeční"/>
    <n v="251"/>
    <x v="8"/>
    <x v="7"/>
  </r>
  <r>
    <n v="2010"/>
    <x v="2"/>
    <x v="2"/>
    <x v="1"/>
    <x v="59"/>
    <s v="Chronická ischemická choroba srdeční"/>
    <n v="691"/>
    <x v="8"/>
    <x v="7"/>
  </r>
  <r>
    <n v="2010"/>
    <x v="12"/>
    <x v="12"/>
    <x v="1"/>
    <x v="59"/>
    <s v="Chronická ischemická choroba srdeční"/>
    <n v="688"/>
    <x v="8"/>
    <x v="7"/>
  </r>
  <r>
    <n v="2010"/>
    <x v="8"/>
    <x v="8"/>
    <x v="1"/>
    <x v="59"/>
    <s v="Chronická ischemická choroba srdeční"/>
    <n v="494"/>
    <x v="8"/>
    <x v="7"/>
  </r>
  <r>
    <n v="2010"/>
    <x v="6"/>
    <x v="6"/>
    <x v="1"/>
    <x v="59"/>
    <s v="Chronická ischemická choroba srdeční"/>
    <n v="803"/>
    <x v="8"/>
    <x v="7"/>
  </r>
  <r>
    <n v="2010"/>
    <x v="0"/>
    <x v="0"/>
    <x v="1"/>
    <x v="59"/>
    <s v="Chronická ischemická choroba srdeční"/>
    <n v="295"/>
    <x v="8"/>
    <x v="7"/>
  </r>
  <r>
    <n v="2010"/>
    <x v="9"/>
    <x v="9"/>
    <x v="1"/>
    <x v="59"/>
    <s v="Chronická ischemická choroba srdeční"/>
    <n v="370"/>
    <x v="8"/>
    <x v="7"/>
  </r>
  <r>
    <n v="2010"/>
    <x v="10"/>
    <x v="10"/>
    <x v="1"/>
    <x v="59"/>
    <s v="Chronická ischemická choroba srdeční"/>
    <n v="221"/>
    <x v="8"/>
    <x v="7"/>
  </r>
  <r>
    <n v="2010"/>
    <x v="3"/>
    <x v="3"/>
    <x v="1"/>
    <x v="59"/>
    <s v="Chronická ischemická choroba srdeční"/>
    <n v="758"/>
    <x v="8"/>
    <x v="7"/>
  </r>
  <r>
    <n v="2010"/>
    <x v="7"/>
    <x v="7"/>
    <x v="1"/>
    <x v="59"/>
    <s v="Chronická ischemická choroba srdeční"/>
    <n v="274"/>
    <x v="8"/>
    <x v="7"/>
  </r>
  <r>
    <n v="2010"/>
    <x v="4"/>
    <x v="4"/>
    <x v="1"/>
    <x v="59"/>
    <s v="Chronická ischemická choroba srdeční"/>
    <n v="340"/>
    <x v="8"/>
    <x v="7"/>
  </r>
  <r>
    <n v="2010"/>
    <x v="5"/>
    <x v="5"/>
    <x v="1"/>
    <x v="59"/>
    <s v="Chronická ischemická choroba srdeční"/>
    <n v="333"/>
    <x v="8"/>
    <x v="7"/>
  </r>
  <r>
    <n v="2011"/>
    <x v="1"/>
    <x v="1"/>
    <x v="1"/>
    <x v="59"/>
    <s v="Chronická ischemická choroba srdeční"/>
    <n v="231"/>
    <x v="8"/>
    <x v="7"/>
  </r>
  <r>
    <n v="2011"/>
    <x v="12"/>
    <x v="12"/>
    <x v="1"/>
    <x v="59"/>
    <s v="Chronická ischemická choroba srdeční"/>
    <n v="583"/>
    <x v="8"/>
    <x v="7"/>
  </r>
  <r>
    <n v="2011"/>
    <x v="13"/>
    <x v="13"/>
    <x v="1"/>
    <x v="59"/>
    <s v="Chronická ischemická choroba srdeční"/>
    <n v="311"/>
    <x v="8"/>
    <x v="7"/>
  </r>
  <r>
    <n v="2011"/>
    <x v="8"/>
    <x v="8"/>
    <x v="1"/>
    <x v="59"/>
    <s v="Chronická ischemická choroba srdeční"/>
    <n v="456"/>
    <x v="8"/>
    <x v="7"/>
  </r>
  <r>
    <n v="2011"/>
    <x v="6"/>
    <x v="6"/>
    <x v="1"/>
    <x v="59"/>
    <s v="Chronická ischemická choroba srdeční"/>
    <n v="663"/>
    <x v="8"/>
    <x v="7"/>
  </r>
  <r>
    <n v="2011"/>
    <x v="0"/>
    <x v="0"/>
    <x v="1"/>
    <x v="59"/>
    <s v="Chronická ischemická choroba srdeční"/>
    <n v="258"/>
    <x v="8"/>
    <x v="7"/>
  </r>
  <r>
    <n v="2011"/>
    <x v="9"/>
    <x v="9"/>
    <x v="1"/>
    <x v="59"/>
    <s v="Chronická ischemická choroba srdeční"/>
    <n v="356"/>
    <x v="8"/>
    <x v="7"/>
  </r>
  <r>
    <n v="2011"/>
    <x v="10"/>
    <x v="10"/>
    <x v="1"/>
    <x v="59"/>
    <s v="Chronická ischemická choroba srdeční"/>
    <n v="247"/>
    <x v="8"/>
    <x v="7"/>
  </r>
  <r>
    <n v="2011"/>
    <x v="3"/>
    <x v="3"/>
    <x v="1"/>
    <x v="59"/>
    <s v="Chronická ischemická choroba srdeční"/>
    <n v="662"/>
    <x v="8"/>
    <x v="7"/>
  </r>
  <r>
    <n v="2011"/>
    <x v="7"/>
    <x v="7"/>
    <x v="1"/>
    <x v="59"/>
    <s v="Chronická ischemická choroba srdeční"/>
    <n v="242"/>
    <x v="8"/>
    <x v="7"/>
  </r>
  <r>
    <n v="2011"/>
    <x v="4"/>
    <x v="4"/>
    <x v="1"/>
    <x v="59"/>
    <s v="Chronická ischemická choroba srdeční"/>
    <n v="277"/>
    <x v="8"/>
    <x v="7"/>
  </r>
  <r>
    <n v="2011"/>
    <x v="5"/>
    <x v="5"/>
    <x v="1"/>
    <x v="59"/>
    <s v="Chronická ischemická choroba srdeční"/>
    <n v="283"/>
    <x v="8"/>
    <x v="7"/>
  </r>
  <r>
    <n v="2012"/>
    <x v="12"/>
    <x v="12"/>
    <x v="1"/>
    <x v="59"/>
    <s v="Chronická ischemická choroba srdeční"/>
    <n v="555"/>
    <x v="8"/>
    <x v="7"/>
  </r>
  <r>
    <n v="2012"/>
    <x v="6"/>
    <x v="6"/>
    <x v="1"/>
    <x v="59"/>
    <s v="Chronická ischemická choroba srdeční"/>
    <n v="667"/>
    <x v="8"/>
    <x v="7"/>
  </r>
  <r>
    <n v="2012"/>
    <x v="0"/>
    <x v="0"/>
    <x v="1"/>
    <x v="59"/>
    <s v="Chronická ischemická choroba srdeční"/>
    <n v="288"/>
    <x v="8"/>
    <x v="7"/>
  </r>
  <r>
    <n v="2012"/>
    <x v="9"/>
    <x v="9"/>
    <x v="1"/>
    <x v="59"/>
    <s v="Chronická ischemická choroba srdeční"/>
    <n v="344"/>
    <x v="8"/>
    <x v="7"/>
  </r>
  <r>
    <n v="2012"/>
    <x v="10"/>
    <x v="10"/>
    <x v="1"/>
    <x v="59"/>
    <s v="Chronická ischemická choroba srdeční"/>
    <n v="241"/>
    <x v="8"/>
    <x v="7"/>
  </r>
  <r>
    <n v="2012"/>
    <x v="3"/>
    <x v="3"/>
    <x v="1"/>
    <x v="59"/>
    <s v="Chronická ischemická choroba srdeční"/>
    <n v="619"/>
    <x v="8"/>
    <x v="7"/>
  </r>
  <r>
    <n v="2012"/>
    <x v="7"/>
    <x v="7"/>
    <x v="1"/>
    <x v="59"/>
    <s v="Chronická ischemická choroba srdeční"/>
    <n v="201"/>
    <x v="8"/>
    <x v="7"/>
  </r>
  <r>
    <n v="2012"/>
    <x v="4"/>
    <x v="4"/>
    <x v="1"/>
    <x v="59"/>
    <s v="Chronická ischemická choroba srdeční"/>
    <n v="344"/>
    <x v="8"/>
    <x v="7"/>
  </r>
  <r>
    <n v="2012"/>
    <x v="5"/>
    <x v="5"/>
    <x v="1"/>
    <x v="59"/>
    <s v="Chronická ischemická choroba srdeční"/>
    <n v="272"/>
    <x v="8"/>
    <x v="7"/>
  </r>
  <r>
    <n v="2013"/>
    <x v="1"/>
    <x v="1"/>
    <x v="1"/>
    <x v="59"/>
    <s v="Chronická ischemická choroba srdeční"/>
    <n v="202"/>
    <x v="8"/>
    <x v="7"/>
  </r>
  <r>
    <n v="2013"/>
    <x v="12"/>
    <x v="12"/>
    <x v="1"/>
    <x v="59"/>
    <s v="Chronická ischemická choroba srdeční"/>
    <n v="466"/>
    <x v="8"/>
    <x v="7"/>
  </r>
  <r>
    <n v="2013"/>
    <x v="6"/>
    <x v="6"/>
    <x v="1"/>
    <x v="59"/>
    <s v="Chronická ischemická choroba srdeční"/>
    <n v="532"/>
    <x v="8"/>
    <x v="7"/>
  </r>
  <r>
    <n v="2013"/>
    <x v="9"/>
    <x v="9"/>
    <x v="1"/>
    <x v="59"/>
    <s v="Chronická ischemická choroba srdeční"/>
    <n v="329"/>
    <x v="8"/>
    <x v="7"/>
  </r>
  <r>
    <n v="2013"/>
    <x v="10"/>
    <x v="10"/>
    <x v="1"/>
    <x v="59"/>
    <s v="Chronická ischemická choroba srdeční"/>
    <n v="197"/>
    <x v="8"/>
    <x v="7"/>
  </r>
  <r>
    <n v="2013"/>
    <x v="3"/>
    <x v="3"/>
    <x v="1"/>
    <x v="59"/>
    <s v="Chronická ischemická choroba srdeční"/>
    <n v="621"/>
    <x v="8"/>
    <x v="7"/>
  </r>
  <r>
    <n v="2013"/>
    <x v="7"/>
    <x v="7"/>
    <x v="1"/>
    <x v="59"/>
    <s v="Chronická ischemická choroba srdeční"/>
    <n v="187"/>
    <x v="8"/>
    <x v="7"/>
  </r>
  <r>
    <n v="2013"/>
    <x v="4"/>
    <x v="4"/>
    <x v="1"/>
    <x v="59"/>
    <s v="Chronická ischemická choroba srdeční"/>
    <n v="308"/>
    <x v="8"/>
    <x v="7"/>
  </r>
  <r>
    <n v="2014"/>
    <x v="1"/>
    <x v="1"/>
    <x v="0"/>
    <x v="60"/>
    <s v="Následky cévních nemocí mozku"/>
    <n v="1"/>
    <x v="8"/>
    <x v="7"/>
  </r>
  <r>
    <n v="2014"/>
    <x v="12"/>
    <x v="12"/>
    <x v="1"/>
    <x v="59"/>
    <s v="Chronická ischemická choroba srdeční"/>
    <n v="508"/>
    <x v="8"/>
    <x v="7"/>
  </r>
  <r>
    <n v="2014"/>
    <x v="6"/>
    <x v="6"/>
    <x v="1"/>
    <x v="59"/>
    <s v="Chronická ischemická choroba srdeční"/>
    <n v="449"/>
    <x v="8"/>
    <x v="7"/>
  </r>
  <r>
    <n v="2014"/>
    <x v="9"/>
    <x v="9"/>
    <x v="1"/>
    <x v="59"/>
    <s v="Chronická ischemická choroba srdeční"/>
    <n v="311"/>
    <x v="8"/>
    <x v="7"/>
  </r>
  <r>
    <n v="2014"/>
    <x v="10"/>
    <x v="10"/>
    <x v="1"/>
    <x v="59"/>
    <s v="Chronická ischemická choroba srdeční"/>
    <n v="227"/>
    <x v="8"/>
    <x v="7"/>
  </r>
  <r>
    <n v="2014"/>
    <x v="3"/>
    <x v="3"/>
    <x v="1"/>
    <x v="59"/>
    <s v="Chronická ischemická choroba srdeční"/>
    <n v="563"/>
    <x v="8"/>
    <x v="7"/>
  </r>
  <r>
    <n v="2014"/>
    <x v="7"/>
    <x v="7"/>
    <x v="1"/>
    <x v="59"/>
    <s v="Chronická ischemická choroba srdeční"/>
    <n v="154"/>
    <x v="8"/>
    <x v="7"/>
  </r>
  <r>
    <n v="2014"/>
    <x v="4"/>
    <x v="4"/>
    <x v="1"/>
    <x v="59"/>
    <s v="Chronická ischemická choroba srdeční"/>
    <n v="268"/>
    <x v="8"/>
    <x v="7"/>
  </r>
  <r>
    <n v="2015"/>
    <x v="12"/>
    <x v="12"/>
    <x v="1"/>
    <x v="59"/>
    <s v="Chronická ischemická choroba srdeční"/>
    <n v="495"/>
    <x v="8"/>
    <x v="7"/>
  </r>
  <r>
    <n v="2015"/>
    <x v="6"/>
    <x v="6"/>
    <x v="1"/>
    <x v="59"/>
    <s v="Chronická ischemická choroba srdeční"/>
    <n v="457"/>
    <x v="8"/>
    <x v="7"/>
  </r>
  <r>
    <n v="2015"/>
    <x v="10"/>
    <x v="10"/>
    <x v="1"/>
    <x v="59"/>
    <s v="Chronická ischemická choroba srdeční"/>
    <n v="202"/>
    <x v="8"/>
    <x v="7"/>
  </r>
  <r>
    <n v="2015"/>
    <x v="3"/>
    <x v="3"/>
    <x v="1"/>
    <x v="59"/>
    <s v="Chronická ischemická choroba srdeční"/>
    <n v="486"/>
    <x v="8"/>
    <x v="7"/>
  </r>
  <r>
    <n v="2015"/>
    <x v="7"/>
    <x v="7"/>
    <x v="1"/>
    <x v="59"/>
    <s v="Chronická ischemická choroba srdeční"/>
    <n v="142"/>
    <x v="8"/>
    <x v="7"/>
  </r>
  <r>
    <n v="2015"/>
    <x v="4"/>
    <x v="4"/>
    <x v="1"/>
    <x v="59"/>
    <s v="Chronická ischemická choroba srdeční"/>
    <n v="244"/>
    <x v="8"/>
    <x v="7"/>
  </r>
  <r>
    <n v="2016"/>
    <x v="9"/>
    <x v="9"/>
    <x v="1"/>
    <x v="59"/>
    <s v="Chronická ischemická choroba srdeční"/>
    <n v="282"/>
    <x v="8"/>
    <x v="7"/>
  </r>
  <r>
    <n v="2016"/>
    <x v="10"/>
    <x v="10"/>
    <x v="1"/>
    <x v="59"/>
    <s v="Chronická ischemická choroba srdeční"/>
    <n v="161"/>
    <x v="8"/>
    <x v="7"/>
  </r>
  <r>
    <n v="2016"/>
    <x v="3"/>
    <x v="3"/>
    <x v="1"/>
    <x v="59"/>
    <s v="Chronická ischemická choroba srdeční"/>
    <n v="439"/>
    <x v="8"/>
    <x v="7"/>
  </r>
  <r>
    <n v="2016"/>
    <x v="7"/>
    <x v="7"/>
    <x v="1"/>
    <x v="59"/>
    <s v="Chronická ischemická choroba srdeční"/>
    <n v="125"/>
    <x v="8"/>
    <x v="7"/>
  </r>
  <r>
    <n v="2017"/>
    <x v="11"/>
    <x v="11"/>
    <x v="1"/>
    <x v="60"/>
    <s v="Následky cévních nemocí mozku"/>
    <n v="331"/>
    <x v="8"/>
    <x v="7"/>
  </r>
  <r>
    <n v="2017"/>
    <x v="13"/>
    <x v="13"/>
    <x v="1"/>
    <x v="60"/>
    <s v="Následky cévních nemocí mozku"/>
    <n v="330"/>
    <x v="8"/>
    <x v="7"/>
  </r>
  <r>
    <n v="2017"/>
    <x v="10"/>
    <x v="10"/>
    <x v="1"/>
    <x v="59"/>
    <s v="Chronická ischemická choroba srdeční"/>
    <n v="220"/>
    <x v="8"/>
    <x v="7"/>
  </r>
  <r>
    <n v="2017"/>
    <x v="10"/>
    <x v="10"/>
    <x v="1"/>
    <x v="60"/>
    <s v="Následky cévních nemocí mozku"/>
    <n v="190"/>
    <x v="8"/>
    <x v="7"/>
  </r>
  <r>
    <n v="2017"/>
    <x v="3"/>
    <x v="3"/>
    <x v="1"/>
    <x v="59"/>
    <s v="Chronická ischemická choroba srdeční"/>
    <n v="641"/>
    <x v="8"/>
    <x v="7"/>
  </r>
  <r>
    <n v="2017"/>
    <x v="3"/>
    <x v="3"/>
    <x v="1"/>
    <x v="60"/>
    <s v="Následky cévních nemocí mozku"/>
    <n v="548"/>
    <x v="8"/>
    <x v="7"/>
  </r>
  <r>
    <n v="2017"/>
    <x v="7"/>
    <x v="7"/>
    <x v="1"/>
    <x v="59"/>
    <s v="Chronická ischemická choroba srdeční"/>
    <n v="226"/>
    <x v="8"/>
    <x v="7"/>
  </r>
  <r>
    <n v="2017"/>
    <x v="4"/>
    <x v="4"/>
    <x v="1"/>
    <x v="60"/>
    <s v="Následky cévních nemocí mozku"/>
    <n v="330"/>
    <x v="8"/>
    <x v="7"/>
  </r>
  <r>
    <n v="2018"/>
    <x v="12"/>
    <x v="12"/>
    <x v="1"/>
    <x v="59"/>
    <s v="Chronická ischemická choroba srdeční"/>
    <n v="442"/>
    <x v="8"/>
    <x v="7"/>
  </r>
  <r>
    <n v="2018"/>
    <x v="9"/>
    <x v="9"/>
    <x v="1"/>
    <x v="59"/>
    <s v="Chronická ischemická choroba srdeční"/>
    <n v="229"/>
    <x v="8"/>
    <x v="7"/>
  </r>
  <r>
    <n v="2018"/>
    <x v="10"/>
    <x v="10"/>
    <x v="1"/>
    <x v="59"/>
    <s v="Chronická ischemická choroba srdeční"/>
    <n v="129"/>
    <x v="8"/>
    <x v="7"/>
  </r>
  <r>
    <n v="2018"/>
    <x v="3"/>
    <x v="3"/>
    <x v="1"/>
    <x v="59"/>
    <s v="Chronická ischemická choroba srdeční"/>
    <n v="396"/>
    <x v="8"/>
    <x v="7"/>
  </r>
  <r>
    <n v="2018"/>
    <x v="7"/>
    <x v="7"/>
    <x v="1"/>
    <x v="59"/>
    <s v="Chronická ischemická choroba srdeční"/>
    <n v="112"/>
    <x v="8"/>
    <x v="7"/>
  </r>
  <r>
    <n v="2018"/>
    <x v="4"/>
    <x v="4"/>
    <x v="1"/>
    <x v="59"/>
    <s v="Chronická ischemická choroba srdeční"/>
    <n v="180"/>
    <x v="8"/>
    <x v="7"/>
  </r>
  <r>
    <n v="2019"/>
    <x v="10"/>
    <x v="10"/>
    <x v="1"/>
    <x v="59"/>
    <s v="Chronická ischemická choroba srdeční"/>
    <n v="116"/>
    <x v="8"/>
    <x v="7"/>
  </r>
  <r>
    <n v="2019"/>
    <x v="3"/>
    <x v="3"/>
    <x v="1"/>
    <x v="59"/>
    <s v="Chronická ischemická choroba srdeční"/>
    <n v="373"/>
    <x v="8"/>
    <x v="7"/>
  </r>
  <r>
    <n v="2019"/>
    <x v="7"/>
    <x v="7"/>
    <x v="1"/>
    <x v="59"/>
    <s v="Chronická ischemická choroba srdeční"/>
    <n v="123"/>
    <x v="8"/>
    <x v="7"/>
  </r>
  <r>
    <n v="2020"/>
    <x v="10"/>
    <x v="10"/>
    <x v="1"/>
    <x v="59"/>
    <s v="Chronická ischemická choroba srdeční"/>
    <n v="84"/>
    <x v="8"/>
    <x v="7"/>
  </r>
  <r>
    <n v="2020"/>
    <x v="3"/>
    <x v="3"/>
    <x v="1"/>
    <x v="59"/>
    <s v="Chronická ischemická choroba srdeční"/>
    <n v="271"/>
    <x v="8"/>
    <x v="7"/>
  </r>
  <r>
    <n v="2020"/>
    <x v="7"/>
    <x v="7"/>
    <x v="1"/>
    <x v="59"/>
    <s v="Chronická ischemická choroba srdeční"/>
    <n v="73"/>
    <x v="8"/>
    <x v="7"/>
  </r>
  <r>
    <n v="2021"/>
    <x v="10"/>
    <x v="10"/>
    <x v="1"/>
    <x v="59"/>
    <s v="Chronická ischemická choroba srdeční"/>
    <n v="91"/>
    <x v="8"/>
    <x v="7"/>
  </r>
  <r>
    <n v="2021"/>
    <x v="3"/>
    <x v="3"/>
    <x v="1"/>
    <x v="59"/>
    <s v="Chronická ischemická choroba srdeční"/>
    <n v="255"/>
    <x v="8"/>
    <x v="7"/>
  </r>
  <r>
    <n v="2012"/>
    <x v="5"/>
    <x v="5"/>
    <x v="1"/>
    <x v="61"/>
    <s v="Astma"/>
    <n v="279"/>
    <x v="9"/>
    <x v="8"/>
  </r>
  <r>
    <n v="2021"/>
    <x v="8"/>
    <x v="8"/>
    <x v="0"/>
    <x v="61"/>
    <s v="Astma"/>
    <n v="1"/>
    <x v="9"/>
    <x v="8"/>
  </r>
  <r>
    <n v="2014"/>
    <x v="6"/>
    <x v="6"/>
    <x v="0"/>
    <x v="62"/>
    <s v="Crohnova nemoc"/>
    <n v="2"/>
    <x v="10"/>
    <x v="9"/>
  </r>
  <r>
    <n v="2015"/>
    <x v="10"/>
    <x v="10"/>
    <x v="0"/>
    <x v="62"/>
    <s v="Crohnova nemoc"/>
    <n v="2"/>
    <x v="10"/>
    <x v="9"/>
  </r>
  <r>
    <n v="2017"/>
    <x v="6"/>
    <x v="6"/>
    <x v="0"/>
    <x v="62"/>
    <s v="Crohnova nemoc"/>
    <n v="2"/>
    <x v="10"/>
    <x v="9"/>
  </r>
  <r>
    <n v="2018"/>
    <x v="3"/>
    <x v="3"/>
    <x v="0"/>
    <x v="62"/>
    <s v="Crohnova nemoc"/>
    <n v="5"/>
    <x v="10"/>
    <x v="9"/>
  </r>
  <r>
    <n v="2021"/>
    <x v="9"/>
    <x v="9"/>
    <x v="0"/>
    <x v="62"/>
    <s v="Crohnova nemoc"/>
    <n v="2"/>
    <x v="10"/>
    <x v="9"/>
  </r>
  <r>
    <n v="2021"/>
    <x v="5"/>
    <x v="5"/>
    <x v="0"/>
    <x v="63"/>
    <s v="Crohnova nemoc"/>
    <n v="1"/>
    <x v="10"/>
    <x v="9"/>
  </r>
  <r>
    <n v="2010"/>
    <x v="1"/>
    <x v="1"/>
    <x v="1"/>
    <x v="64"/>
    <s v="Artróza kyčelního kloubu – koxartróza"/>
    <n v="341"/>
    <x v="11"/>
    <x v="10"/>
  </r>
  <r>
    <n v="2010"/>
    <x v="1"/>
    <x v="1"/>
    <x v="1"/>
    <x v="65"/>
    <s v="Onemocnění jiných meziobratlových plotének"/>
    <n v="477"/>
    <x v="11"/>
    <x v="10"/>
  </r>
  <r>
    <n v="2010"/>
    <x v="1"/>
    <x v="1"/>
    <x v="1"/>
    <x v="66"/>
    <s v="Dorzalgie"/>
    <n v="779"/>
    <x v="11"/>
    <x v="10"/>
  </r>
  <r>
    <n v="2010"/>
    <x v="2"/>
    <x v="2"/>
    <x v="1"/>
    <x v="64"/>
    <s v="Artróza kyčelního kloubu – koxartróza"/>
    <n v="765"/>
    <x v="11"/>
    <x v="10"/>
  </r>
  <r>
    <n v="2010"/>
    <x v="2"/>
    <x v="2"/>
    <x v="1"/>
    <x v="65"/>
    <s v="Onemocnění jiných meziobratlových plotének"/>
    <n v="2165"/>
    <x v="11"/>
    <x v="10"/>
  </r>
  <r>
    <n v="2010"/>
    <x v="2"/>
    <x v="2"/>
    <x v="1"/>
    <x v="66"/>
    <s v="Dorzalgie"/>
    <n v="1895"/>
    <x v="11"/>
    <x v="10"/>
  </r>
  <r>
    <n v="2010"/>
    <x v="11"/>
    <x v="11"/>
    <x v="1"/>
    <x v="64"/>
    <s v="Artróza kyčelního kloubu – koxartróza"/>
    <n v="336"/>
    <x v="11"/>
    <x v="10"/>
  </r>
  <r>
    <n v="2010"/>
    <x v="11"/>
    <x v="11"/>
    <x v="1"/>
    <x v="65"/>
    <s v="Onemocnění jiných meziobratlových plotének"/>
    <n v="867"/>
    <x v="11"/>
    <x v="10"/>
  </r>
  <r>
    <n v="2010"/>
    <x v="11"/>
    <x v="11"/>
    <x v="1"/>
    <x v="66"/>
    <s v="Dorzalgie"/>
    <n v="847"/>
    <x v="11"/>
    <x v="10"/>
  </r>
  <r>
    <n v="2010"/>
    <x v="12"/>
    <x v="12"/>
    <x v="1"/>
    <x v="64"/>
    <s v="Artróza kyčelního kloubu – koxartróza"/>
    <n v="644"/>
    <x v="11"/>
    <x v="10"/>
  </r>
  <r>
    <n v="2010"/>
    <x v="12"/>
    <x v="12"/>
    <x v="1"/>
    <x v="65"/>
    <s v="Onemocnění jiných meziobratlových plotének"/>
    <n v="1704"/>
    <x v="11"/>
    <x v="10"/>
  </r>
  <r>
    <n v="2010"/>
    <x v="12"/>
    <x v="12"/>
    <x v="1"/>
    <x v="66"/>
    <s v="Dorzalgie"/>
    <n v="1081"/>
    <x v="11"/>
    <x v="10"/>
  </r>
  <r>
    <n v="2010"/>
    <x v="13"/>
    <x v="13"/>
    <x v="1"/>
    <x v="64"/>
    <s v="Artróza kyčelního kloubu – koxartróza"/>
    <n v="454"/>
    <x v="11"/>
    <x v="10"/>
  </r>
  <r>
    <n v="2010"/>
    <x v="13"/>
    <x v="13"/>
    <x v="1"/>
    <x v="67"/>
    <s v="Artróza kolenního kloubu – gonartróza"/>
    <n v="365"/>
    <x v="11"/>
    <x v="10"/>
  </r>
  <r>
    <n v="2010"/>
    <x v="13"/>
    <x v="13"/>
    <x v="1"/>
    <x v="65"/>
    <s v="Onemocnění jiných meziobratlových plotének"/>
    <n v="800"/>
    <x v="11"/>
    <x v="10"/>
  </r>
  <r>
    <n v="2010"/>
    <x v="13"/>
    <x v="13"/>
    <x v="1"/>
    <x v="66"/>
    <s v="Dorzalgie"/>
    <n v="811"/>
    <x v="11"/>
    <x v="10"/>
  </r>
  <r>
    <n v="2010"/>
    <x v="8"/>
    <x v="8"/>
    <x v="1"/>
    <x v="65"/>
    <s v="Onemocnění jiných meziobratlových plotének"/>
    <n v="1188"/>
    <x v="11"/>
    <x v="10"/>
  </r>
  <r>
    <n v="2010"/>
    <x v="8"/>
    <x v="8"/>
    <x v="1"/>
    <x v="66"/>
    <s v="Dorzalgie"/>
    <n v="582"/>
    <x v="11"/>
    <x v="10"/>
  </r>
  <r>
    <n v="2010"/>
    <x v="6"/>
    <x v="6"/>
    <x v="1"/>
    <x v="64"/>
    <s v="Artróza kyčelního kloubu – koxartróza"/>
    <n v="604"/>
    <x v="11"/>
    <x v="10"/>
  </r>
  <r>
    <n v="2010"/>
    <x v="6"/>
    <x v="6"/>
    <x v="1"/>
    <x v="65"/>
    <s v="Onemocnění jiných meziobratlových plotének"/>
    <n v="1960"/>
    <x v="11"/>
    <x v="10"/>
  </r>
  <r>
    <n v="2010"/>
    <x v="6"/>
    <x v="6"/>
    <x v="1"/>
    <x v="66"/>
    <s v="Dorzalgie"/>
    <n v="1314"/>
    <x v="11"/>
    <x v="10"/>
  </r>
  <r>
    <n v="2010"/>
    <x v="0"/>
    <x v="0"/>
    <x v="1"/>
    <x v="64"/>
    <s v="Artróza kyčelního kloubu – koxartróza"/>
    <n v="436"/>
    <x v="11"/>
    <x v="10"/>
  </r>
  <r>
    <n v="2010"/>
    <x v="0"/>
    <x v="0"/>
    <x v="1"/>
    <x v="65"/>
    <s v="Onemocnění jiných meziobratlových plotének"/>
    <n v="774"/>
    <x v="11"/>
    <x v="10"/>
  </r>
  <r>
    <n v="2010"/>
    <x v="0"/>
    <x v="0"/>
    <x v="1"/>
    <x v="66"/>
    <s v="Dorzalgie"/>
    <n v="986"/>
    <x v="11"/>
    <x v="10"/>
  </r>
  <r>
    <n v="2010"/>
    <x v="9"/>
    <x v="9"/>
    <x v="1"/>
    <x v="64"/>
    <s v="Artróza kyčelního kloubu – koxartróza"/>
    <n v="338"/>
    <x v="11"/>
    <x v="10"/>
  </r>
  <r>
    <n v="2010"/>
    <x v="9"/>
    <x v="9"/>
    <x v="1"/>
    <x v="65"/>
    <s v="Onemocnění jiných meziobratlových plotének"/>
    <n v="917"/>
    <x v="11"/>
    <x v="10"/>
  </r>
  <r>
    <n v="2010"/>
    <x v="9"/>
    <x v="9"/>
    <x v="1"/>
    <x v="66"/>
    <s v="Dorzalgie"/>
    <n v="499"/>
    <x v="11"/>
    <x v="10"/>
  </r>
  <r>
    <n v="2010"/>
    <x v="10"/>
    <x v="10"/>
    <x v="1"/>
    <x v="64"/>
    <s v="Artróza kyčelního kloubu – koxartróza"/>
    <n v="148"/>
    <x v="11"/>
    <x v="10"/>
  </r>
  <r>
    <n v="2010"/>
    <x v="10"/>
    <x v="10"/>
    <x v="1"/>
    <x v="65"/>
    <s v="Onemocnění jiných meziobratlových plotének"/>
    <n v="398"/>
    <x v="11"/>
    <x v="10"/>
  </r>
  <r>
    <n v="2010"/>
    <x v="10"/>
    <x v="10"/>
    <x v="1"/>
    <x v="66"/>
    <s v="Dorzalgie"/>
    <n v="222"/>
    <x v="11"/>
    <x v="10"/>
  </r>
  <r>
    <n v="2010"/>
    <x v="3"/>
    <x v="3"/>
    <x v="1"/>
    <x v="64"/>
    <s v="Artróza kyčelního kloubu – koxartróza"/>
    <n v="561"/>
    <x v="11"/>
    <x v="10"/>
  </r>
  <r>
    <n v="2010"/>
    <x v="3"/>
    <x v="3"/>
    <x v="1"/>
    <x v="65"/>
    <s v="Onemocnění jiných meziobratlových plotének"/>
    <n v="1685"/>
    <x v="11"/>
    <x v="10"/>
  </r>
  <r>
    <n v="2010"/>
    <x v="3"/>
    <x v="3"/>
    <x v="1"/>
    <x v="66"/>
    <s v="Dorzalgie"/>
    <n v="1350"/>
    <x v="11"/>
    <x v="10"/>
  </r>
  <r>
    <n v="2010"/>
    <x v="7"/>
    <x v="7"/>
    <x v="1"/>
    <x v="64"/>
    <s v="Artróza kyčelního kloubu – koxartróza"/>
    <n v="181"/>
    <x v="11"/>
    <x v="10"/>
  </r>
  <r>
    <n v="2010"/>
    <x v="7"/>
    <x v="7"/>
    <x v="1"/>
    <x v="65"/>
    <s v="Onemocnění jiných meziobratlových plotének"/>
    <n v="348"/>
    <x v="11"/>
    <x v="10"/>
  </r>
  <r>
    <n v="2010"/>
    <x v="7"/>
    <x v="7"/>
    <x v="1"/>
    <x v="66"/>
    <s v="Dorzalgie"/>
    <n v="638"/>
    <x v="11"/>
    <x v="10"/>
  </r>
  <r>
    <n v="2010"/>
    <x v="4"/>
    <x v="4"/>
    <x v="1"/>
    <x v="64"/>
    <s v="Artróza kyčelního kloubu – koxartróza"/>
    <n v="378"/>
    <x v="11"/>
    <x v="10"/>
  </r>
  <r>
    <n v="2010"/>
    <x v="4"/>
    <x v="4"/>
    <x v="1"/>
    <x v="65"/>
    <s v="Onemocnění jiných meziobratlových plotének"/>
    <n v="583"/>
    <x v="11"/>
    <x v="10"/>
  </r>
  <r>
    <n v="2010"/>
    <x v="4"/>
    <x v="4"/>
    <x v="1"/>
    <x v="66"/>
    <s v="Dorzalgie"/>
    <n v="1061"/>
    <x v="11"/>
    <x v="10"/>
  </r>
  <r>
    <n v="2010"/>
    <x v="5"/>
    <x v="5"/>
    <x v="1"/>
    <x v="64"/>
    <s v="Artróza kyčelního kloubu – koxartróza"/>
    <n v="352"/>
    <x v="11"/>
    <x v="10"/>
  </r>
  <r>
    <n v="2010"/>
    <x v="5"/>
    <x v="5"/>
    <x v="1"/>
    <x v="65"/>
    <s v="Onemocnění jiných meziobratlových plotének"/>
    <n v="849"/>
    <x v="11"/>
    <x v="10"/>
  </r>
  <r>
    <n v="2010"/>
    <x v="5"/>
    <x v="5"/>
    <x v="1"/>
    <x v="66"/>
    <s v="Dorzalgie"/>
    <n v="867"/>
    <x v="11"/>
    <x v="10"/>
  </r>
  <r>
    <n v="2011"/>
    <x v="1"/>
    <x v="1"/>
    <x v="1"/>
    <x v="64"/>
    <s v="Artróza kyčelního kloubu – koxartróza"/>
    <n v="282"/>
    <x v="11"/>
    <x v="10"/>
  </r>
  <r>
    <n v="2011"/>
    <x v="1"/>
    <x v="1"/>
    <x v="1"/>
    <x v="65"/>
    <s v="Onemocnění jiných meziobratlových plotének"/>
    <n v="358"/>
    <x v="11"/>
    <x v="10"/>
  </r>
  <r>
    <n v="2011"/>
    <x v="1"/>
    <x v="1"/>
    <x v="1"/>
    <x v="66"/>
    <s v="Dorzalgie"/>
    <n v="700"/>
    <x v="11"/>
    <x v="10"/>
  </r>
  <r>
    <n v="2011"/>
    <x v="2"/>
    <x v="2"/>
    <x v="1"/>
    <x v="65"/>
    <s v="Onemocnění jiných meziobratlových plotének"/>
    <n v="2142"/>
    <x v="11"/>
    <x v="10"/>
  </r>
  <r>
    <n v="2011"/>
    <x v="2"/>
    <x v="2"/>
    <x v="1"/>
    <x v="66"/>
    <s v="Dorzalgie"/>
    <n v="1488"/>
    <x v="11"/>
    <x v="10"/>
  </r>
  <r>
    <n v="2011"/>
    <x v="11"/>
    <x v="11"/>
    <x v="1"/>
    <x v="64"/>
    <s v="Artróza kyčelního kloubu – koxartróza"/>
    <n v="265"/>
    <x v="11"/>
    <x v="10"/>
  </r>
  <r>
    <n v="2011"/>
    <x v="11"/>
    <x v="11"/>
    <x v="1"/>
    <x v="65"/>
    <s v="Onemocnění jiných meziobratlových plotének"/>
    <n v="815"/>
    <x v="11"/>
    <x v="10"/>
  </r>
  <r>
    <n v="2011"/>
    <x v="11"/>
    <x v="11"/>
    <x v="1"/>
    <x v="66"/>
    <s v="Dorzalgie"/>
    <n v="713"/>
    <x v="11"/>
    <x v="10"/>
  </r>
  <r>
    <n v="2011"/>
    <x v="12"/>
    <x v="12"/>
    <x v="1"/>
    <x v="64"/>
    <s v="Artróza kyčelního kloubu – koxartróza"/>
    <n v="551"/>
    <x v="11"/>
    <x v="10"/>
  </r>
  <r>
    <n v="2011"/>
    <x v="12"/>
    <x v="12"/>
    <x v="1"/>
    <x v="65"/>
    <s v="Onemocnění jiných meziobratlových plotének"/>
    <n v="1443"/>
    <x v="11"/>
    <x v="10"/>
  </r>
  <r>
    <n v="2011"/>
    <x v="12"/>
    <x v="12"/>
    <x v="1"/>
    <x v="66"/>
    <s v="Dorzalgie"/>
    <n v="933"/>
    <x v="11"/>
    <x v="10"/>
  </r>
  <r>
    <n v="2011"/>
    <x v="13"/>
    <x v="13"/>
    <x v="1"/>
    <x v="64"/>
    <s v="Artróza kyčelního kloubu – koxartróza"/>
    <n v="355"/>
    <x v="11"/>
    <x v="10"/>
  </r>
  <r>
    <n v="2011"/>
    <x v="13"/>
    <x v="13"/>
    <x v="1"/>
    <x v="65"/>
    <s v="Onemocnění jiných meziobratlových plotének"/>
    <n v="637"/>
    <x v="11"/>
    <x v="10"/>
  </r>
  <r>
    <n v="2011"/>
    <x v="13"/>
    <x v="13"/>
    <x v="1"/>
    <x v="66"/>
    <s v="Dorzalgie"/>
    <n v="740"/>
    <x v="11"/>
    <x v="10"/>
  </r>
  <r>
    <n v="2011"/>
    <x v="8"/>
    <x v="8"/>
    <x v="1"/>
    <x v="65"/>
    <s v="Onemocnění jiných meziobratlových plotének"/>
    <n v="1043"/>
    <x v="11"/>
    <x v="10"/>
  </r>
  <r>
    <n v="2011"/>
    <x v="8"/>
    <x v="8"/>
    <x v="1"/>
    <x v="66"/>
    <s v="Dorzalgie"/>
    <n v="562"/>
    <x v="11"/>
    <x v="10"/>
  </r>
  <r>
    <n v="2011"/>
    <x v="6"/>
    <x v="6"/>
    <x v="1"/>
    <x v="64"/>
    <s v="Artróza kyčelního kloubu – koxartróza"/>
    <n v="510"/>
    <x v="11"/>
    <x v="10"/>
  </r>
  <r>
    <n v="2011"/>
    <x v="6"/>
    <x v="6"/>
    <x v="1"/>
    <x v="65"/>
    <s v="Onemocnění jiných meziobratlových plotének"/>
    <n v="1874"/>
    <x v="11"/>
    <x v="10"/>
  </r>
  <r>
    <n v="2011"/>
    <x v="6"/>
    <x v="6"/>
    <x v="1"/>
    <x v="66"/>
    <s v="Dorzalgie"/>
    <n v="1029"/>
    <x v="11"/>
    <x v="10"/>
  </r>
  <r>
    <n v="2011"/>
    <x v="0"/>
    <x v="0"/>
    <x v="1"/>
    <x v="64"/>
    <s v="Artróza kyčelního kloubu – koxartróza"/>
    <n v="321"/>
    <x v="11"/>
    <x v="10"/>
  </r>
  <r>
    <n v="2011"/>
    <x v="0"/>
    <x v="0"/>
    <x v="1"/>
    <x v="65"/>
    <s v="Onemocnění jiných meziobratlových plotének"/>
    <n v="614"/>
    <x v="11"/>
    <x v="10"/>
  </r>
  <r>
    <n v="2011"/>
    <x v="0"/>
    <x v="0"/>
    <x v="1"/>
    <x v="66"/>
    <s v="Dorzalgie"/>
    <n v="884"/>
    <x v="11"/>
    <x v="10"/>
  </r>
  <r>
    <n v="2011"/>
    <x v="9"/>
    <x v="9"/>
    <x v="1"/>
    <x v="64"/>
    <s v="Artróza kyčelního kloubu – koxartróza"/>
    <n v="295"/>
    <x v="11"/>
    <x v="10"/>
  </r>
  <r>
    <n v="2011"/>
    <x v="9"/>
    <x v="9"/>
    <x v="1"/>
    <x v="65"/>
    <s v="Onemocnění jiných meziobratlových plotének"/>
    <n v="853"/>
    <x v="11"/>
    <x v="10"/>
  </r>
  <r>
    <n v="2011"/>
    <x v="9"/>
    <x v="9"/>
    <x v="1"/>
    <x v="66"/>
    <s v="Dorzalgie"/>
    <n v="540"/>
    <x v="11"/>
    <x v="10"/>
  </r>
  <r>
    <n v="2011"/>
    <x v="10"/>
    <x v="10"/>
    <x v="1"/>
    <x v="65"/>
    <s v="Onemocnění jiných meziobratlových plotének"/>
    <n v="457"/>
    <x v="11"/>
    <x v="10"/>
  </r>
  <r>
    <n v="2011"/>
    <x v="10"/>
    <x v="10"/>
    <x v="1"/>
    <x v="66"/>
    <s v="Dorzalgie"/>
    <n v="227"/>
    <x v="11"/>
    <x v="10"/>
  </r>
  <r>
    <n v="2011"/>
    <x v="3"/>
    <x v="3"/>
    <x v="1"/>
    <x v="64"/>
    <s v="Artróza kyčelního kloubu – koxartróza"/>
    <n v="466"/>
    <x v="11"/>
    <x v="10"/>
  </r>
  <r>
    <n v="2011"/>
    <x v="3"/>
    <x v="3"/>
    <x v="1"/>
    <x v="65"/>
    <s v="Onemocnění jiných meziobratlových plotének"/>
    <n v="1475"/>
    <x v="11"/>
    <x v="10"/>
  </r>
  <r>
    <n v="2011"/>
    <x v="3"/>
    <x v="3"/>
    <x v="1"/>
    <x v="66"/>
    <s v="Dorzalgie"/>
    <n v="1258"/>
    <x v="11"/>
    <x v="10"/>
  </r>
  <r>
    <n v="2011"/>
    <x v="7"/>
    <x v="7"/>
    <x v="1"/>
    <x v="65"/>
    <s v="Onemocnění jiných meziobratlových plotének"/>
    <n v="349"/>
    <x v="11"/>
    <x v="10"/>
  </r>
  <r>
    <n v="2011"/>
    <x v="7"/>
    <x v="7"/>
    <x v="1"/>
    <x v="66"/>
    <s v="Dorzalgie"/>
    <n v="530"/>
    <x v="11"/>
    <x v="10"/>
  </r>
  <r>
    <n v="2011"/>
    <x v="4"/>
    <x v="4"/>
    <x v="1"/>
    <x v="64"/>
    <s v="Artróza kyčelního kloubu – koxartróza"/>
    <n v="279"/>
    <x v="11"/>
    <x v="10"/>
  </r>
  <r>
    <n v="2011"/>
    <x v="4"/>
    <x v="4"/>
    <x v="1"/>
    <x v="65"/>
    <s v="Onemocnění jiných meziobratlových plotének"/>
    <n v="497"/>
    <x v="11"/>
    <x v="10"/>
  </r>
  <r>
    <n v="2011"/>
    <x v="4"/>
    <x v="4"/>
    <x v="1"/>
    <x v="66"/>
    <s v="Dorzalgie"/>
    <n v="731"/>
    <x v="11"/>
    <x v="10"/>
  </r>
  <r>
    <n v="2011"/>
    <x v="5"/>
    <x v="5"/>
    <x v="1"/>
    <x v="65"/>
    <s v="Onemocnění jiných meziobratlových plotének"/>
    <n v="738"/>
    <x v="11"/>
    <x v="10"/>
  </r>
  <r>
    <n v="2011"/>
    <x v="5"/>
    <x v="5"/>
    <x v="1"/>
    <x v="66"/>
    <s v="Dorzalgie"/>
    <n v="629"/>
    <x v="11"/>
    <x v="10"/>
  </r>
  <r>
    <n v="2012"/>
    <x v="1"/>
    <x v="1"/>
    <x v="1"/>
    <x v="64"/>
    <s v="Artróza kyčelního kloubu – koxartróza"/>
    <n v="237"/>
    <x v="11"/>
    <x v="10"/>
  </r>
  <r>
    <n v="2012"/>
    <x v="1"/>
    <x v="1"/>
    <x v="1"/>
    <x v="65"/>
    <s v="Onemocnění jiných meziobratlových plotének"/>
    <n v="356"/>
    <x v="11"/>
    <x v="10"/>
  </r>
  <r>
    <n v="2012"/>
    <x v="1"/>
    <x v="1"/>
    <x v="1"/>
    <x v="66"/>
    <s v="Dorzalgie"/>
    <n v="731"/>
    <x v="11"/>
    <x v="10"/>
  </r>
  <r>
    <n v="2012"/>
    <x v="2"/>
    <x v="2"/>
    <x v="1"/>
    <x v="65"/>
    <s v="Onemocnění jiných meziobratlových plotének"/>
    <n v="2099"/>
    <x v="11"/>
    <x v="10"/>
  </r>
  <r>
    <n v="2012"/>
    <x v="2"/>
    <x v="2"/>
    <x v="1"/>
    <x v="66"/>
    <s v="Dorzalgie"/>
    <n v="1331"/>
    <x v="11"/>
    <x v="10"/>
  </r>
  <r>
    <n v="2012"/>
    <x v="11"/>
    <x v="11"/>
    <x v="1"/>
    <x v="64"/>
    <s v="Artróza kyčelního kloubu – koxartróza"/>
    <n v="256"/>
    <x v="11"/>
    <x v="10"/>
  </r>
  <r>
    <n v="2012"/>
    <x v="11"/>
    <x v="11"/>
    <x v="1"/>
    <x v="65"/>
    <s v="Onemocnění jiných meziobratlových plotének"/>
    <n v="807"/>
    <x v="11"/>
    <x v="10"/>
  </r>
  <r>
    <n v="2012"/>
    <x v="11"/>
    <x v="11"/>
    <x v="1"/>
    <x v="66"/>
    <s v="Dorzalgie"/>
    <n v="623"/>
    <x v="11"/>
    <x v="10"/>
  </r>
  <r>
    <n v="2012"/>
    <x v="12"/>
    <x v="12"/>
    <x v="1"/>
    <x v="64"/>
    <s v="Artróza kyčelního kloubu – koxartróza"/>
    <n v="530"/>
    <x v="11"/>
    <x v="10"/>
  </r>
  <r>
    <n v="2012"/>
    <x v="12"/>
    <x v="12"/>
    <x v="1"/>
    <x v="65"/>
    <s v="Onemocnění jiných meziobratlových plotének"/>
    <n v="1513"/>
    <x v="11"/>
    <x v="10"/>
  </r>
  <r>
    <n v="2012"/>
    <x v="12"/>
    <x v="12"/>
    <x v="1"/>
    <x v="66"/>
    <s v="Dorzalgie"/>
    <n v="896"/>
    <x v="11"/>
    <x v="10"/>
  </r>
  <r>
    <n v="2012"/>
    <x v="13"/>
    <x v="13"/>
    <x v="1"/>
    <x v="64"/>
    <s v="Artróza kyčelního kloubu – koxartróza"/>
    <n v="300"/>
    <x v="11"/>
    <x v="10"/>
  </r>
  <r>
    <n v="2012"/>
    <x v="13"/>
    <x v="13"/>
    <x v="1"/>
    <x v="65"/>
    <s v="Onemocnění jiných meziobratlových plotének"/>
    <n v="604"/>
    <x v="11"/>
    <x v="10"/>
  </r>
  <r>
    <n v="2012"/>
    <x v="13"/>
    <x v="13"/>
    <x v="1"/>
    <x v="66"/>
    <s v="Dorzalgie"/>
    <n v="717"/>
    <x v="11"/>
    <x v="10"/>
  </r>
  <r>
    <n v="2012"/>
    <x v="8"/>
    <x v="8"/>
    <x v="1"/>
    <x v="65"/>
    <s v="Onemocnění jiných meziobratlových plotének"/>
    <n v="1196"/>
    <x v="11"/>
    <x v="10"/>
  </r>
  <r>
    <n v="2012"/>
    <x v="8"/>
    <x v="8"/>
    <x v="1"/>
    <x v="66"/>
    <s v="Dorzalgie"/>
    <n v="706"/>
    <x v="11"/>
    <x v="10"/>
  </r>
  <r>
    <n v="2012"/>
    <x v="6"/>
    <x v="6"/>
    <x v="1"/>
    <x v="64"/>
    <s v="Artróza kyčelního kloubu – koxartróza"/>
    <n v="570"/>
    <x v="11"/>
    <x v="10"/>
  </r>
  <r>
    <n v="2012"/>
    <x v="6"/>
    <x v="6"/>
    <x v="1"/>
    <x v="65"/>
    <s v="Onemocnění jiných meziobratlových plotének"/>
    <n v="2040"/>
    <x v="11"/>
    <x v="10"/>
  </r>
  <r>
    <n v="2012"/>
    <x v="6"/>
    <x v="6"/>
    <x v="1"/>
    <x v="66"/>
    <s v="Dorzalgie"/>
    <n v="1179"/>
    <x v="11"/>
    <x v="10"/>
  </r>
  <r>
    <n v="2012"/>
    <x v="0"/>
    <x v="0"/>
    <x v="1"/>
    <x v="64"/>
    <s v="Artróza kyčelního kloubu – koxartróza"/>
    <n v="326"/>
    <x v="11"/>
    <x v="10"/>
  </r>
  <r>
    <n v="2012"/>
    <x v="0"/>
    <x v="0"/>
    <x v="1"/>
    <x v="65"/>
    <s v="Onemocnění jiných meziobratlových plotének"/>
    <n v="599"/>
    <x v="11"/>
    <x v="10"/>
  </r>
  <r>
    <n v="2012"/>
    <x v="0"/>
    <x v="0"/>
    <x v="1"/>
    <x v="66"/>
    <s v="Dorzalgie"/>
    <n v="1046"/>
    <x v="11"/>
    <x v="10"/>
  </r>
  <r>
    <n v="2012"/>
    <x v="9"/>
    <x v="9"/>
    <x v="1"/>
    <x v="64"/>
    <s v="Artróza kyčelního kloubu – koxartróza"/>
    <n v="313"/>
    <x v="11"/>
    <x v="10"/>
  </r>
  <r>
    <n v="2012"/>
    <x v="9"/>
    <x v="9"/>
    <x v="1"/>
    <x v="65"/>
    <s v="Onemocnění jiných meziobratlových plotének"/>
    <n v="898"/>
    <x v="11"/>
    <x v="10"/>
  </r>
  <r>
    <n v="2012"/>
    <x v="9"/>
    <x v="9"/>
    <x v="1"/>
    <x v="66"/>
    <s v="Dorzalgie"/>
    <n v="548"/>
    <x v="11"/>
    <x v="10"/>
  </r>
  <r>
    <n v="2012"/>
    <x v="10"/>
    <x v="10"/>
    <x v="1"/>
    <x v="64"/>
    <s v="Artróza kyčelního kloubu – koxartróza"/>
    <n v="143"/>
    <x v="11"/>
    <x v="10"/>
  </r>
  <r>
    <n v="2012"/>
    <x v="10"/>
    <x v="10"/>
    <x v="1"/>
    <x v="65"/>
    <s v="Onemocnění jiných meziobratlových plotének"/>
    <n v="447"/>
    <x v="11"/>
    <x v="10"/>
  </r>
  <r>
    <n v="2012"/>
    <x v="10"/>
    <x v="10"/>
    <x v="1"/>
    <x v="66"/>
    <s v="Dorzalgie"/>
    <n v="230"/>
    <x v="11"/>
    <x v="10"/>
  </r>
  <r>
    <n v="2012"/>
    <x v="3"/>
    <x v="3"/>
    <x v="1"/>
    <x v="64"/>
    <s v="Artróza kyčelního kloubu – koxartróza"/>
    <n v="435"/>
    <x v="11"/>
    <x v="10"/>
  </r>
  <r>
    <n v="2012"/>
    <x v="3"/>
    <x v="3"/>
    <x v="1"/>
    <x v="65"/>
    <s v="Onemocnění jiných meziobratlových plotének"/>
    <n v="1480"/>
    <x v="11"/>
    <x v="10"/>
  </r>
  <r>
    <n v="2012"/>
    <x v="3"/>
    <x v="3"/>
    <x v="1"/>
    <x v="66"/>
    <s v="Dorzalgie"/>
    <n v="1224"/>
    <x v="11"/>
    <x v="10"/>
  </r>
  <r>
    <n v="2012"/>
    <x v="7"/>
    <x v="7"/>
    <x v="1"/>
    <x v="65"/>
    <s v="Onemocnění jiných meziobratlových plotének"/>
    <n v="246"/>
    <x v="11"/>
    <x v="10"/>
  </r>
  <r>
    <n v="2012"/>
    <x v="7"/>
    <x v="7"/>
    <x v="1"/>
    <x v="66"/>
    <s v="Dorzalgie"/>
    <n v="406"/>
    <x v="11"/>
    <x v="10"/>
  </r>
  <r>
    <n v="2012"/>
    <x v="4"/>
    <x v="4"/>
    <x v="1"/>
    <x v="64"/>
    <s v="Artróza kyčelního kloubu – koxartróza"/>
    <n v="326"/>
    <x v="11"/>
    <x v="10"/>
  </r>
  <r>
    <n v="2012"/>
    <x v="4"/>
    <x v="4"/>
    <x v="1"/>
    <x v="65"/>
    <s v="Onemocnění jiných meziobratlových plotének"/>
    <n v="511"/>
    <x v="11"/>
    <x v="10"/>
  </r>
  <r>
    <n v="2012"/>
    <x v="4"/>
    <x v="4"/>
    <x v="1"/>
    <x v="66"/>
    <s v="Dorzalgie"/>
    <n v="868"/>
    <x v="11"/>
    <x v="10"/>
  </r>
  <r>
    <n v="2012"/>
    <x v="5"/>
    <x v="5"/>
    <x v="1"/>
    <x v="65"/>
    <s v="Onemocnění jiných meziobratlových plotének"/>
    <n v="884"/>
    <x v="11"/>
    <x v="10"/>
  </r>
  <r>
    <n v="2012"/>
    <x v="5"/>
    <x v="5"/>
    <x v="1"/>
    <x v="66"/>
    <s v="Dorzalgie"/>
    <n v="611"/>
    <x v="11"/>
    <x v="10"/>
  </r>
  <r>
    <n v="2013"/>
    <x v="1"/>
    <x v="1"/>
    <x v="1"/>
    <x v="64"/>
    <s v="Artróza kyčelního kloubu – koxartróza"/>
    <n v="208"/>
    <x v="11"/>
    <x v="10"/>
  </r>
  <r>
    <n v="2013"/>
    <x v="1"/>
    <x v="1"/>
    <x v="1"/>
    <x v="65"/>
    <s v="Onemocnění jiných meziobratlových plotének"/>
    <n v="269"/>
    <x v="11"/>
    <x v="10"/>
  </r>
  <r>
    <n v="2013"/>
    <x v="1"/>
    <x v="1"/>
    <x v="1"/>
    <x v="66"/>
    <s v="Dorzalgie"/>
    <n v="687"/>
    <x v="11"/>
    <x v="10"/>
  </r>
  <r>
    <n v="2013"/>
    <x v="2"/>
    <x v="2"/>
    <x v="1"/>
    <x v="65"/>
    <s v="Onemocnění jiných meziobratlových plotének"/>
    <n v="1873"/>
    <x v="11"/>
    <x v="10"/>
  </r>
  <r>
    <n v="2013"/>
    <x v="2"/>
    <x v="2"/>
    <x v="1"/>
    <x v="66"/>
    <s v="Dorzalgie"/>
    <n v="1280"/>
    <x v="11"/>
    <x v="10"/>
  </r>
  <r>
    <n v="2013"/>
    <x v="11"/>
    <x v="11"/>
    <x v="1"/>
    <x v="64"/>
    <s v="Artróza kyčelního kloubu – koxartróza"/>
    <n v="240"/>
    <x v="11"/>
    <x v="10"/>
  </r>
  <r>
    <n v="2013"/>
    <x v="11"/>
    <x v="11"/>
    <x v="1"/>
    <x v="65"/>
    <s v="Onemocnění jiných meziobratlových plotének"/>
    <n v="726"/>
    <x v="11"/>
    <x v="10"/>
  </r>
  <r>
    <n v="2013"/>
    <x v="11"/>
    <x v="11"/>
    <x v="1"/>
    <x v="66"/>
    <s v="Dorzalgie"/>
    <n v="515"/>
    <x v="11"/>
    <x v="10"/>
  </r>
  <r>
    <n v="2013"/>
    <x v="12"/>
    <x v="12"/>
    <x v="1"/>
    <x v="64"/>
    <s v="Artróza kyčelního kloubu – koxartróza"/>
    <n v="500"/>
    <x v="11"/>
    <x v="10"/>
  </r>
  <r>
    <n v="2013"/>
    <x v="12"/>
    <x v="12"/>
    <x v="1"/>
    <x v="65"/>
    <s v="Onemocnění jiných meziobratlových plotének"/>
    <n v="1511"/>
    <x v="11"/>
    <x v="10"/>
  </r>
  <r>
    <n v="2013"/>
    <x v="12"/>
    <x v="12"/>
    <x v="1"/>
    <x v="66"/>
    <s v="Dorzalgie"/>
    <n v="779"/>
    <x v="11"/>
    <x v="10"/>
  </r>
  <r>
    <n v="2013"/>
    <x v="13"/>
    <x v="13"/>
    <x v="1"/>
    <x v="64"/>
    <s v="Artróza kyčelního kloubu – koxartróza"/>
    <n v="261"/>
    <x v="11"/>
    <x v="10"/>
  </r>
  <r>
    <n v="2013"/>
    <x v="13"/>
    <x v="13"/>
    <x v="1"/>
    <x v="65"/>
    <s v="Onemocnění jiných meziobratlových plotének"/>
    <n v="594"/>
    <x v="11"/>
    <x v="10"/>
  </r>
  <r>
    <n v="2013"/>
    <x v="13"/>
    <x v="13"/>
    <x v="1"/>
    <x v="66"/>
    <s v="Dorzalgie"/>
    <n v="595"/>
    <x v="11"/>
    <x v="10"/>
  </r>
  <r>
    <n v="2013"/>
    <x v="8"/>
    <x v="8"/>
    <x v="1"/>
    <x v="65"/>
    <s v="Onemocnění jiných meziobratlových plotének"/>
    <n v="962"/>
    <x v="11"/>
    <x v="10"/>
  </r>
  <r>
    <n v="2013"/>
    <x v="8"/>
    <x v="8"/>
    <x v="1"/>
    <x v="66"/>
    <s v="Dorzalgie"/>
    <n v="446"/>
    <x v="11"/>
    <x v="10"/>
  </r>
  <r>
    <n v="2013"/>
    <x v="6"/>
    <x v="6"/>
    <x v="1"/>
    <x v="65"/>
    <s v="Onemocnění jiných meziobratlových plotének"/>
    <n v="1638"/>
    <x v="11"/>
    <x v="10"/>
  </r>
  <r>
    <n v="2013"/>
    <x v="6"/>
    <x v="6"/>
    <x v="1"/>
    <x v="66"/>
    <s v="Dorzalgie"/>
    <n v="1048"/>
    <x v="11"/>
    <x v="10"/>
  </r>
  <r>
    <n v="2013"/>
    <x v="0"/>
    <x v="0"/>
    <x v="1"/>
    <x v="64"/>
    <s v="Artróza kyčelního kloubu – koxartróza"/>
    <n v="288"/>
    <x v="11"/>
    <x v="10"/>
  </r>
  <r>
    <n v="2013"/>
    <x v="0"/>
    <x v="0"/>
    <x v="1"/>
    <x v="65"/>
    <s v="Onemocnění jiných meziobratlových plotének"/>
    <n v="574"/>
    <x v="11"/>
    <x v="10"/>
  </r>
  <r>
    <n v="2013"/>
    <x v="0"/>
    <x v="0"/>
    <x v="1"/>
    <x v="66"/>
    <s v="Dorzalgie"/>
    <n v="905"/>
    <x v="11"/>
    <x v="10"/>
  </r>
  <r>
    <n v="2013"/>
    <x v="9"/>
    <x v="9"/>
    <x v="1"/>
    <x v="65"/>
    <s v="Onemocnění jiných meziobratlových plotének"/>
    <n v="919"/>
    <x v="11"/>
    <x v="10"/>
  </r>
  <r>
    <n v="2013"/>
    <x v="9"/>
    <x v="9"/>
    <x v="1"/>
    <x v="66"/>
    <s v="Dorzalgie"/>
    <n v="587"/>
    <x v="11"/>
    <x v="10"/>
  </r>
  <r>
    <n v="2013"/>
    <x v="10"/>
    <x v="10"/>
    <x v="1"/>
    <x v="65"/>
    <s v="Onemocnění jiných meziobratlových plotének"/>
    <n v="431"/>
    <x v="11"/>
    <x v="10"/>
  </r>
  <r>
    <n v="2013"/>
    <x v="10"/>
    <x v="10"/>
    <x v="1"/>
    <x v="66"/>
    <s v="Dorzalgie"/>
    <n v="202"/>
    <x v="11"/>
    <x v="10"/>
  </r>
  <r>
    <n v="2013"/>
    <x v="3"/>
    <x v="3"/>
    <x v="1"/>
    <x v="64"/>
    <s v="Artróza kyčelního kloubu – koxartróza"/>
    <n v="446"/>
    <x v="11"/>
    <x v="10"/>
  </r>
  <r>
    <n v="2013"/>
    <x v="3"/>
    <x v="3"/>
    <x v="1"/>
    <x v="65"/>
    <s v="Onemocnění jiných meziobratlových plotének"/>
    <n v="1420"/>
    <x v="11"/>
    <x v="10"/>
  </r>
  <r>
    <n v="2013"/>
    <x v="3"/>
    <x v="3"/>
    <x v="1"/>
    <x v="66"/>
    <s v="Dorzalgie"/>
    <n v="1286"/>
    <x v="11"/>
    <x v="10"/>
  </r>
  <r>
    <n v="2013"/>
    <x v="7"/>
    <x v="7"/>
    <x v="1"/>
    <x v="65"/>
    <s v="Onemocnění jiných meziobratlových plotének"/>
    <n v="228"/>
    <x v="11"/>
    <x v="10"/>
  </r>
  <r>
    <n v="2013"/>
    <x v="7"/>
    <x v="7"/>
    <x v="1"/>
    <x v="66"/>
    <s v="Dorzalgie"/>
    <n v="435"/>
    <x v="11"/>
    <x v="10"/>
  </r>
  <r>
    <n v="2013"/>
    <x v="4"/>
    <x v="4"/>
    <x v="1"/>
    <x v="64"/>
    <s v="Artróza kyčelního kloubu – koxartróza"/>
    <n v="264"/>
    <x v="11"/>
    <x v="10"/>
  </r>
  <r>
    <n v="2013"/>
    <x v="4"/>
    <x v="4"/>
    <x v="1"/>
    <x v="65"/>
    <s v="Onemocnění jiných meziobratlových plotének"/>
    <n v="442"/>
    <x v="11"/>
    <x v="10"/>
  </r>
  <r>
    <n v="2013"/>
    <x v="4"/>
    <x v="4"/>
    <x v="1"/>
    <x v="66"/>
    <s v="Dorzalgie"/>
    <n v="726"/>
    <x v="11"/>
    <x v="10"/>
  </r>
  <r>
    <n v="2013"/>
    <x v="5"/>
    <x v="5"/>
    <x v="1"/>
    <x v="65"/>
    <s v="Onemocnění jiných meziobratlových plotének"/>
    <n v="827"/>
    <x v="11"/>
    <x v="10"/>
  </r>
  <r>
    <n v="2013"/>
    <x v="5"/>
    <x v="5"/>
    <x v="1"/>
    <x v="66"/>
    <s v="Dorzalgie"/>
    <n v="567"/>
    <x v="11"/>
    <x v="10"/>
  </r>
  <r>
    <n v="2014"/>
    <x v="1"/>
    <x v="1"/>
    <x v="1"/>
    <x v="64"/>
    <s v="Artróza kyčelního kloubu – koxartróza"/>
    <n v="193"/>
    <x v="11"/>
    <x v="10"/>
  </r>
  <r>
    <n v="2014"/>
    <x v="1"/>
    <x v="1"/>
    <x v="1"/>
    <x v="65"/>
    <s v="Onemocnění jiných meziobratlových plotének"/>
    <n v="234"/>
    <x v="11"/>
    <x v="10"/>
  </r>
  <r>
    <n v="2014"/>
    <x v="1"/>
    <x v="1"/>
    <x v="1"/>
    <x v="66"/>
    <s v="Dorzalgie"/>
    <n v="686"/>
    <x v="11"/>
    <x v="10"/>
  </r>
  <r>
    <n v="2014"/>
    <x v="2"/>
    <x v="2"/>
    <x v="1"/>
    <x v="65"/>
    <s v="Onemocnění jiných meziobratlových plotének"/>
    <n v="1908"/>
    <x v="11"/>
    <x v="10"/>
  </r>
  <r>
    <n v="2014"/>
    <x v="2"/>
    <x v="2"/>
    <x v="1"/>
    <x v="66"/>
    <s v="Dorzalgie"/>
    <n v="1200"/>
    <x v="11"/>
    <x v="10"/>
  </r>
  <r>
    <n v="2014"/>
    <x v="11"/>
    <x v="11"/>
    <x v="1"/>
    <x v="65"/>
    <s v="Onemocnění jiných meziobratlových plotének"/>
    <n v="775"/>
    <x v="11"/>
    <x v="10"/>
  </r>
  <r>
    <n v="2014"/>
    <x v="11"/>
    <x v="11"/>
    <x v="1"/>
    <x v="66"/>
    <s v="Dorzalgie"/>
    <n v="486"/>
    <x v="11"/>
    <x v="10"/>
  </r>
  <r>
    <n v="2014"/>
    <x v="13"/>
    <x v="13"/>
    <x v="1"/>
    <x v="65"/>
    <s v="Onemocnění jiných meziobratlových plotének"/>
    <n v="544"/>
    <x v="11"/>
    <x v="10"/>
  </r>
  <r>
    <n v="2014"/>
    <x v="13"/>
    <x v="13"/>
    <x v="1"/>
    <x v="66"/>
    <s v="Dorzalgie"/>
    <n v="619"/>
    <x v="11"/>
    <x v="10"/>
  </r>
  <r>
    <n v="2014"/>
    <x v="8"/>
    <x v="8"/>
    <x v="1"/>
    <x v="65"/>
    <s v="Onemocnění jiných meziobratlových plotének"/>
    <n v="924"/>
    <x v="11"/>
    <x v="10"/>
  </r>
  <r>
    <n v="2014"/>
    <x v="8"/>
    <x v="8"/>
    <x v="1"/>
    <x v="66"/>
    <s v="Dorzalgie"/>
    <n v="652"/>
    <x v="11"/>
    <x v="10"/>
  </r>
  <r>
    <n v="2014"/>
    <x v="6"/>
    <x v="6"/>
    <x v="1"/>
    <x v="65"/>
    <s v="Onemocnění jiných meziobratlových plotének"/>
    <n v="1591"/>
    <x v="11"/>
    <x v="10"/>
  </r>
  <r>
    <n v="2014"/>
    <x v="6"/>
    <x v="6"/>
    <x v="1"/>
    <x v="66"/>
    <s v="Dorzalgie"/>
    <n v="1092"/>
    <x v="11"/>
    <x v="10"/>
  </r>
  <r>
    <n v="2014"/>
    <x v="0"/>
    <x v="0"/>
    <x v="1"/>
    <x v="64"/>
    <s v="Artróza kyčelního kloubu – koxartróza"/>
    <n v="281"/>
    <x v="11"/>
    <x v="10"/>
  </r>
  <r>
    <n v="2014"/>
    <x v="0"/>
    <x v="0"/>
    <x v="1"/>
    <x v="65"/>
    <s v="Onemocnění jiných meziobratlových plotének"/>
    <n v="418"/>
    <x v="11"/>
    <x v="10"/>
  </r>
  <r>
    <n v="2014"/>
    <x v="0"/>
    <x v="0"/>
    <x v="1"/>
    <x v="66"/>
    <s v="Dorzalgie"/>
    <n v="1058"/>
    <x v="11"/>
    <x v="10"/>
  </r>
  <r>
    <n v="2014"/>
    <x v="9"/>
    <x v="9"/>
    <x v="1"/>
    <x v="65"/>
    <s v="Onemocnění jiných meziobratlových plotének"/>
    <n v="868"/>
    <x v="11"/>
    <x v="10"/>
  </r>
  <r>
    <n v="2014"/>
    <x v="9"/>
    <x v="9"/>
    <x v="1"/>
    <x v="66"/>
    <s v="Dorzalgie"/>
    <n v="637"/>
    <x v="11"/>
    <x v="10"/>
  </r>
  <r>
    <n v="2014"/>
    <x v="10"/>
    <x v="10"/>
    <x v="1"/>
    <x v="65"/>
    <s v="Onemocnění jiných meziobratlových plotének"/>
    <n v="377"/>
    <x v="11"/>
    <x v="10"/>
  </r>
  <r>
    <n v="2014"/>
    <x v="10"/>
    <x v="10"/>
    <x v="1"/>
    <x v="66"/>
    <s v="Dorzalgie"/>
    <n v="221"/>
    <x v="11"/>
    <x v="10"/>
  </r>
  <r>
    <n v="2014"/>
    <x v="3"/>
    <x v="3"/>
    <x v="1"/>
    <x v="65"/>
    <s v="Onemocnění jiných meziobratlových plotének"/>
    <n v="1363"/>
    <x v="11"/>
    <x v="10"/>
  </r>
  <r>
    <n v="2014"/>
    <x v="3"/>
    <x v="3"/>
    <x v="1"/>
    <x v="66"/>
    <s v="Dorzalgie"/>
    <n v="1353"/>
    <x v="11"/>
    <x v="10"/>
  </r>
  <r>
    <n v="2014"/>
    <x v="7"/>
    <x v="7"/>
    <x v="1"/>
    <x v="65"/>
    <s v="Onemocnění jiných meziobratlových plotének"/>
    <n v="243"/>
    <x v="11"/>
    <x v="10"/>
  </r>
  <r>
    <n v="2014"/>
    <x v="7"/>
    <x v="7"/>
    <x v="1"/>
    <x v="66"/>
    <s v="Dorzalgie"/>
    <n v="337"/>
    <x v="11"/>
    <x v="10"/>
  </r>
  <r>
    <n v="2014"/>
    <x v="4"/>
    <x v="4"/>
    <x v="1"/>
    <x v="65"/>
    <s v="Onemocnění jiných meziobratlových plotének"/>
    <n v="412"/>
    <x v="11"/>
    <x v="10"/>
  </r>
  <r>
    <n v="2014"/>
    <x v="4"/>
    <x v="4"/>
    <x v="1"/>
    <x v="66"/>
    <s v="Dorzalgie"/>
    <n v="701"/>
    <x v="11"/>
    <x v="10"/>
  </r>
  <r>
    <n v="2014"/>
    <x v="5"/>
    <x v="5"/>
    <x v="1"/>
    <x v="65"/>
    <s v="Onemocnění jiných meziobratlových plotének"/>
    <n v="726"/>
    <x v="11"/>
    <x v="10"/>
  </r>
  <r>
    <n v="2014"/>
    <x v="5"/>
    <x v="5"/>
    <x v="1"/>
    <x v="66"/>
    <s v="Dorzalgie"/>
    <n v="615"/>
    <x v="11"/>
    <x v="10"/>
  </r>
  <r>
    <n v="2015"/>
    <x v="1"/>
    <x v="1"/>
    <x v="1"/>
    <x v="65"/>
    <s v="Onemocnění jiných meziobratlových plotének"/>
    <n v="183"/>
    <x v="11"/>
    <x v="10"/>
  </r>
  <r>
    <n v="2015"/>
    <x v="1"/>
    <x v="1"/>
    <x v="1"/>
    <x v="66"/>
    <s v="Dorzalgie"/>
    <n v="798"/>
    <x v="11"/>
    <x v="10"/>
  </r>
  <r>
    <n v="2015"/>
    <x v="2"/>
    <x v="2"/>
    <x v="1"/>
    <x v="65"/>
    <s v="Onemocnění jiných meziobratlových plotének"/>
    <n v="1762"/>
    <x v="11"/>
    <x v="10"/>
  </r>
  <r>
    <n v="2015"/>
    <x v="2"/>
    <x v="2"/>
    <x v="1"/>
    <x v="66"/>
    <s v="Dorzalgie"/>
    <n v="1242"/>
    <x v="11"/>
    <x v="10"/>
  </r>
  <r>
    <n v="2015"/>
    <x v="11"/>
    <x v="11"/>
    <x v="1"/>
    <x v="65"/>
    <s v="Onemocnění jiných meziobratlových plotének"/>
    <n v="694"/>
    <x v="11"/>
    <x v="10"/>
  </r>
  <r>
    <n v="2015"/>
    <x v="11"/>
    <x v="11"/>
    <x v="1"/>
    <x v="66"/>
    <s v="Dorzalgie"/>
    <n v="476"/>
    <x v="11"/>
    <x v="10"/>
  </r>
  <r>
    <n v="2015"/>
    <x v="12"/>
    <x v="12"/>
    <x v="1"/>
    <x v="64"/>
    <s v="Artróza kyčelního kloubu – koxartróza"/>
    <n v="481"/>
    <x v="11"/>
    <x v="10"/>
  </r>
  <r>
    <n v="2015"/>
    <x v="12"/>
    <x v="12"/>
    <x v="1"/>
    <x v="65"/>
    <s v="Onemocnění jiných meziobratlových plotének"/>
    <n v="1623"/>
    <x v="11"/>
    <x v="10"/>
  </r>
  <r>
    <n v="2015"/>
    <x v="12"/>
    <x v="12"/>
    <x v="1"/>
    <x v="66"/>
    <s v="Dorzalgie"/>
    <n v="906"/>
    <x v="11"/>
    <x v="10"/>
  </r>
  <r>
    <n v="2015"/>
    <x v="13"/>
    <x v="13"/>
    <x v="1"/>
    <x v="67"/>
    <s v="Artróza kolenního kloubu – gonartróza"/>
    <n v="249"/>
    <x v="11"/>
    <x v="10"/>
  </r>
  <r>
    <n v="2015"/>
    <x v="13"/>
    <x v="13"/>
    <x v="1"/>
    <x v="65"/>
    <s v="Onemocnění jiných meziobratlových plotének"/>
    <n v="582"/>
    <x v="11"/>
    <x v="10"/>
  </r>
  <r>
    <n v="2015"/>
    <x v="13"/>
    <x v="13"/>
    <x v="1"/>
    <x v="66"/>
    <s v="Dorzalgie"/>
    <n v="566"/>
    <x v="11"/>
    <x v="10"/>
  </r>
  <r>
    <n v="2015"/>
    <x v="8"/>
    <x v="8"/>
    <x v="1"/>
    <x v="65"/>
    <s v="Onemocnění jiných meziobratlových plotének"/>
    <n v="924"/>
    <x v="11"/>
    <x v="10"/>
  </r>
  <r>
    <n v="2015"/>
    <x v="8"/>
    <x v="8"/>
    <x v="1"/>
    <x v="66"/>
    <s v="Dorzalgie"/>
    <n v="652"/>
    <x v="11"/>
    <x v="10"/>
  </r>
  <r>
    <n v="2015"/>
    <x v="6"/>
    <x v="6"/>
    <x v="1"/>
    <x v="65"/>
    <s v="Onemocnění jiných meziobratlových plotének"/>
    <n v="1684"/>
    <x v="11"/>
    <x v="10"/>
  </r>
  <r>
    <n v="2015"/>
    <x v="6"/>
    <x v="6"/>
    <x v="1"/>
    <x v="66"/>
    <s v="Dorzalgie"/>
    <n v="1037"/>
    <x v="11"/>
    <x v="10"/>
  </r>
  <r>
    <n v="2015"/>
    <x v="0"/>
    <x v="0"/>
    <x v="1"/>
    <x v="64"/>
    <s v="Artróza kyčelního kloubu – koxartróza"/>
    <n v="281"/>
    <x v="11"/>
    <x v="10"/>
  </r>
  <r>
    <n v="2015"/>
    <x v="0"/>
    <x v="0"/>
    <x v="1"/>
    <x v="65"/>
    <s v="Onemocnění jiných meziobratlových plotének"/>
    <n v="418"/>
    <x v="11"/>
    <x v="10"/>
  </r>
  <r>
    <n v="2015"/>
    <x v="0"/>
    <x v="0"/>
    <x v="1"/>
    <x v="66"/>
    <s v="Dorzalgie"/>
    <n v="1058"/>
    <x v="11"/>
    <x v="10"/>
  </r>
  <r>
    <n v="2015"/>
    <x v="9"/>
    <x v="9"/>
    <x v="1"/>
    <x v="65"/>
    <s v="Onemocnění jiných meziobratlových plotének"/>
    <n v="744"/>
    <x v="11"/>
    <x v="10"/>
  </r>
  <r>
    <n v="2015"/>
    <x v="9"/>
    <x v="9"/>
    <x v="1"/>
    <x v="66"/>
    <s v="Dorzalgie"/>
    <n v="704"/>
    <x v="11"/>
    <x v="10"/>
  </r>
  <r>
    <n v="2015"/>
    <x v="10"/>
    <x v="10"/>
    <x v="1"/>
    <x v="65"/>
    <s v="Onemocnění jiných meziobratlových plotének"/>
    <n v="374"/>
    <x v="11"/>
    <x v="10"/>
  </r>
  <r>
    <n v="2015"/>
    <x v="10"/>
    <x v="10"/>
    <x v="1"/>
    <x v="66"/>
    <s v="Dorzalgie"/>
    <n v="212"/>
    <x v="11"/>
    <x v="10"/>
  </r>
  <r>
    <n v="2015"/>
    <x v="3"/>
    <x v="3"/>
    <x v="1"/>
    <x v="64"/>
    <s v="Artróza kyčelního kloubu – koxartróza"/>
    <n v="373"/>
    <x v="11"/>
    <x v="10"/>
  </r>
  <r>
    <n v="2015"/>
    <x v="3"/>
    <x v="3"/>
    <x v="1"/>
    <x v="65"/>
    <s v="Onemocnění jiných meziobratlových plotének"/>
    <n v="1401"/>
    <x v="11"/>
    <x v="10"/>
  </r>
  <r>
    <n v="2015"/>
    <x v="3"/>
    <x v="3"/>
    <x v="1"/>
    <x v="66"/>
    <s v="Dorzalgie"/>
    <n v="1285"/>
    <x v="11"/>
    <x v="10"/>
  </r>
  <r>
    <n v="2015"/>
    <x v="7"/>
    <x v="7"/>
    <x v="1"/>
    <x v="65"/>
    <s v="Onemocnění jiných meziobratlových plotének"/>
    <n v="235"/>
    <x v="11"/>
    <x v="10"/>
  </r>
  <r>
    <n v="2015"/>
    <x v="7"/>
    <x v="7"/>
    <x v="1"/>
    <x v="66"/>
    <s v="Dorzalgie"/>
    <n v="332"/>
    <x v="11"/>
    <x v="10"/>
  </r>
  <r>
    <n v="2015"/>
    <x v="4"/>
    <x v="4"/>
    <x v="1"/>
    <x v="65"/>
    <s v="Onemocnění jiných meziobratlových plotének"/>
    <n v="315"/>
    <x v="11"/>
    <x v="10"/>
  </r>
  <r>
    <n v="2015"/>
    <x v="4"/>
    <x v="4"/>
    <x v="1"/>
    <x v="66"/>
    <s v="Dorzalgie"/>
    <n v="752"/>
    <x v="11"/>
    <x v="10"/>
  </r>
  <r>
    <n v="2015"/>
    <x v="5"/>
    <x v="5"/>
    <x v="1"/>
    <x v="65"/>
    <s v="Onemocnění jiných meziobratlových plotének"/>
    <n v="658"/>
    <x v="11"/>
    <x v="10"/>
  </r>
  <r>
    <n v="2015"/>
    <x v="5"/>
    <x v="5"/>
    <x v="1"/>
    <x v="66"/>
    <s v="Dorzalgie"/>
    <n v="678"/>
    <x v="11"/>
    <x v="10"/>
  </r>
  <r>
    <n v="2016"/>
    <x v="1"/>
    <x v="1"/>
    <x v="1"/>
    <x v="64"/>
    <s v="Artróza kyčelního kloubu – koxartróza"/>
    <n v="196"/>
    <x v="11"/>
    <x v="10"/>
  </r>
  <r>
    <n v="2016"/>
    <x v="1"/>
    <x v="1"/>
    <x v="1"/>
    <x v="66"/>
    <s v="Dorzalgie"/>
    <n v="837"/>
    <x v="11"/>
    <x v="10"/>
  </r>
  <r>
    <n v="2016"/>
    <x v="2"/>
    <x v="2"/>
    <x v="1"/>
    <x v="65"/>
    <s v="Onemocnění jiných meziobratlových plotének"/>
    <n v="1767"/>
    <x v="11"/>
    <x v="10"/>
  </r>
  <r>
    <n v="2016"/>
    <x v="2"/>
    <x v="2"/>
    <x v="1"/>
    <x v="66"/>
    <s v="Dorzalgie"/>
    <n v="1370"/>
    <x v="11"/>
    <x v="10"/>
  </r>
  <r>
    <n v="2016"/>
    <x v="11"/>
    <x v="11"/>
    <x v="1"/>
    <x v="65"/>
    <s v="Onemocnění jiných meziobratlových plotének"/>
    <n v="578"/>
    <x v="11"/>
    <x v="10"/>
  </r>
  <r>
    <n v="2016"/>
    <x v="11"/>
    <x v="11"/>
    <x v="1"/>
    <x v="66"/>
    <s v="Dorzalgie"/>
    <n v="529"/>
    <x v="11"/>
    <x v="10"/>
  </r>
  <r>
    <n v="2016"/>
    <x v="12"/>
    <x v="12"/>
    <x v="1"/>
    <x v="64"/>
    <s v="Artróza kyčelního kloubu – koxartróza"/>
    <n v="458"/>
    <x v="11"/>
    <x v="10"/>
  </r>
  <r>
    <n v="2016"/>
    <x v="12"/>
    <x v="12"/>
    <x v="1"/>
    <x v="65"/>
    <s v="Onemocnění jiných meziobratlových plotének"/>
    <n v="1546"/>
    <x v="11"/>
    <x v="10"/>
  </r>
  <r>
    <n v="2016"/>
    <x v="12"/>
    <x v="12"/>
    <x v="1"/>
    <x v="66"/>
    <s v="Dorzalgie"/>
    <n v="998"/>
    <x v="11"/>
    <x v="10"/>
  </r>
  <r>
    <n v="2016"/>
    <x v="13"/>
    <x v="13"/>
    <x v="1"/>
    <x v="64"/>
    <s v="Artróza kyčelního kloubu – koxartróza"/>
    <n v="213"/>
    <x v="11"/>
    <x v="10"/>
  </r>
  <r>
    <n v="2016"/>
    <x v="13"/>
    <x v="13"/>
    <x v="1"/>
    <x v="65"/>
    <s v="Onemocnění jiných meziobratlových plotének"/>
    <n v="530"/>
    <x v="11"/>
    <x v="10"/>
  </r>
  <r>
    <n v="2016"/>
    <x v="13"/>
    <x v="13"/>
    <x v="1"/>
    <x v="66"/>
    <s v="Dorzalgie"/>
    <n v="470"/>
    <x v="11"/>
    <x v="10"/>
  </r>
  <r>
    <n v="2016"/>
    <x v="8"/>
    <x v="8"/>
    <x v="1"/>
    <x v="65"/>
    <s v="Onemocnění jiných meziobratlových plotének"/>
    <n v="783"/>
    <x v="11"/>
    <x v="10"/>
  </r>
  <r>
    <n v="2016"/>
    <x v="8"/>
    <x v="8"/>
    <x v="1"/>
    <x v="66"/>
    <s v="Dorzalgie"/>
    <n v="671"/>
    <x v="11"/>
    <x v="10"/>
  </r>
  <r>
    <n v="2016"/>
    <x v="6"/>
    <x v="6"/>
    <x v="1"/>
    <x v="65"/>
    <s v="Onemocnění jiných meziobratlových plotének"/>
    <n v="1624"/>
    <x v="11"/>
    <x v="10"/>
  </r>
  <r>
    <n v="2016"/>
    <x v="6"/>
    <x v="6"/>
    <x v="1"/>
    <x v="66"/>
    <s v="Dorzalgie"/>
    <n v="1229"/>
    <x v="11"/>
    <x v="10"/>
  </r>
  <r>
    <n v="2016"/>
    <x v="0"/>
    <x v="0"/>
    <x v="1"/>
    <x v="65"/>
    <s v="Onemocnění jiných meziobratlových plotének"/>
    <n v="358"/>
    <x v="11"/>
    <x v="10"/>
  </r>
  <r>
    <n v="2016"/>
    <x v="0"/>
    <x v="0"/>
    <x v="1"/>
    <x v="66"/>
    <s v="Dorzalgie"/>
    <n v="993"/>
    <x v="11"/>
    <x v="10"/>
  </r>
  <r>
    <n v="2016"/>
    <x v="9"/>
    <x v="9"/>
    <x v="1"/>
    <x v="65"/>
    <s v="Onemocnění jiných meziobratlových plotének"/>
    <n v="683"/>
    <x v="11"/>
    <x v="10"/>
  </r>
  <r>
    <n v="2016"/>
    <x v="9"/>
    <x v="9"/>
    <x v="1"/>
    <x v="66"/>
    <s v="Dorzalgie"/>
    <n v="774"/>
    <x v="11"/>
    <x v="10"/>
  </r>
  <r>
    <n v="2016"/>
    <x v="10"/>
    <x v="10"/>
    <x v="1"/>
    <x v="65"/>
    <s v="Onemocnění jiných meziobratlových plotének"/>
    <n v="285"/>
    <x v="11"/>
    <x v="10"/>
  </r>
  <r>
    <n v="2016"/>
    <x v="10"/>
    <x v="10"/>
    <x v="1"/>
    <x v="66"/>
    <s v="Dorzalgie"/>
    <n v="217"/>
    <x v="11"/>
    <x v="10"/>
  </r>
  <r>
    <n v="2016"/>
    <x v="3"/>
    <x v="3"/>
    <x v="1"/>
    <x v="64"/>
    <s v="Artróza kyčelního kloubu – koxartróza"/>
    <n v="371"/>
    <x v="11"/>
    <x v="10"/>
  </r>
  <r>
    <n v="2016"/>
    <x v="3"/>
    <x v="3"/>
    <x v="1"/>
    <x v="65"/>
    <s v="Onemocnění jiných meziobratlových plotének"/>
    <n v="1243"/>
    <x v="11"/>
    <x v="10"/>
  </r>
  <r>
    <n v="2016"/>
    <x v="3"/>
    <x v="3"/>
    <x v="1"/>
    <x v="66"/>
    <s v="Dorzalgie"/>
    <n v="1282"/>
    <x v="11"/>
    <x v="10"/>
  </r>
  <r>
    <n v="2016"/>
    <x v="7"/>
    <x v="7"/>
    <x v="1"/>
    <x v="65"/>
    <s v="Onemocnění jiných meziobratlových plotének"/>
    <n v="199"/>
    <x v="11"/>
    <x v="10"/>
  </r>
  <r>
    <n v="2016"/>
    <x v="7"/>
    <x v="7"/>
    <x v="1"/>
    <x v="66"/>
    <s v="Dorzalgie"/>
    <n v="325"/>
    <x v="11"/>
    <x v="10"/>
  </r>
  <r>
    <n v="2016"/>
    <x v="4"/>
    <x v="4"/>
    <x v="1"/>
    <x v="65"/>
    <s v="Onemocnění jiných meziobratlových plotének"/>
    <n v="285"/>
    <x v="11"/>
    <x v="10"/>
  </r>
  <r>
    <n v="2016"/>
    <x v="4"/>
    <x v="4"/>
    <x v="1"/>
    <x v="66"/>
    <s v="Dorzalgie"/>
    <n v="758"/>
    <x v="11"/>
    <x v="10"/>
  </r>
  <r>
    <n v="2016"/>
    <x v="5"/>
    <x v="5"/>
    <x v="1"/>
    <x v="65"/>
    <s v="Onemocnění jiných meziobratlových plotének"/>
    <n v="591"/>
    <x v="11"/>
    <x v="10"/>
  </r>
  <r>
    <n v="2016"/>
    <x v="5"/>
    <x v="5"/>
    <x v="1"/>
    <x v="66"/>
    <s v="Dorzalgie"/>
    <n v="731"/>
    <x v="11"/>
    <x v="10"/>
  </r>
  <r>
    <n v="2017"/>
    <x v="1"/>
    <x v="1"/>
    <x v="1"/>
    <x v="64"/>
    <s v="Artróza kyčelního kloubu – koxartróza"/>
    <n v="270"/>
    <x v="11"/>
    <x v="10"/>
  </r>
  <r>
    <n v="2017"/>
    <x v="1"/>
    <x v="1"/>
    <x v="1"/>
    <x v="67"/>
    <s v="Artróza kolenního kloubu – gonartróza"/>
    <n v="245"/>
    <x v="11"/>
    <x v="10"/>
  </r>
  <r>
    <n v="2017"/>
    <x v="1"/>
    <x v="1"/>
    <x v="1"/>
    <x v="66"/>
    <s v="Dorzalgie"/>
    <n v="1248"/>
    <x v="11"/>
    <x v="10"/>
  </r>
  <r>
    <n v="2017"/>
    <x v="2"/>
    <x v="2"/>
    <x v="1"/>
    <x v="67"/>
    <s v="Artróza kolenního kloubu – gonartróza"/>
    <n v="691"/>
    <x v="11"/>
    <x v="10"/>
  </r>
  <r>
    <n v="2017"/>
    <x v="2"/>
    <x v="2"/>
    <x v="1"/>
    <x v="65"/>
    <s v="Onemocnění jiných meziobratlových plotének"/>
    <n v="2137"/>
    <x v="11"/>
    <x v="10"/>
  </r>
  <r>
    <n v="2017"/>
    <x v="2"/>
    <x v="2"/>
    <x v="1"/>
    <x v="66"/>
    <s v="Dorzalgie"/>
    <n v="2035"/>
    <x v="11"/>
    <x v="10"/>
  </r>
  <r>
    <n v="2017"/>
    <x v="11"/>
    <x v="11"/>
    <x v="1"/>
    <x v="67"/>
    <s v="Artróza kolenního kloubu – gonartróza"/>
    <n v="359"/>
    <x v="11"/>
    <x v="10"/>
  </r>
  <r>
    <n v="2017"/>
    <x v="11"/>
    <x v="11"/>
    <x v="1"/>
    <x v="65"/>
    <s v="Onemocnění jiných meziobratlových plotének"/>
    <n v="893"/>
    <x v="11"/>
    <x v="10"/>
  </r>
  <r>
    <n v="2017"/>
    <x v="11"/>
    <x v="11"/>
    <x v="1"/>
    <x v="66"/>
    <s v="Dorzalgie"/>
    <n v="1122"/>
    <x v="11"/>
    <x v="10"/>
  </r>
  <r>
    <n v="2017"/>
    <x v="12"/>
    <x v="12"/>
    <x v="1"/>
    <x v="64"/>
    <s v="Artróza kyčelního kloubu – koxartróza"/>
    <n v="718"/>
    <x v="11"/>
    <x v="10"/>
  </r>
  <r>
    <n v="2017"/>
    <x v="12"/>
    <x v="12"/>
    <x v="1"/>
    <x v="67"/>
    <s v="Artróza kolenního kloubu – gonartróza"/>
    <n v="820"/>
    <x v="11"/>
    <x v="10"/>
  </r>
  <r>
    <n v="2017"/>
    <x v="12"/>
    <x v="12"/>
    <x v="1"/>
    <x v="65"/>
    <s v="Onemocnění jiných meziobratlových plotének"/>
    <n v="2080"/>
    <x v="11"/>
    <x v="10"/>
  </r>
  <r>
    <n v="2017"/>
    <x v="12"/>
    <x v="12"/>
    <x v="1"/>
    <x v="66"/>
    <s v="Dorzalgie"/>
    <n v="2229"/>
    <x v="11"/>
    <x v="10"/>
  </r>
  <r>
    <n v="2017"/>
    <x v="13"/>
    <x v="13"/>
    <x v="1"/>
    <x v="64"/>
    <s v="Artróza kyčelního kloubu – koxartróza"/>
    <n v="346"/>
    <x v="11"/>
    <x v="10"/>
  </r>
  <r>
    <n v="2017"/>
    <x v="13"/>
    <x v="13"/>
    <x v="1"/>
    <x v="67"/>
    <s v="Artróza kolenního kloubu – gonartróza"/>
    <n v="466"/>
    <x v="11"/>
    <x v="10"/>
  </r>
  <r>
    <n v="2017"/>
    <x v="13"/>
    <x v="13"/>
    <x v="1"/>
    <x v="65"/>
    <s v="Onemocnění jiných meziobratlových plotének"/>
    <n v="686"/>
    <x v="11"/>
    <x v="10"/>
  </r>
  <r>
    <n v="2017"/>
    <x v="13"/>
    <x v="13"/>
    <x v="1"/>
    <x v="66"/>
    <s v="Dorzalgie"/>
    <n v="961"/>
    <x v="11"/>
    <x v="10"/>
  </r>
  <r>
    <n v="2017"/>
    <x v="8"/>
    <x v="8"/>
    <x v="1"/>
    <x v="65"/>
    <s v="Onemocnění jiných meziobratlových plotének"/>
    <n v="787"/>
    <x v="11"/>
    <x v="10"/>
  </r>
  <r>
    <n v="2017"/>
    <x v="8"/>
    <x v="8"/>
    <x v="1"/>
    <x v="66"/>
    <s v="Dorzalgie"/>
    <n v="1046"/>
    <x v="11"/>
    <x v="10"/>
  </r>
  <r>
    <n v="2017"/>
    <x v="6"/>
    <x v="6"/>
    <x v="1"/>
    <x v="65"/>
    <s v="Onemocnění jiných meziobratlových plotének"/>
    <n v="1645"/>
    <x v="11"/>
    <x v="10"/>
  </r>
  <r>
    <n v="2017"/>
    <x v="6"/>
    <x v="6"/>
    <x v="1"/>
    <x v="66"/>
    <s v="Dorzalgie"/>
    <n v="1868"/>
    <x v="11"/>
    <x v="10"/>
  </r>
  <r>
    <n v="2017"/>
    <x v="0"/>
    <x v="0"/>
    <x v="1"/>
    <x v="64"/>
    <s v="Artróza kyčelního kloubu – koxartróza"/>
    <n v="360"/>
    <x v="11"/>
    <x v="10"/>
  </r>
  <r>
    <n v="2017"/>
    <x v="0"/>
    <x v="0"/>
    <x v="1"/>
    <x v="67"/>
    <s v="Artróza kolenního kloubu – gonartróza"/>
    <n v="347"/>
    <x v="11"/>
    <x v="10"/>
  </r>
  <r>
    <n v="2017"/>
    <x v="0"/>
    <x v="0"/>
    <x v="1"/>
    <x v="65"/>
    <s v="Onemocnění jiných meziobratlových plotének"/>
    <n v="410"/>
    <x v="11"/>
    <x v="10"/>
  </r>
  <r>
    <n v="2017"/>
    <x v="0"/>
    <x v="0"/>
    <x v="1"/>
    <x v="66"/>
    <s v="Dorzalgie"/>
    <n v="1797"/>
    <x v="11"/>
    <x v="10"/>
  </r>
  <r>
    <n v="2017"/>
    <x v="9"/>
    <x v="9"/>
    <x v="0"/>
    <x v="68"/>
    <s v="Onem.měkké tkáně spoj.s funkcí"/>
    <n v="1"/>
    <x v="11"/>
    <x v="10"/>
  </r>
  <r>
    <n v="2017"/>
    <x v="9"/>
    <x v="9"/>
    <x v="1"/>
    <x v="64"/>
    <s v="Artróza kyčelního kloubu – koxartróza"/>
    <n v="392"/>
    <x v="11"/>
    <x v="10"/>
  </r>
  <r>
    <n v="2017"/>
    <x v="9"/>
    <x v="9"/>
    <x v="1"/>
    <x v="65"/>
    <s v="Onemocnění jiných meziobratlových plotének"/>
    <n v="1012"/>
    <x v="11"/>
    <x v="10"/>
  </r>
  <r>
    <n v="2017"/>
    <x v="9"/>
    <x v="9"/>
    <x v="1"/>
    <x v="66"/>
    <s v="Dorzalgie"/>
    <n v="1093"/>
    <x v="11"/>
    <x v="10"/>
  </r>
  <r>
    <n v="2017"/>
    <x v="10"/>
    <x v="10"/>
    <x v="1"/>
    <x v="65"/>
    <s v="Onemocnění jiných meziobratlových plotének"/>
    <n v="507"/>
    <x v="11"/>
    <x v="10"/>
  </r>
  <r>
    <n v="2017"/>
    <x v="10"/>
    <x v="10"/>
    <x v="1"/>
    <x v="66"/>
    <s v="Dorzalgie"/>
    <n v="338"/>
    <x v="11"/>
    <x v="10"/>
  </r>
  <r>
    <n v="2017"/>
    <x v="3"/>
    <x v="3"/>
    <x v="1"/>
    <x v="67"/>
    <s v="Artróza kolenního kloubu – gonartróza"/>
    <n v="594"/>
    <x v="11"/>
    <x v="10"/>
  </r>
  <r>
    <n v="2017"/>
    <x v="3"/>
    <x v="3"/>
    <x v="1"/>
    <x v="65"/>
    <s v="Onemocnění jiných meziobratlových plotének"/>
    <n v="1396"/>
    <x v="11"/>
    <x v="10"/>
  </r>
  <r>
    <n v="2017"/>
    <x v="3"/>
    <x v="3"/>
    <x v="1"/>
    <x v="66"/>
    <s v="Dorzalgie"/>
    <n v="1988"/>
    <x v="11"/>
    <x v="10"/>
  </r>
  <r>
    <n v="2017"/>
    <x v="7"/>
    <x v="7"/>
    <x v="1"/>
    <x v="65"/>
    <s v="Onemocnění jiných meziobratlových plotének"/>
    <n v="351"/>
    <x v="11"/>
    <x v="10"/>
  </r>
  <r>
    <n v="2017"/>
    <x v="7"/>
    <x v="7"/>
    <x v="1"/>
    <x v="66"/>
    <s v="Dorzalgie"/>
    <n v="651"/>
    <x v="11"/>
    <x v="10"/>
  </r>
  <r>
    <n v="2017"/>
    <x v="4"/>
    <x v="4"/>
    <x v="1"/>
    <x v="65"/>
    <s v="Onemocnění jiných meziobratlových plotének"/>
    <n v="346"/>
    <x v="11"/>
    <x v="10"/>
  </r>
  <r>
    <n v="2017"/>
    <x v="4"/>
    <x v="4"/>
    <x v="1"/>
    <x v="66"/>
    <s v="Dorzalgie"/>
    <n v="1122"/>
    <x v="11"/>
    <x v="10"/>
  </r>
  <r>
    <n v="2017"/>
    <x v="5"/>
    <x v="5"/>
    <x v="1"/>
    <x v="65"/>
    <s v="Onemocnění jiných meziobratlových plotének"/>
    <n v="732"/>
    <x v="11"/>
    <x v="10"/>
  </r>
  <r>
    <n v="2017"/>
    <x v="5"/>
    <x v="5"/>
    <x v="1"/>
    <x v="66"/>
    <s v="Dorzalgie"/>
    <n v="1026"/>
    <x v="11"/>
    <x v="10"/>
  </r>
  <r>
    <n v="2018"/>
    <x v="1"/>
    <x v="1"/>
    <x v="1"/>
    <x v="64"/>
    <s v="Artróza kyčelního kloubu – koxartróza"/>
    <n v="159"/>
    <x v="11"/>
    <x v="10"/>
  </r>
  <r>
    <n v="2018"/>
    <x v="1"/>
    <x v="1"/>
    <x v="1"/>
    <x v="66"/>
    <s v="Dorzalgie"/>
    <n v="845"/>
    <x v="11"/>
    <x v="10"/>
  </r>
  <r>
    <n v="2018"/>
    <x v="2"/>
    <x v="2"/>
    <x v="1"/>
    <x v="65"/>
    <s v="Onemocnění jiných meziobratlových plotének"/>
    <n v="1392"/>
    <x v="11"/>
    <x v="10"/>
  </r>
  <r>
    <n v="2018"/>
    <x v="2"/>
    <x v="2"/>
    <x v="1"/>
    <x v="66"/>
    <s v="Dorzalgie"/>
    <n v="1325"/>
    <x v="11"/>
    <x v="10"/>
  </r>
  <r>
    <n v="2018"/>
    <x v="11"/>
    <x v="11"/>
    <x v="1"/>
    <x v="65"/>
    <s v="Onemocnění jiných meziobratlových plotének"/>
    <n v="505"/>
    <x v="11"/>
    <x v="10"/>
  </r>
  <r>
    <n v="2018"/>
    <x v="11"/>
    <x v="11"/>
    <x v="1"/>
    <x v="66"/>
    <s v="Dorzalgie"/>
    <n v="561"/>
    <x v="11"/>
    <x v="10"/>
  </r>
  <r>
    <n v="2018"/>
    <x v="12"/>
    <x v="12"/>
    <x v="1"/>
    <x v="65"/>
    <s v="Onemocnění jiných meziobratlových plotének"/>
    <n v="1301"/>
    <x v="11"/>
    <x v="10"/>
  </r>
  <r>
    <n v="2018"/>
    <x v="12"/>
    <x v="12"/>
    <x v="1"/>
    <x v="66"/>
    <s v="Dorzalgie"/>
    <n v="1317"/>
    <x v="11"/>
    <x v="10"/>
  </r>
  <r>
    <n v="2018"/>
    <x v="13"/>
    <x v="13"/>
    <x v="1"/>
    <x v="67"/>
    <s v="Artróza kolenního kloubu – gonartróza"/>
    <n v="214"/>
    <x v="11"/>
    <x v="10"/>
  </r>
  <r>
    <n v="2018"/>
    <x v="13"/>
    <x v="13"/>
    <x v="1"/>
    <x v="65"/>
    <s v="Onemocnění jiných meziobratlových plotének"/>
    <n v="393"/>
    <x v="11"/>
    <x v="10"/>
  </r>
  <r>
    <n v="2018"/>
    <x v="13"/>
    <x v="13"/>
    <x v="1"/>
    <x v="66"/>
    <s v="Dorzalgie"/>
    <n v="512"/>
    <x v="11"/>
    <x v="10"/>
  </r>
  <r>
    <n v="2018"/>
    <x v="8"/>
    <x v="8"/>
    <x v="1"/>
    <x v="65"/>
    <s v="Onemocnění jiných meziobratlových plotének"/>
    <n v="746"/>
    <x v="11"/>
    <x v="10"/>
  </r>
  <r>
    <n v="2018"/>
    <x v="8"/>
    <x v="8"/>
    <x v="1"/>
    <x v="66"/>
    <s v="Dorzalgie"/>
    <n v="712"/>
    <x v="11"/>
    <x v="10"/>
  </r>
  <r>
    <n v="2018"/>
    <x v="6"/>
    <x v="6"/>
    <x v="1"/>
    <x v="65"/>
    <s v="Onemocnění jiných meziobratlových plotének"/>
    <n v="1254"/>
    <x v="11"/>
    <x v="10"/>
  </r>
  <r>
    <n v="2018"/>
    <x v="6"/>
    <x v="6"/>
    <x v="1"/>
    <x v="66"/>
    <s v="Dorzalgie"/>
    <n v="1235"/>
    <x v="11"/>
    <x v="10"/>
  </r>
  <r>
    <n v="2018"/>
    <x v="0"/>
    <x v="0"/>
    <x v="1"/>
    <x v="65"/>
    <s v="Onemocnění jiných meziobratlových plotének"/>
    <n v="227"/>
    <x v="11"/>
    <x v="10"/>
  </r>
  <r>
    <n v="2018"/>
    <x v="0"/>
    <x v="0"/>
    <x v="1"/>
    <x v="66"/>
    <s v="Dorzalgie"/>
    <n v="899"/>
    <x v="11"/>
    <x v="10"/>
  </r>
  <r>
    <n v="2018"/>
    <x v="9"/>
    <x v="9"/>
    <x v="1"/>
    <x v="65"/>
    <s v="Onemocnění jiných meziobratlových plotének"/>
    <n v="553"/>
    <x v="11"/>
    <x v="10"/>
  </r>
  <r>
    <n v="2018"/>
    <x v="9"/>
    <x v="9"/>
    <x v="1"/>
    <x v="66"/>
    <s v="Dorzalgie"/>
    <n v="726"/>
    <x v="11"/>
    <x v="10"/>
  </r>
  <r>
    <n v="2018"/>
    <x v="10"/>
    <x v="10"/>
    <x v="1"/>
    <x v="65"/>
    <s v="Onemocnění jiných meziobratlových plotének"/>
    <n v="257"/>
    <x v="11"/>
    <x v="10"/>
  </r>
  <r>
    <n v="2018"/>
    <x v="10"/>
    <x v="10"/>
    <x v="1"/>
    <x v="66"/>
    <s v="Dorzalgie"/>
    <n v="206"/>
    <x v="11"/>
    <x v="10"/>
  </r>
  <r>
    <n v="2018"/>
    <x v="3"/>
    <x v="3"/>
    <x v="1"/>
    <x v="65"/>
    <s v="Onemocnění jiných meziobratlových plotének"/>
    <n v="984"/>
    <x v="11"/>
    <x v="10"/>
  </r>
  <r>
    <n v="2018"/>
    <x v="3"/>
    <x v="3"/>
    <x v="1"/>
    <x v="66"/>
    <s v="Dorzalgie"/>
    <n v="1256"/>
    <x v="11"/>
    <x v="10"/>
  </r>
  <r>
    <n v="2018"/>
    <x v="7"/>
    <x v="7"/>
    <x v="1"/>
    <x v="65"/>
    <s v="Onemocnění jiných meziobratlových plotének"/>
    <n v="204"/>
    <x v="11"/>
    <x v="10"/>
  </r>
  <r>
    <n v="2018"/>
    <x v="7"/>
    <x v="7"/>
    <x v="1"/>
    <x v="66"/>
    <s v="Dorzalgie"/>
    <n v="431"/>
    <x v="11"/>
    <x v="10"/>
  </r>
  <r>
    <n v="2018"/>
    <x v="4"/>
    <x v="4"/>
    <x v="1"/>
    <x v="65"/>
    <s v="Onemocnění jiných meziobratlových plotének"/>
    <n v="216"/>
    <x v="11"/>
    <x v="10"/>
  </r>
  <r>
    <n v="2018"/>
    <x v="4"/>
    <x v="4"/>
    <x v="1"/>
    <x v="66"/>
    <s v="Dorzalgie"/>
    <n v="673"/>
    <x v="11"/>
    <x v="10"/>
  </r>
  <r>
    <n v="2018"/>
    <x v="5"/>
    <x v="5"/>
    <x v="1"/>
    <x v="65"/>
    <s v="Onemocnění jiných meziobratlových plotének"/>
    <n v="475"/>
    <x v="11"/>
    <x v="10"/>
  </r>
  <r>
    <n v="2018"/>
    <x v="5"/>
    <x v="5"/>
    <x v="1"/>
    <x v="66"/>
    <s v="Dorzalgie"/>
    <n v="744"/>
    <x v="11"/>
    <x v="10"/>
  </r>
  <r>
    <n v="2019"/>
    <x v="1"/>
    <x v="1"/>
    <x v="1"/>
    <x v="66"/>
    <s v="Dorzalgie"/>
    <n v="750"/>
    <x v="11"/>
    <x v="10"/>
  </r>
  <r>
    <n v="2019"/>
    <x v="2"/>
    <x v="2"/>
    <x v="1"/>
    <x v="65"/>
    <s v="Onemocnění jiných meziobratlových plotének"/>
    <n v="1173"/>
    <x v="11"/>
    <x v="10"/>
  </r>
  <r>
    <n v="2019"/>
    <x v="2"/>
    <x v="2"/>
    <x v="1"/>
    <x v="66"/>
    <s v="Dorzalgie"/>
    <n v="1269"/>
    <x v="11"/>
    <x v="10"/>
  </r>
  <r>
    <n v="2019"/>
    <x v="11"/>
    <x v="11"/>
    <x v="1"/>
    <x v="65"/>
    <s v="Onemocnění jiných meziobratlových plotének"/>
    <n v="462"/>
    <x v="11"/>
    <x v="10"/>
  </r>
  <r>
    <n v="2019"/>
    <x v="11"/>
    <x v="11"/>
    <x v="1"/>
    <x v="66"/>
    <s v="Dorzalgie"/>
    <n v="625"/>
    <x v="11"/>
    <x v="10"/>
  </r>
  <r>
    <n v="2019"/>
    <x v="12"/>
    <x v="12"/>
    <x v="1"/>
    <x v="67"/>
    <s v="Artróza kolenního kloubu – gonartróza"/>
    <n v="442"/>
    <x v="11"/>
    <x v="10"/>
  </r>
  <r>
    <n v="2019"/>
    <x v="12"/>
    <x v="12"/>
    <x v="1"/>
    <x v="65"/>
    <s v="Onemocnění jiných meziobratlových plotének"/>
    <n v="1225"/>
    <x v="11"/>
    <x v="10"/>
  </r>
  <r>
    <n v="2019"/>
    <x v="12"/>
    <x v="12"/>
    <x v="1"/>
    <x v="66"/>
    <s v="Dorzalgie"/>
    <n v="1519"/>
    <x v="11"/>
    <x v="10"/>
  </r>
  <r>
    <n v="2019"/>
    <x v="13"/>
    <x v="13"/>
    <x v="1"/>
    <x v="67"/>
    <s v="Artróza kolenního kloubu – gonartróza"/>
    <n v="199"/>
    <x v="11"/>
    <x v="10"/>
  </r>
  <r>
    <n v="2019"/>
    <x v="13"/>
    <x v="13"/>
    <x v="1"/>
    <x v="65"/>
    <s v="Onemocnění jiných meziobratlových plotének"/>
    <n v="436"/>
    <x v="11"/>
    <x v="10"/>
  </r>
  <r>
    <n v="2019"/>
    <x v="13"/>
    <x v="13"/>
    <x v="1"/>
    <x v="66"/>
    <s v="Dorzalgie"/>
    <n v="530"/>
    <x v="11"/>
    <x v="10"/>
  </r>
  <r>
    <n v="2019"/>
    <x v="8"/>
    <x v="8"/>
    <x v="1"/>
    <x v="65"/>
    <s v="Onemocnění jiných meziobratlových plotének"/>
    <n v="577"/>
    <x v="11"/>
    <x v="10"/>
  </r>
  <r>
    <n v="2019"/>
    <x v="8"/>
    <x v="8"/>
    <x v="1"/>
    <x v="66"/>
    <s v="Dorzalgie"/>
    <n v="595"/>
    <x v="11"/>
    <x v="10"/>
  </r>
  <r>
    <n v="2019"/>
    <x v="6"/>
    <x v="6"/>
    <x v="1"/>
    <x v="65"/>
    <s v="Onemocnění jiných meziobratlových plotének"/>
    <n v="1079"/>
    <x v="11"/>
    <x v="10"/>
  </r>
  <r>
    <n v="2019"/>
    <x v="6"/>
    <x v="6"/>
    <x v="1"/>
    <x v="66"/>
    <s v="Dorzalgie"/>
    <n v="1154"/>
    <x v="11"/>
    <x v="10"/>
  </r>
  <r>
    <n v="2019"/>
    <x v="0"/>
    <x v="0"/>
    <x v="1"/>
    <x v="65"/>
    <s v="Onemocnění jiných meziobratlových plotének"/>
    <n v="216"/>
    <x v="11"/>
    <x v="10"/>
  </r>
  <r>
    <n v="2019"/>
    <x v="0"/>
    <x v="0"/>
    <x v="1"/>
    <x v="66"/>
    <s v="Dorzalgie"/>
    <n v="915"/>
    <x v="11"/>
    <x v="10"/>
  </r>
  <r>
    <n v="2019"/>
    <x v="9"/>
    <x v="9"/>
    <x v="1"/>
    <x v="65"/>
    <s v="Onemocnění jiných meziobratlových plotének"/>
    <n v="569"/>
    <x v="11"/>
    <x v="10"/>
  </r>
  <r>
    <n v="2019"/>
    <x v="9"/>
    <x v="9"/>
    <x v="1"/>
    <x v="66"/>
    <s v="Dorzalgie"/>
    <n v="752"/>
    <x v="11"/>
    <x v="10"/>
  </r>
  <r>
    <n v="2019"/>
    <x v="10"/>
    <x v="10"/>
    <x v="1"/>
    <x v="65"/>
    <s v="Onemocnění jiných meziobratlových plotének"/>
    <n v="209"/>
    <x v="11"/>
    <x v="10"/>
  </r>
  <r>
    <n v="2019"/>
    <x v="10"/>
    <x v="10"/>
    <x v="1"/>
    <x v="66"/>
    <s v="Dorzalgie"/>
    <n v="193"/>
    <x v="11"/>
    <x v="10"/>
  </r>
  <r>
    <n v="2019"/>
    <x v="3"/>
    <x v="3"/>
    <x v="1"/>
    <x v="65"/>
    <s v="Onemocnění jiných meziobratlových plotének"/>
    <n v="924"/>
    <x v="11"/>
    <x v="10"/>
  </r>
  <r>
    <n v="2019"/>
    <x v="3"/>
    <x v="3"/>
    <x v="1"/>
    <x v="66"/>
    <s v="Dorzalgie"/>
    <n v="1335"/>
    <x v="11"/>
    <x v="10"/>
  </r>
  <r>
    <n v="2019"/>
    <x v="7"/>
    <x v="7"/>
    <x v="1"/>
    <x v="65"/>
    <s v="Onemocnění jiných meziobratlových plotének"/>
    <n v="197"/>
    <x v="11"/>
    <x v="10"/>
  </r>
  <r>
    <n v="2019"/>
    <x v="7"/>
    <x v="7"/>
    <x v="1"/>
    <x v="66"/>
    <s v="Dorzalgie"/>
    <n v="401"/>
    <x v="11"/>
    <x v="10"/>
  </r>
  <r>
    <n v="2019"/>
    <x v="4"/>
    <x v="4"/>
    <x v="1"/>
    <x v="65"/>
    <s v="Onemocnění jiných meziobratlových plotének"/>
    <n v="148"/>
    <x v="11"/>
    <x v="10"/>
  </r>
  <r>
    <n v="2019"/>
    <x v="4"/>
    <x v="4"/>
    <x v="1"/>
    <x v="69"/>
    <s v="Jiné dorzopatie, NJ"/>
    <n v="167"/>
    <x v="11"/>
    <x v="10"/>
  </r>
  <r>
    <n v="2019"/>
    <x v="4"/>
    <x v="4"/>
    <x v="1"/>
    <x v="66"/>
    <s v="Dorzalgie"/>
    <n v="646"/>
    <x v="11"/>
    <x v="10"/>
  </r>
  <r>
    <n v="2019"/>
    <x v="5"/>
    <x v="5"/>
    <x v="1"/>
    <x v="65"/>
    <s v="Onemocnění jiných meziobratlových plotének"/>
    <n v="398"/>
    <x v="11"/>
    <x v="10"/>
  </r>
  <r>
    <n v="2019"/>
    <x v="5"/>
    <x v="5"/>
    <x v="1"/>
    <x v="66"/>
    <s v="Dorzalgie"/>
    <n v="775"/>
    <x v="11"/>
    <x v="10"/>
  </r>
  <r>
    <n v="2020"/>
    <x v="1"/>
    <x v="1"/>
    <x v="1"/>
    <x v="67"/>
    <s v="Artróza kolenního kloubu – gonartróza"/>
    <n v="122"/>
    <x v="11"/>
    <x v="10"/>
  </r>
  <r>
    <n v="2020"/>
    <x v="1"/>
    <x v="1"/>
    <x v="1"/>
    <x v="66"/>
    <s v="Dorzalgie"/>
    <n v="705"/>
    <x v="11"/>
    <x v="10"/>
  </r>
  <r>
    <n v="2020"/>
    <x v="2"/>
    <x v="2"/>
    <x v="1"/>
    <x v="65"/>
    <s v="Onemocnění jiných meziobratlových plotének"/>
    <n v="1148"/>
    <x v="11"/>
    <x v="10"/>
  </r>
  <r>
    <n v="2020"/>
    <x v="2"/>
    <x v="2"/>
    <x v="1"/>
    <x v="66"/>
    <s v="Dorzalgie"/>
    <n v="1321"/>
    <x v="11"/>
    <x v="10"/>
  </r>
  <r>
    <n v="2020"/>
    <x v="11"/>
    <x v="11"/>
    <x v="1"/>
    <x v="64"/>
    <s v="Artróza kyčelního kloubu – koxartróza"/>
    <n v="121"/>
    <x v="11"/>
    <x v="10"/>
  </r>
  <r>
    <n v="2020"/>
    <x v="11"/>
    <x v="11"/>
    <x v="1"/>
    <x v="65"/>
    <s v="Onemocnění jiných meziobratlových plotének"/>
    <n v="411"/>
    <x v="11"/>
    <x v="10"/>
  </r>
  <r>
    <n v="2020"/>
    <x v="11"/>
    <x v="11"/>
    <x v="1"/>
    <x v="66"/>
    <s v="Dorzalgie"/>
    <n v="536"/>
    <x v="11"/>
    <x v="10"/>
  </r>
  <r>
    <n v="2020"/>
    <x v="12"/>
    <x v="12"/>
    <x v="1"/>
    <x v="67"/>
    <s v="Artróza kolenního kloubu – gonartróza"/>
    <n v="335"/>
    <x v="11"/>
    <x v="10"/>
  </r>
  <r>
    <n v="2020"/>
    <x v="12"/>
    <x v="12"/>
    <x v="1"/>
    <x v="65"/>
    <s v="Onemocnění jiných meziobratlových plotének"/>
    <n v="875"/>
    <x v="11"/>
    <x v="10"/>
  </r>
  <r>
    <n v="2020"/>
    <x v="12"/>
    <x v="12"/>
    <x v="1"/>
    <x v="66"/>
    <s v="Dorzalgie"/>
    <n v="1124"/>
    <x v="11"/>
    <x v="10"/>
  </r>
  <r>
    <n v="2020"/>
    <x v="13"/>
    <x v="13"/>
    <x v="1"/>
    <x v="67"/>
    <s v="Artróza kolenního kloubu – gonartróza"/>
    <n v="216"/>
    <x v="11"/>
    <x v="10"/>
  </r>
  <r>
    <n v="2020"/>
    <x v="13"/>
    <x v="13"/>
    <x v="1"/>
    <x v="65"/>
    <s v="Onemocnění jiných meziobratlových plotének"/>
    <n v="360"/>
    <x v="11"/>
    <x v="10"/>
  </r>
  <r>
    <n v="2020"/>
    <x v="13"/>
    <x v="13"/>
    <x v="1"/>
    <x v="66"/>
    <s v="Dorzalgie"/>
    <n v="513"/>
    <x v="11"/>
    <x v="10"/>
  </r>
  <r>
    <n v="2020"/>
    <x v="8"/>
    <x v="8"/>
    <x v="1"/>
    <x v="65"/>
    <s v="Onemocnění jiných meziobratlových plotének"/>
    <n v="315"/>
    <x v="11"/>
    <x v="10"/>
  </r>
  <r>
    <n v="2020"/>
    <x v="8"/>
    <x v="8"/>
    <x v="1"/>
    <x v="66"/>
    <s v="Dorzalgie"/>
    <n v="493"/>
    <x v="11"/>
    <x v="10"/>
  </r>
  <r>
    <n v="2020"/>
    <x v="6"/>
    <x v="6"/>
    <x v="1"/>
    <x v="65"/>
    <s v="Onemocnění jiných meziobratlových plotének"/>
    <n v="470"/>
    <x v="11"/>
    <x v="10"/>
  </r>
  <r>
    <n v="2020"/>
    <x v="6"/>
    <x v="6"/>
    <x v="1"/>
    <x v="70"/>
    <s v="On.lumb.aj.meziob.pl.s radic."/>
    <n v="236"/>
    <x v="11"/>
    <x v="10"/>
  </r>
  <r>
    <n v="2020"/>
    <x v="6"/>
    <x v="6"/>
    <x v="1"/>
    <x v="66"/>
    <s v="Dorzalgie"/>
    <n v="894"/>
    <x v="11"/>
    <x v="10"/>
  </r>
  <r>
    <n v="2020"/>
    <x v="0"/>
    <x v="0"/>
    <x v="1"/>
    <x v="64"/>
    <s v="Artróza kyčelního kloubu – koxartróza"/>
    <n v="116"/>
    <x v="11"/>
    <x v="10"/>
  </r>
  <r>
    <n v="2020"/>
    <x v="0"/>
    <x v="0"/>
    <x v="1"/>
    <x v="67"/>
    <s v="Artróza kolenního kloubu – gonartróza"/>
    <n v="137"/>
    <x v="11"/>
    <x v="10"/>
  </r>
  <r>
    <n v="2020"/>
    <x v="0"/>
    <x v="0"/>
    <x v="1"/>
    <x v="66"/>
    <s v="Dorzalgie"/>
    <n v="754"/>
    <x v="11"/>
    <x v="10"/>
  </r>
  <r>
    <n v="2020"/>
    <x v="9"/>
    <x v="9"/>
    <x v="1"/>
    <x v="65"/>
    <s v="Onemocnění jiných meziobratlových plotének"/>
    <n v="521"/>
    <x v="11"/>
    <x v="10"/>
  </r>
  <r>
    <n v="2020"/>
    <x v="9"/>
    <x v="9"/>
    <x v="1"/>
    <x v="66"/>
    <s v="Dorzalgie"/>
    <n v="651"/>
    <x v="11"/>
    <x v="10"/>
  </r>
  <r>
    <n v="2020"/>
    <x v="10"/>
    <x v="10"/>
    <x v="1"/>
    <x v="65"/>
    <s v="Onemocnění jiných meziobratlových plotének"/>
    <n v="194"/>
    <x v="11"/>
    <x v="10"/>
  </r>
  <r>
    <n v="2020"/>
    <x v="10"/>
    <x v="10"/>
    <x v="1"/>
    <x v="66"/>
    <s v="Dorzalgie"/>
    <n v="196"/>
    <x v="11"/>
    <x v="10"/>
  </r>
  <r>
    <n v="2020"/>
    <x v="3"/>
    <x v="3"/>
    <x v="1"/>
    <x v="67"/>
    <s v="Artróza kolenního kloubu – gonartróza"/>
    <n v="241"/>
    <x v="11"/>
    <x v="10"/>
  </r>
  <r>
    <n v="2020"/>
    <x v="3"/>
    <x v="3"/>
    <x v="1"/>
    <x v="65"/>
    <s v="Onemocnění jiných meziobratlových plotének"/>
    <n v="537"/>
    <x v="11"/>
    <x v="10"/>
  </r>
  <r>
    <n v="2020"/>
    <x v="3"/>
    <x v="3"/>
    <x v="1"/>
    <x v="66"/>
    <s v="Dorzalgie"/>
    <n v="1030"/>
    <x v="11"/>
    <x v="10"/>
  </r>
  <r>
    <n v="2020"/>
    <x v="7"/>
    <x v="7"/>
    <x v="1"/>
    <x v="65"/>
    <s v="Onemocnění jiných meziobratlových plotének"/>
    <n v="186"/>
    <x v="11"/>
    <x v="10"/>
  </r>
  <r>
    <n v="2020"/>
    <x v="7"/>
    <x v="7"/>
    <x v="1"/>
    <x v="69"/>
    <s v="Jiné dorzopatie, NJ"/>
    <n v="68"/>
    <x v="11"/>
    <x v="10"/>
  </r>
  <r>
    <n v="2020"/>
    <x v="7"/>
    <x v="7"/>
    <x v="1"/>
    <x v="66"/>
    <s v="Dorzalgie"/>
    <n v="360"/>
    <x v="11"/>
    <x v="10"/>
  </r>
  <r>
    <n v="2020"/>
    <x v="4"/>
    <x v="4"/>
    <x v="1"/>
    <x v="65"/>
    <s v="Onemocnění jiných meziobratlových plotének"/>
    <n v="176"/>
    <x v="11"/>
    <x v="10"/>
  </r>
  <r>
    <n v="2020"/>
    <x v="4"/>
    <x v="4"/>
    <x v="1"/>
    <x v="66"/>
    <s v="Dorzalgie"/>
    <n v="666"/>
    <x v="11"/>
    <x v="10"/>
  </r>
  <r>
    <n v="2020"/>
    <x v="5"/>
    <x v="5"/>
    <x v="1"/>
    <x v="65"/>
    <s v="Onemocnění jiných meziobratlových plotének"/>
    <n v="312"/>
    <x v="11"/>
    <x v="10"/>
  </r>
  <r>
    <n v="2020"/>
    <x v="5"/>
    <x v="5"/>
    <x v="1"/>
    <x v="66"/>
    <s v="Dorzalgie"/>
    <n v="632"/>
    <x v="11"/>
    <x v="10"/>
  </r>
  <r>
    <n v="2021"/>
    <x v="1"/>
    <x v="1"/>
    <x v="1"/>
    <x v="71"/>
    <s v="Polyartróza"/>
    <n v="118"/>
    <x v="11"/>
    <x v="10"/>
  </r>
  <r>
    <n v="2021"/>
    <x v="1"/>
    <x v="1"/>
    <x v="1"/>
    <x v="67"/>
    <s v="Artróza kolenního kloubu – gonartróza"/>
    <n v="118"/>
    <x v="11"/>
    <x v="10"/>
  </r>
  <r>
    <n v="2021"/>
    <x v="1"/>
    <x v="1"/>
    <x v="1"/>
    <x v="66"/>
    <s v="Dorzalgie"/>
    <n v="611"/>
    <x v="11"/>
    <x v="10"/>
  </r>
  <r>
    <n v="2021"/>
    <x v="2"/>
    <x v="2"/>
    <x v="1"/>
    <x v="65"/>
    <s v="Onemocnění jiných meziobratlových plotének"/>
    <n v="1165"/>
    <x v="11"/>
    <x v="10"/>
  </r>
  <r>
    <n v="2021"/>
    <x v="2"/>
    <x v="2"/>
    <x v="1"/>
    <x v="66"/>
    <s v="Dorzalgie"/>
    <n v="1486"/>
    <x v="11"/>
    <x v="10"/>
  </r>
  <r>
    <n v="2021"/>
    <x v="11"/>
    <x v="11"/>
    <x v="1"/>
    <x v="67"/>
    <s v="Artróza kolenního kloubu – gonartróza"/>
    <n v="139"/>
    <x v="11"/>
    <x v="10"/>
  </r>
  <r>
    <n v="2021"/>
    <x v="11"/>
    <x v="11"/>
    <x v="1"/>
    <x v="65"/>
    <s v="Onemocnění jiných meziobratlových plotének"/>
    <n v="248"/>
    <x v="11"/>
    <x v="10"/>
  </r>
  <r>
    <n v="2021"/>
    <x v="11"/>
    <x v="11"/>
    <x v="1"/>
    <x v="66"/>
    <s v="Dorzalgie"/>
    <n v="717"/>
    <x v="11"/>
    <x v="10"/>
  </r>
  <r>
    <n v="2021"/>
    <x v="12"/>
    <x v="12"/>
    <x v="1"/>
    <x v="67"/>
    <s v="Artróza kolenního kloubu – gonartróza"/>
    <n v="363"/>
    <x v="11"/>
    <x v="10"/>
  </r>
  <r>
    <n v="2021"/>
    <x v="12"/>
    <x v="12"/>
    <x v="1"/>
    <x v="65"/>
    <s v="Onemocnění jiných meziobratlových plotének"/>
    <n v="817"/>
    <x v="11"/>
    <x v="10"/>
  </r>
  <r>
    <n v="2021"/>
    <x v="12"/>
    <x v="12"/>
    <x v="1"/>
    <x v="66"/>
    <s v="Dorzalgie"/>
    <n v="1179"/>
    <x v="11"/>
    <x v="10"/>
  </r>
  <r>
    <n v="2021"/>
    <x v="13"/>
    <x v="13"/>
    <x v="1"/>
    <x v="64"/>
    <s v="Artróza kyčelního kloubu – koxartróza"/>
    <n v="154"/>
    <x v="11"/>
    <x v="10"/>
  </r>
  <r>
    <n v="2021"/>
    <x v="13"/>
    <x v="13"/>
    <x v="1"/>
    <x v="67"/>
    <s v="Artróza kolenního kloubu – gonartróza"/>
    <n v="224"/>
    <x v="11"/>
    <x v="10"/>
  </r>
  <r>
    <n v="2021"/>
    <x v="13"/>
    <x v="13"/>
    <x v="1"/>
    <x v="65"/>
    <s v="Onemocnění jiných meziobratlových plotének"/>
    <n v="376"/>
    <x v="11"/>
    <x v="10"/>
  </r>
  <r>
    <n v="2021"/>
    <x v="13"/>
    <x v="13"/>
    <x v="1"/>
    <x v="66"/>
    <s v="Dorzalgie"/>
    <n v="565"/>
    <x v="11"/>
    <x v="10"/>
  </r>
  <r>
    <n v="2021"/>
    <x v="8"/>
    <x v="8"/>
    <x v="1"/>
    <x v="65"/>
    <s v="Onemocnění jiných meziobratlových plotének"/>
    <n v="279"/>
    <x v="11"/>
    <x v="10"/>
  </r>
  <r>
    <n v="2021"/>
    <x v="8"/>
    <x v="8"/>
    <x v="1"/>
    <x v="66"/>
    <s v="Dorzalgie"/>
    <n v="427"/>
    <x v="11"/>
    <x v="10"/>
  </r>
  <r>
    <n v="2021"/>
    <x v="6"/>
    <x v="6"/>
    <x v="1"/>
    <x v="65"/>
    <s v="Onemocnění jiných meziobratlových plotének"/>
    <n v="442"/>
    <x v="11"/>
    <x v="10"/>
  </r>
  <r>
    <n v="2021"/>
    <x v="6"/>
    <x v="6"/>
    <x v="1"/>
    <x v="70"/>
    <s v="On.lumb.aj.meziob.pl.s radic."/>
    <n v="215"/>
    <x v="11"/>
    <x v="10"/>
  </r>
  <r>
    <n v="2021"/>
    <x v="6"/>
    <x v="6"/>
    <x v="1"/>
    <x v="66"/>
    <s v="Dorzalgie"/>
    <n v="895"/>
    <x v="11"/>
    <x v="10"/>
  </r>
  <r>
    <n v="2021"/>
    <x v="0"/>
    <x v="0"/>
    <x v="1"/>
    <x v="67"/>
    <s v="Artróza kolenního kloubu – gonartróza"/>
    <n v="126"/>
    <x v="11"/>
    <x v="10"/>
  </r>
  <r>
    <n v="2021"/>
    <x v="0"/>
    <x v="0"/>
    <x v="1"/>
    <x v="65"/>
    <s v="Onemocnění jiných meziobratlových plotének"/>
    <n v="138"/>
    <x v="11"/>
    <x v="10"/>
  </r>
  <r>
    <n v="2021"/>
    <x v="0"/>
    <x v="0"/>
    <x v="1"/>
    <x v="66"/>
    <s v="Dorzalgie"/>
    <n v="776"/>
    <x v="11"/>
    <x v="10"/>
  </r>
  <r>
    <n v="2021"/>
    <x v="9"/>
    <x v="9"/>
    <x v="1"/>
    <x v="65"/>
    <s v="Onemocnění jiných meziobratlových plotének"/>
    <n v="458"/>
    <x v="11"/>
    <x v="10"/>
  </r>
  <r>
    <n v="2021"/>
    <x v="9"/>
    <x v="9"/>
    <x v="1"/>
    <x v="66"/>
    <s v="Dorzalgie"/>
    <n v="643"/>
    <x v="11"/>
    <x v="10"/>
  </r>
  <r>
    <n v="2021"/>
    <x v="10"/>
    <x v="10"/>
    <x v="1"/>
    <x v="65"/>
    <s v="Onemocnění jiných meziobratlových plotének"/>
    <n v="145"/>
    <x v="11"/>
    <x v="10"/>
  </r>
  <r>
    <n v="2021"/>
    <x v="10"/>
    <x v="10"/>
    <x v="1"/>
    <x v="66"/>
    <s v="Dorzalgie"/>
    <n v="260"/>
    <x v="11"/>
    <x v="10"/>
  </r>
  <r>
    <n v="2021"/>
    <x v="3"/>
    <x v="3"/>
    <x v="1"/>
    <x v="67"/>
    <s v="Artróza kolenního kloubu – gonartróza"/>
    <n v="230"/>
    <x v="11"/>
    <x v="10"/>
  </r>
  <r>
    <n v="2021"/>
    <x v="3"/>
    <x v="3"/>
    <x v="1"/>
    <x v="65"/>
    <s v="Onemocnění jiných meziobratlových plotének"/>
    <n v="412"/>
    <x v="11"/>
    <x v="10"/>
  </r>
  <r>
    <n v="2021"/>
    <x v="3"/>
    <x v="3"/>
    <x v="1"/>
    <x v="66"/>
    <s v="Dorzalgie"/>
    <n v="1011"/>
    <x v="11"/>
    <x v="10"/>
  </r>
  <r>
    <n v="2021"/>
    <x v="7"/>
    <x v="7"/>
    <x v="1"/>
    <x v="71"/>
    <s v="Polyartróza"/>
    <n v="70"/>
    <x v="11"/>
    <x v="10"/>
  </r>
  <r>
    <n v="2021"/>
    <x v="7"/>
    <x v="7"/>
    <x v="1"/>
    <x v="65"/>
    <s v="Onemocnění jiných meziobratlových plotének"/>
    <n v="127"/>
    <x v="11"/>
    <x v="10"/>
  </r>
  <r>
    <n v="2021"/>
    <x v="7"/>
    <x v="7"/>
    <x v="1"/>
    <x v="69"/>
    <s v="Jiné dorzopatie, NJ"/>
    <n v="82"/>
    <x v="11"/>
    <x v="10"/>
  </r>
  <r>
    <n v="2021"/>
    <x v="7"/>
    <x v="7"/>
    <x v="1"/>
    <x v="66"/>
    <s v="Dorzalgie"/>
    <n v="295"/>
    <x v="11"/>
    <x v="10"/>
  </r>
  <r>
    <n v="2021"/>
    <x v="4"/>
    <x v="4"/>
    <x v="1"/>
    <x v="72"/>
    <s v="Dorzopatie"/>
    <n v="154"/>
    <x v="11"/>
    <x v="10"/>
  </r>
  <r>
    <n v="2021"/>
    <x v="4"/>
    <x v="4"/>
    <x v="1"/>
    <x v="66"/>
    <s v="Dorzalgie"/>
    <n v="649"/>
    <x v="11"/>
    <x v="10"/>
  </r>
  <r>
    <n v="2021"/>
    <x v="5"/>
    <x v="5"/>
    <x v="1"/>
    <x v="65"/>
    <s v="Onemocnění jiných meziobratlových plotének"/>
    <n v="220"/>
    <x v="11"/>
    <x v="10"/>
  </r>
  <r>
    <n v="2021"/>
    <x v="5"/>
    <x v="5"/>
    <x v="1"/>
    <x v="66"/>
    <s v="Dorzalgie"/>
    <n v="556"/>
    <x v="11"/>
    <x v="10"/>
  </r>
  <r>
    <n v="2019"/>
    <x v="1"/>
    <x v="1"/>
    <x v="0"/>
    <x v="73"/>
    <s v="N/A"/>
    <n v="0"/>
    <x v="12"/>
    <x v="11"/>
  </r>
  <r>
    <n v="2019"/>
    <x v="13"/>
    <x v="13"/>
    <x v="0"/>
    <x v="73"/>
    <s v="N/A"/>
    <n v="0"/>
    <x v="12"/>
    <x v="11"/>
  </r>
  <r>
    <n v="2019"/>
    <x v="0"/>
    <x v="0"/>
    <x v="0"/>
    <x v="73"/>
    <s v="N/A"/>
    <n v="0"/>
    <x v="12"/>
    <x v="11"/>
  </r>
  <r>
    <n v="2019"/>
    <x v="9"/>
    <x v="9"/>
    <x v="0"/>
    <x v="73"/>
    <s v="N/A"/>
    <n v="0"/>
    <x v="12"/>
    <x v="11"/>
  </r>
  <r>
    <n v="2019"/>
    <x v="10"/>
    <x v="10"/>
    <x v="0"/>
    <x v="73"/>
    <s v="N/A"/>
    <n v="0"/>
    <x v="12"/>
    <x v="11"/>
  </r>
  <r>
    <n v="2019"/>
    <x v="7"/>
    <x v="7"/>
    <x v="0"/>
    <x v="73"/>
    <s v="N/A"/>
    <n v="0"/>
    <x v="12"/>
    <x v="11"/>
  </r>
  <r>
    <n v="2019"/>
    <x v="5"/>
    <x v="5"/>
    <x v="0"/>
    <x v="73"/>
    <s v="N/A"/>
    <n v="0"/>
    <x v="12"/>
    <x v="11"/>
  </r>
  <r>
    <n v="2021"/>
    <x v="4"/>
    <x v="4"/>
    <x v="0"/>
    <x v="74"/>
    <s v="J. tubulo-interst. onem. ledvin"/>
    <n v="1"/>
    <x v="13"/>
    <x v="11"/>
  </r>
  <r>
    <n v="2012"/>
    <x v="13"/>
    <x v="13"/>
    <x v="0"/>
    <x v="75"/>
    <s v="Downův syndrom"/>
    <n v="2"/>
    <x v="14"/>
    <x v="12"/>
  </r>
  <r>
    <n v="2012"/>
    <x v="9"/>
    <x v="9"/>
    <x v="0"/>
    <x v="75"/>
    <s v="Downův syndrom"/>
    <n v="3"/>
    <x v="14"/>
    <x v="12"/>
  </r>
  <r>
    <n v="2014"/>
    <x v="6"/>
    <x v="6"/>
    <x v="0"/>
    <x v="76"/>
    <s v="Osteochondrodysplazie s poruchou růstu dlouhých kostí a páteře"/>
    <n v="2"/>
    <x v="14"/>
    <x v="12"/>
  </r>
  <r>
    <n v="2016"/>
    <x v="6"/>
    <x v="6"/>
    <x v="0"/>
    <x v="75"/>
    <s v="Downův syndrom"/>
    <n v="3"/>
    <x v="14"/>
    <x v="12"/>
  </r>
  <r>
    <n v="2017"/>
    <x v="13"/>
    <x v="13"/>
    <x v="0"/>
    <x v="77"/>
    <s v="Redukč.defekty dolní končetiny"/>
    <n v="1"/>
    <x v="14"/>
    <x v="12"/>
  </r>
  <r>
    <n v="2017"/>
    <x v="8"/>
    <x v="8"/>
    <x v="0"/>
    <x v="77"/>
    <s v="Redukč.defekty dolní končetiny"/>
    <n v="1"/>
    <x v="14"/>
    <x v="12"/>
  </r>
  <r>
    <n v="2017"/>
    <x v="0"/>
    <x v="0"/>
    <x v="0"/>
    <x v="78"/>
    <s v="Redukční defekty hor.končetiny"/>
    <n v="2"/>
    <x v="14"/>
    <x v="12"/>
  </r>
  <r>
    <n v="2017"/>
    <x v="10"/>
    <x v="10"/>
    <x v="0"/>
    <x v="79"/>
    <s v="Vrozené vady srdeční přepážky"/>
    <n v="1"/>
    <x v="14"/>
    <x v="12"/>
  </r>
  <r>
    <n v="2017"/>
    <x v="10"/>
    <x v="10"/>
    <x v="0"/>
    <x v="80"/>
    <s v="Jiné osteochondrodysplazie"/>
    <n v="1"/>
    <x v="14"/>
    <x v="12"/>
  </r>
  <r>
    <n v="2017"/>
    <x v="3"/>
    <x v="3"/>
    <x v="0"/>
    <x v="81"/>
    <s v="J.urč.vr.malf.sy.pos.více sys."/>
    <n v="2"/>
    <x v="14"/>
    <x v="12"/>
  </r>
  <r>
    <n v="2017"/>
    <x v="5"/>
    <x v="5"/>
    <x v="0"/>
    <x v="79"/>
    <s v="Vrozené vady srdeční přepážky"/>
    <n v="1"/>
    <x v="14"/>
    <x v="12"/>
  </r>
  <r>
    <n v="2017"/>
    <x v="5"/>
    <x v="5"/>
    <x v="0"/>
    <x v="75"/>
    <s v="Downův syndrom"/>
    <n v="2"/>
    <x v="14"/>
    <x v="12"/>
  </r>
  <r>
    <n v="2020"/>
    <x v="7"/>
    <x v="7"/>
    <x v="0"/>
    <x v="76"/>
    <s v="Osteochondrodysplazie s poruchou růstu dlouhých kostí a páteře"/>
    <n v="2"/>
    <x v="14"/>
    <x v="12"/>
  </r>
  <r>
    <n v="2021"/>
    <x v="1"/>
    <x v="1"/>
    <x v="0"/>
    <x v="75"/>
    <s v="Downův syndrom"/>
    <n v="1"/>
    <x v="14"/>
    <x v="12"/>
  </r>
  <r>
    <n v="2021"/>
    <x v="2"/>
    <x v="2"/>
    <x v="0"/>
    <x v="75"/>
    <s v="Downův syndrom"/>
    <n v="1"/>
    <x v="14"/>
    <x v="12"/>
  </r>
  <r>
    <n v="2021"/>
    <x v="8"/>
    <x v="8"/>
    <x v="0"/>
    <x v="82"/>
    <s v="Downův syndrom"/>
    <n v="1"/>
    <x v="14"/>
    <x v="12"/>
  </r>
  <r>
    <n v="2021"/>
    <x v="8"/>
    <x v="8"/>
    <x v="0"/>
    <x v="83"/>
    <s v="Monosomie a delece autos."/>
    <n v="1"/>
    <x v="14"/>
    <x v="12"/>
  </r>
  <r>
    <n v="2021"/>
    <x v="5"/>
    <x v="5"/>
    <x v="0"/>
    <x v="84"/>
    <s v="Spina bifida - rozštěp páteře"/>
    <n v="1"/>
    <x v="14"/>
    <x v="12"/>
  </r>
  <r>
    <n v="2017"/>
    <x v="11"/>
    <x v="11"/>
    <x v="0"/>
    <x v="85"/>
    <s v="Traumatická amputace bérce"/>
    <n v="1"/>
    <x v="15"/>
    <x v="13"/>
  </r>
  <r>
    <n v="2021"/>
    <x v="9"/>
    <x v="9"/>
    <x v="0"/>
    <x v="86"/>
    <s v="Zlomeniny více částí těla"/>
    <n v="1"/>
    <x v="1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Kontingenční tabulka1" cacheId="879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1:B181" firstHeaderRow="1" firstDataRow="1" firstDataCol="1"/>
  <pivotFields count="9">
    <pivotField showAll="0"/>
    <pivotField showAll="0">
      <items count="15">
        <item x="1"/>
        <item x="2"/>
        <item x="11"/>
        <item x="12"/>
        <item x="13"/>
        <item x="8"/>
        <item x="6"/>
        <item x="0"/>
        <item x="9"/>
        <item x="10"/>
        <item x="3"/>
        <item x="7"/>
        <item x="4"/>
        <item x="5"/>
        <item t="default"/>
      </items>
    </pivotField>
    <pivotField showAll="0">
      <items count="15">
        <item x="8"/>
        <item x="0"/>
        <item x="2"/>
        <item x="10"/>
        <item x="1"/>
        <item x="4"/>
        <item x="7"/>
        <item x="12"/>
        <item x="11"/>
        <item x="5"/>
        <item x="9"/>
        <item x="6"/>
        <item x="3"/>
        <item x="1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 sortType="ascending">
      <items count="88">
        <item x="0"/>
        <item x="8"/>
        <item x="3"/>
        <item x="6"/>
        <item x="4"/>
        <item x="2"/>
        <item x="7"/>
        <item x="9"/>
        <item x="5"/>
        <item x="1"/>
        <item x="10"/>
        <item x="12"/>
        <item x="13"/>
        <item x="11"/>
        <item x="14"/>
        <item x="16"/>
        <item x="19"/>
        <item x="18"/>
        <item x="17"/>
        <item x="15"/>
        <item x="32"/>
        <item x="34"/>
        <item x="38"/>
        <item x="25"/>
        <item x="44"/>
        <item x="26"/>
        <item x="27"/>
        <item x="30"/>
        <item x="39"/>
        <item x="35"/>
        <item x="40"/>
        <item x="31"/>
        <item x="20"/>
        <item x="41"/>
        <item x="24"/>
        <item x="21"/>
        <item x="22"/>
        <item x="23"/>
        <item x="37"/>
        <item x="28"/>
        <item x="29"/>
        <item x="43"/>
        <item x="45"/>
        <item x="33"/>
        <item x="42"/>
        <item x="36"/>
        <item x="48"/>
        <item x="51"/>
        <item x="53"/>
        <item x="52"/>
        <item x="54"/>
        <item x="50"/>
        <item x="46"/>
        <item x="49"/>
        <item x="47"/>
        <item x="56"/>
        <item x="55"/>
        <item x="58"/>
        <item x="57"/>
        <item x="59"/>
        <item x="60"/>
        <item x="61"/>
        <item x="62"/>
        <item x="63"/>
        <item x="71"/>
        <item x="64"/>
        <item x="67"/>
        <item x="65"/>
        <item x="70"/>
        <item x="69"/>
        <item x="72"/>
        <item x="66"/>
        <item x="68"/>
        <item x="73"/>
        <item x="74"/>
        <item x="84"/>
        <item x="79"/>
        <item x="78"/>
        <item x="77"/>
        <item x="76"/>
        <item x="80"/>
        <item x="81"/>
        <item x="75"/>
        <item x="82"/>
        <item x="83"/>
        <item x="85"/>
        <item x="86"/>
        <item t="default"/>
      </items>
    </pivotField>
    <pivotField showAll="0"/>
    <pivotField dataField="1" showAll="0"/>
    <pivotField showAll="0" defaultSubtotal="0">
      <items count="16">
        <item x="0"/>
        <item x="9"/>
        <item x="10"/>
        <item x="11"/>
        <item x="13"/>
        <item x="14"/>
        <item x="15"/>
        <item x="1"/>
        <item x="2"/>
        <item x="3"/>
        <item x="4"/>
        <item x="5"/>
        <item x="7"/>
        <item x="6"/>
        <item x="8"/>
        <item x="12"/>
      </items>
    </pivotField>
    <pivotField showAll="0" defaultSubtotal="0">
      <items count="15"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</items>
    </pivotField>
  </pivotFields>
  <rowFields count="2">
    <field x="4"/>
    <field x="3"/>
  </rowFields>
  <rowItems count="180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 v="1"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 r="1">
      <x v="1"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 r="1">
      <x v="1"/>
    </i>
    <i>
      <x v="24"/>
    </i>
    <i r="1">
      <x v="1"/>
    </i>
    <i>
      <x v="25"/>
    </i>
    <i r="1">
      <x/>
    </i>
    <i>
      <x v="26"/>
    </i>
    <i r="1">
      <x v="1"/>
    </i>
    <i>
      <x v="27"/>
    </i>
    <i r="1">
      <x v="1"/>
    </i>
    <i>
      <x v="28"/>
    </i>
    <i r="1">
      <x/>
    </i>
    <i>
      <x v="29"/>
    </i>
    <i r="1">
      <x/>
    </i>
    <i r="1">
      <x v="1"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 v="1"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 v="1"/>
    </i>
    <i>
      <x v="60"/>
    </i>
    <i r="1">
      <x/>
    </i>
    <i r="1">
      <x v="1"/>
    </i>
    <i>
      <x v="61"/>
    </i>
    <i r="1">
      <x/>
    </i>
    <i r="1">
      <x v="1"/>
    </i>
    <i>
      <x v="62"/>
    </i>
    <i r="1">
      <x/>
    </i>
    <i>
      <x v="63"/>
    </i>
    <i r="1">
      <x/>
    </i>
    <i>
      <x v="64"/>
    </i>
    <i r="1">
      <x v="1"/>
    </i>
    <i>
      <x v="65"/>
    </i>
    <i r="1">
      <x v="1"/>
    </i>
    <i>
      <x v="66"/>
    </i>
    <i r="1">
      <x v="1"/>
    </i>
    <i>
      <x v="67"/>
    </i>
    <i r="1">
      <x v="1"/>
    </i>
    <i>
      <x v="68"/>
    </i>
    <i r="1">
      <x v="1"/>
    </i>
    <i>
      <x v="69"/>
    </i>
    <i r="1">
      <x v="1"/>
    </i>
    <i>
      <x v="70"/>
    </i>
    <i r="1">
      <x v="1"/>
    </i>
    <i>
      <x v="71"/>
    </i>
    <i r="1">
      <x v="1"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 t="grand">
      <x/>
    </i>
  </rowItems>
  <colItems count="1">
    <i/>
  </colItems>
  <dataFields count="1">
    <dataField name="Součet z pocet_vzniku_invalid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jcastejsi-priciny-vzniku-invalidity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4">
    <queryTableFields count="16">
      <queryTableField id="1" name="rok" tableColumnId="1"/>
      <queryTableField id="2" name="kraj_kod" tableColumnId="2"/>
      <queryTableField id="12" dataBound="0" tableColumnId="12"/>
      <queryTableField id="11" dataBound="0" tableColumnId="11"/>
      <queryTableField id="3" name="kraj" tableColumnId="3"/>
      <queryTableField id="4" name="vekova_skupina" tableColumnId="4"/>
      <queryTableField id="8" dataBound="0" tableColumnId="8"/>
      <queryTableField id="10" dataBound="0" tableColumnId="10"/>
      <queryTableField id="9" dataBound="0" tableColumnId="9"/>
      <queryTableField id="5" name="podskupina_diagnoz_dle_who_kod" tableColumnId="5"/>
      <queryTableField id="6" name="podskupina_diagnoz_dle_who" tableColumnId="6"/>
      <queryTableField id="7" name="pocet_vzniku_invalidity" tableColumnId="7"/>
      <queryTableField id="13" dataBound="0" tableColumnId="13"/>
      <queryTableField id="19" dataBound="0" tableColumnId="14"/>
      <queryTableField id="20" dataBound="0" tableColumnId="15"/>
      <queryTableField id="21" dataBound="0" tableColumnId="16"/>
    </queryTableFields>
  </queryTableRefresh>
  <extLst>
    <ext xmlns:x15="http://schemas.microsoft.com/office/spreadsheetml/2010/11/main" uri="{883FBD77-0823-4a55-B5E3-86C4891E6966}">
      <x15:queryTable sourceDataName="nejcastejsi-priciny-vzniku-invalidit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lka_nejcastejsi_priciny_vzniku_invalidity" displayName="Tabulka_nejcastejsi_priciny_vzniku_invalidity" ref="A1:P1677" tableType="queryTable" totalsRowShown="0">
  <autoFilter ref="A1:P1677" xr:uid="{00000000-0009-0000-0100-000001000000}"/>
  <sortState xmlns:xlrd2="http://schemas.microsoft.com/office/spreadsheetml/2017/richdata2" ref="A2:M1677">
    <sortCondition ref="I1:I1677"/>
  </sortState>
  <tableColumns count="16">
    <tableColumn id="1" xr3:uid="{00000000-0010-0000-0000-000001000000}" uniqueName="1" name="rok" queryTableFieldId="1"/>
    <tableColumn id="2" xr3:uid="{00000000-0010-0000-0000-000002000000}" uniqueName="2" name="kraj_kod" queryTableFieldId="2"/>
    <tableColumn id="12" xr3:uid="{00000000-0010-0000-0000-00000C000000}" uniqueName="12" name="country" queryTableFieldId="12" dataDxfId="15"/>
    <tableColumn id="11" xr3:uid="{00000000-0010-0000-0000-00000B000000}" uniqueName="11" name="region" queryTableFieldId="11" dataDxfId="14">
      <calculatedColumnFormula>VLOOKUP(Tabulka_nejcastejsi_priciny_vzniku_invalidity[[#This Row],[kraj]],Tabulka_kraje[],2,FALSE)</calculatedColumnFormula>
    </tableColumn>
    <tableColumn id="3" xr3:uid="{00000000-0010-0000-0000-000003000000}" uniqueName="3" name="kraj" queryTableFieldId="3"/>
    <tableColumn id="4" xr3:uid="{00000000-0010-0000-0000-000004000000}" uniqueName="4" name="vekova_skupina" queryTableFieldId="4"/>
    <tableColumn id="8" xr3:uid="{00000000-0010-0000-0000-000008000000}" uniqueName="8" name="skupina diagnóz" queryTableFieldId="8" dataDxfId="13">
      <calculatedColumnFormula>VLOOKUP(Tabulka_nejcastejsi_priciny_vzniku_invalidity[[#This Row],[podskupina_diagnoz_dle_who_kod]],Tabulka_mkn[],2,FALSE)</calculatedColumnFormula>
    </tableColumn>
    <tableColumn id="10" xr3:uid="{00000000-0010-0000-0000-00000A000000}" uniqueName="10" name="popis skupiny" queryTableFieldId="10" dataDxfId="12">
      <calculatedColumnFormula>VLOOKUP(Tabulka_nejcastejsi_priciny_vzniku_invalidity[[#This Row],[podskupina_diagnoz_dle_who_kod]],Tabulka_mkn[],3,FALSE)</calculatedColumnFormula>
    </tableColumn>
    <tableColumn id="9" xr3:uid="{00000000-0010-0000-0000-000009000000}" uniqueName="9" name="kategorie" queryTableFieldId="9" dataDxfId="11">
      <calculatedColumnFormula>LEFT(Tabulka_nejcastejsi_priciny_vzniku_invalidity[[#This Row],[podskupina_diagnoz_dle_who_kod]],1)</calculatedColumnFormula>
    </tableColumn>
    <tableColumn id="5" xr3:uid="{00000000-0010-0000-0000-000005000000}" uniqueName="5" name="podskupina_diagnoz_dle_who_kod" queryTableFieldId="5"/>
    <tableColumn id="6" xr3:uid="{00000000-0010-0000-0000-000006000000}" uniqueName="6" name="podskupina_diagnoz_dle_who" queryTableFieldId="6"/>
    <tableColumn id="7" xr3:uid="{00000000-0010-0000-0000-000007000000}" uniqueName="7" name="pocet_vzniku_invalidity" queryTableFieldId="7"/>
    <tableColumn id="13" xr3:uid="{00000000-0010-0000-0000-00000D000000}" uniqueName="13" name="Sloupec1" queryTableFieldId="13" dataDxfId="10"/>
    <tableColumn id="14" xr3:uid="{00000000-0010-0000-0000-00000E000000}" uniqueName="14" name="rok2" queryTableFieldId="19" dataDxfId="9">
      <calculatedColumnFormula>CONCATENATE("01",".","01",".",Tabulka_nejcastejsi_priciny_vzniku_invalidity[[#This Row],[rok]])</calculatedColumnFormula>
    </tableColumn>
    <tableColumn id="15" xr3:uid="{00000000-0010-0000-0000-00000F000000}" uniqueName="15" name="rok3" queryTableFieldId="20" dataDxfId="8">
      <calculatedColumnFormula>DATE(Tabulka_nejcastejsi_priciny_vzniku_invalidity[[#This Row],[rok]],1,1)</calculatedColumnFormula>
    </tableColumn>
    <tableColumn id="16" xr3:uid="{00000000-0010-0000-0000-000010000000}" uniqueName="16" name="rok4" queryTableFieldId="21" dataDxfId="7">
      <calculatedColumnFormula>YEAR(Tabulka_nejcastejsi_priciny_vzniku_invalidity[[#This Row],[rok3]])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ulka_mkn" displayName="Tabulka_mkn" ref="A1:D92" totalsRowShown="0" headerRowDxfId="6" tableBorderDxfId="5">
  <autoFilter ref="A1:D92" xr:uid="{00000000-0009-0000-0100-000002000000}"/>
  <sortState xmlns:xlrd2="http://schemas.microsoft.com/office/spreadsheetml/2017/richdata2" ref="A2:E92">
    <sortCondition ref="A1:A92"/>
  </sortState>
  <tableColumns count="4">
    <tableColumn id="4" xr3:uid="{00000000-0010-0000-0100-000004000000}" name="Specifický kód" dataDxfId="4"/>
    <tableColumn id="1" xr3:uid="{00000000-0010-0000-0100-000001000000}" name="Skupina" dataDxfId="3"/>
    <tableColumn id="2" xr3:uid="{00000000-0010-0000-0100-000002000000}" name="Popis skupiny" dataDxfId="2"/>
    <tableColumn id="3" xr3:uid="{00000000-0010-0000-0100-000003000000}" name="Kódy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ulka_kraje" displayName="Tabulka_kraje" ref="F1:G15" totalsRowShown="0">
  <autoFilter ref="F1:G15" xr:uid="{00000000-0009-0000-0100-000003000000}"/>
  <tableColumns count="2">
    <tableColumn id="1" xr3:uid="{00000000-0010-0000-0200-000001000000}" name="kraje" dataDxfId="0"/>
    <tableColumn id="2" xr3:uid="{00000000-0010-0000-0200-000002000000}" name="výsledná da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77"/>
  <sheetViews>
    <sheetView workbookViewId="0">
      <selection activeCell="H10" sqref="H10"/>
    </sheetView>
  </sheetViews>
  <sheetFormatPr defaultRowHeight="15" outlineLevelCol="1"/>
  <cols>
    <col min="1" max="1" width="6.140625" bestFit="1" customWidth="1"/>
    <col min="2" max="2" width="10.85546875" customWidth="1" outlineLevel="1"/>
    <col min="3" max="3" width="10" customWidth="1" outlineLevel="1"/>
    <col min="4" max="4" width="17.5703125" customWidth="1" outlineLevel="1"/>
    <col min="5" max="5" width="19.85546875" customWidth="1" outlineLevel="1"/>
    <col min="6" max="6" width="8" customWidth="1"/>
    <col min="7" max="7" width="17.5703125" customWidth="1" outlineLevel="1"/>
    <col min="8" max="8" width="18.5703125" customWidth="1" outlineLevel="1"/>
    <col min="9" max="9" width="9.140625" customWidth="1" outlineLevel="1"/>
    <col min="10" max="10" width="7.140625" customWidth="1" outlineLevel="1"/>
    <col min="11" max="11" width="82.42578125" customWidth="1" outlineLevel="1"/>
    <col min="12" max="12" width="2.85546875" customWidth="1"/>
    <col min="13" max="13" width="4.5703125" customWidth="1"/>
    <col min="14" max="14" width="19.140625" bestFit="1" customWidth="1"/>
    <col min="15" max="15" width="9.85546875" bestFit="1" customWidth="1"/>
    <col min="16" max="16" width="10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>
      <c r="A2">
        <v>2011</v>
      </c>
      <c r="B2" t="s">
        <v>16</v>
      </c>
      <c r="C2" t="s">
        <v>17</v>
      </c>
      <c r="D2" t="str">
        <f>VLOOKUP(Tabulka_nejcastejsi_priciny_vzniku_invalidity[[#This Row],[kraj]],Tabulka_kraje[],2,FALSE)</f>
        <v xml:space="preserve">Jihočeský </v>
      </c>
      <c r="E2" t="s">
        <v>18</v>
      </c>
      <c r="F2" t="s">
        <v>19</v>
      </c>
      <c r="G2" t="str">
        <f>VLOOKUP(Tabulka_nejcastejsi_priciny_vzniku_invalidity[[#This Row],[podskupina_diagnoz_dle_who_kod]],Tabulka_mkn[],2,FALSE)</f>
        <v>1. skupina</v>
      </c>
      <c r="H2" t="str">
        <f>VLOOKUP(Tabulka_nejcastejsi_priciny_vzniku_invalidity[[#This Row],[podskupina_diagnoz_dle_who_kod]],Tabulka_mkn[],3,FALSE)</f>
        <v>Některé infekční a parazitární nemoci</v>
      </c>
      <c r="I2" t="str">
        <f>LEFT(Tabulka_nejcastejsi_priciny_vzniku_invalidity[[#This Row],[podskupina_diagnoz_dle_who_kod]],1)</f>
        <v>A</v>
      </c>
      <c r="J2" t="s">
        <v>20</v>
      </c>
      <c r="K2" t="s">
        <v>21</v>
      </c>
      <c r="L2">
        <v>1</v>
      </c>
      <c r="N2" t="str">
        <f>CONCATENATE("01",".","01",".",Tabulka_nejcastejsi_priciny_vzniku_invalidity[[#This Row],[rok]])</f>
        <v>01.01.2011</v>
      </c>
      <c r="O2" s="11">
        <f>DATE(Tabulka_nejcastejsi_priciny_vzniku_invalidity[[#This Row],[rok]],1,1)</f>
        <v>40544</v>
      </c>
      <c r="P2" s="11">
        <f>YEAR(Tabulka_nejcastejsi_priciny_vzniku_invalidity[[#This Row],[rok3]])</f>
        <v>2011</v>
      </c>
      <c r="R2">
        <f>YEAR(Tabulka_nejcastejsi_priciny_vzniku_invalidity[[#This Row],[rok2]])</f>
        <v>2011</v>
      </c>
    </row>
    <row r="3" spans="1:18">
      <c r="A3">
        <v>2010</v>
      </c>
      <c r="B3" t="s">
        <v>22</v>
      </c>
      <c r="C3" t="s">
        <v>17</v>
      </c>
      <c r="D3" t="str">
        <f>VLOOKUP(Tabulka_nejcastejsi_priciny_vzniku_invalidity[[#This Row],[kraj]],Tabulka_kraje[],2,FALSE)</f>
        <v>Vysočina</v>
      </c>
      <c r="E3" t="s">
        <v>23</v>
      </c>
      <c r="F3" t="s">
        <v>19</v>
      </c>
      <c r="G3" t="str">
        <f>VLOOKUP(Tabulka_nejcastejsi_priciny_vzniku_invalidity[[#This Row],[podskupina_diagnoz_dle_who_kod]],Tabulka_mkn[],2,FALSE)</f>
        <v>2. skupina</v>
      </c>
      <c r="H3" t="str">
        <f>VLOOKUP(Tabulka_nejcastejsi_priciny_vzniku_invalidity[[#This Row],[podskupina_diagnoz_dle_who_kod]],Tabulka_mkn[],3,FALSE)</f>
        <v>Novotvary</v>
      </c>
      <c r="I3" t="str">
        <f>LEFT(Tabulka_nejcastejsi_priciny_vzniku_invalidity[[#This Row],[podskupina_diagnoz_dle_who_kod]],1)</f>
        <v>C</v>
      </c>
      <c r="J3" t="s">
        <v>24</v>
      </c>
      <c r="K3" t="s">
        <v>25</v>
      </c>
      <c r="L3">
        <v>1</v>
      </c>
      <c r="N3" t="str">
        <f>CONCATENATE("01",".","01",".",Tabulka_nejcastejsi_priciny_vzniku_invalidity[[#This Row],[rok]])</f>
        <v>01.01.2010</v>
      </c>
      <c r="O3" s="11">
        <f>DATE(Tabulka_nejcastejsi_priciny_vzniku_invalidity[[#This Row],[rok]],1,1)</f>
        <v>40179</v>
      </c>
      <c r="P3" s="11">
        <f>YEAR(Tabulka_nejcastejsi_priciny_vzniku_invalidity[[#This Row],[rok3]])</f>
        <v>2010</v>
      </c>
    </row>
    <row r="4" spans="1:18">
      <c r="A4">
        <v>2010</v>
      </c>
      <c r="B4" t="s">
        <v>26</v>
      </c>
      <c r="C4" t="s">
        <v>17</v>
      </c>
      <c r="D4" t="str">
        <f>VLOOKUP(Tabulka_nejcastejsi_priciny_vzniku_invalidity[[#This Row],[kraj]],Tabulka_kraje[],2,FALSE)</f>
        <v xml:space="preserve">Ústecký </v>
      </c>
      <c r="E4" t="s">
        <v>27</v>
      </c>
      <c r="F4" t="s">
        <v>19</v>
      </c>
      <c r="G4" t="str">
        <f>VLOOKUP(Tabulka_nejcastejsi_priciny_vzniku_invalidity[[#This Row],[podskupina_diagnoz_dle_who_kod]],Tabulka_mkn[],2,FALSE)</f>
        <v>2. skupina</v>
      </c>
      <c r="H4" t="str">
        <f>VLOOKUP(Tabulka_nejcastejsi_priciny_vzniku_invalidity[[#This Row],[podskupina_diagnoz_dle_who_kod]],Tabulka_mkn[],3,FALSE)</f>
        <v>Novotvary</v>
      </c>
      <c r="I4" t="str">
        <f>LEFT(Tabulka_nejcastejsi_priciny_vzniku_invalidity[[#This Row],[podskupina_diagnoz_dle_who_kod]],1)</f>
        <v>C</v>
      </c>
      <c r="J4" t="s">
        <v>28</v>
      </c>
      <c r="K4" t="s">
        <v>29</v>
      </c>
      <c r="L4">
        <v>1</v>
      </c>
      <c r="N4" t="str">
        <f>CONCATENATE("01",".","01",".",Tabulka_nejcastejsi_priciny_vzniku_invalidity[[#This Row],[rok]])</f>
        <v>01.01.2010</v>
      </c>
      <c r="O4" s="11">
        <f>DATE(Tabulka_nejcastejsi_priciny_vzniku_invalidity[[#This Row],[rok]],1,1)</f>
        <v>40179</v>
      </c>
      <c r="P4" s="11">
        <f>YEAR(Tabulka_nejcastejsi_priciny_vzniku_invalidity[[#This Row],[rok3]])</f>
        <v>2010</v>
      </c>
    </row>
    <row r="5" spans="1:18">
      <c r="A5">
        <v>2010</v>
      </c>
      <c r="B5" t="s">
        <v>30</v>
      </c>
      <c r="C5" t="s">
        <v>17</v>
      </c>
      <c r="D5" t="str">
        <f>VLOOKUP(Tabulka_nejcastejsi_priciny_vzniku_invalidity[[#This Row],[kraj]],Tabulka_kraje[],2,FALSE)</f>
        <v xml:space="preserve">Pardubický </v>
      </c>
      <c r="E5" t="s">
        <v>31</v>
      </c>
      <c r="F5" t="s">
        <v>19</v>
      </c>
      <c r="G5" t="str">
        <f>VLOOKUP(Tabulka_nejcastejsi_priciny_vzniku_invalidity[[#This Row],[podskupina_diagnoz_dle_who_kod]],Tabulka_mkn[],2,FALSE)</f>
        <v>2. skupina</v>
      </c>
      <c r="H5" t="str">
        <f>VLOOKUP(Tabulka_nejcastejsi_priciny_vzniku_invalidity[[#This Row],[podskupina_diagnoz_dle_who_kod]],Tabulka_mkn[],3,FALSE)</f>
        <v>Novotvary</v>
      </c>
      <c r="I5" t="str">
        <f>LEFT(Tabulka_nejcastejsi_priciny_vzniku_invalidity[[#This Row],[podskupina_diagnoz_dle_who_kod]],1)</f>
        <v>C</v>
      </c>
      <c r="J5" t="s">
        <v>32</v>
      </c>
      <c r="K5" t="s">
        <v>33</v>
      </c>
      <c r="L5">
        <v>1</v>
      </c>
      <c r="N5" t="str">
        <f>CONCATENATE("01",".","01",".",Tabulka_nejcastejsi_priciny_vzniku_invalidity[[#This Row],[rok]])</f>
        <v>01.01.2010</v>
      </c>
      <c r="O5" s="11">
        <f>DATE(Tabulka_nejcastejsi_priciny_vzniku_invalidity[[#This Row],[rok]],1,1)</f>
        <v>40179</v>
      </c>
      <c r="P5" s="11">
        <f>YEAR(Tabulka_nejcastejsi_priciny_vzniku_invalidity[[#This Row],[rok3]])</f>
        <v>2010</v>
      </c>
    </row>
    <row r="6" spans="1:18">
      <c r="A6">
        <v>2011</v>
      </c>
      <c r="B6" t="s">
        <v>26</v>
      </c>
      <c r="C6" t="s">
        <v>17</v>
      </c>
      <c r="D6" t="str">
        <f>VLOOKUP(Tabulka_nejcastejsi_priciny_vzniku_invalidity[[#This Row],[kraj]],Tabulka_kraje[],2,FALSE)</f>
        <v xml:space="preserve">Ústecký </v>
      </c>
      <c r="E6" t="s">
        <v>27</v>
      </c>
      <c r="F6" t="s">
        <v>19</v>
      </c>
      <c r="G6" t="str">
        <f>VLOOKUP(Tabulka_nejcastejsi_priciny_vzniku_invalidity[[#This Row],[podskupina_diagnoz_dle_who_kod]],Tabulka_mkn[],2,FALSE)</f>
        <v>2. skupina</v>
      </c>
      <c r="H6" t="str">
        <f>VLOOKUP(Tabulka_nejcastejsi_priciny_vzniku_invalidity[[#This Row],[podskupina_diagnoz_dle_who_kod]],Tabulka_mkn[],3,FALSE)</f>
        <v>Novotvary</v>
      </c>
      <c r="I6" t="str">
        <f>LEFT(Tabulka_nejcastejsi_priciny_vzniku_invalidity[[#This Row],[podskupina_diagnoz_dle_who_kod]],1)</f>
        <v>C</v>
      </c>
      <c r="J6" t="s">
        <v>28</v>
      </c>
      <c r="K6" t="s">
        <v>29</v>
      </c>
      <c r="L6">
        <v>1</v>
      </c>
      <c r="N6" t="str">
        <f>CONCATENATE("01",".","01",".",Tabulka_nejcastejsi_priciny_vzniku_invalidity[[#This Row],[rok]])</f>
        <v>01.01.2011</v>
      </c>
      <c r="O6" s="11">
        <f>DATE(Tabulka_nejcastejsi_priciny_vzniku_invalidity[[#This Row],[rok]],1,1)</f>
        <v>40544</v>
      </c>
      <c r="P6" s="11">
        <f>YEAR(Tabulka_nejcastejsi_priciny_vzniku_invalidity[[#This Row],[rok3]])</f>
        <v>2011</v>
      </c>
    </row>
    <row r="7" spans="1:18">
      <c r="A7">
        <v>2011</v>
      </c>
      <c r="B7" t="s">
        <v>34</v>
      </c>
      <c r="C7" t="s">
        <v>17</v>
      </c>
      <c r="D7" t="str">
        <f>VLOOKUP(Tabulka_nejcastejsi_priciny_vzniku_invalidity[[#This Row],[kraj]],Tabulka_kraje[],2,FALSE)</f>
        <v xml:space="preserve">Liberecký </v>
      </c>
      <c r="E7" t="s">
        <v>35</v>
      </c>
      <c r="F7" t="s">
        <v>19</v>
      </c>
      <c r="G7" t="str">
        <f>VLOOKUP(Tabulka_nejcastejsi_priciny_vzniku_invalidity[[#This Row],[podskupina_diagnoz_dle_who_kod]],Tabulka_mkn[],2,FALSE)</f>
        <v>2. skupina</v>
      </c>
      <c r="H7" t="str">
        <f>VLOOKUP(Tabulka_nejcastejsi_priciny_vzniku_invalidity[[#This Row],[podskupina_diagnoz_dle_who_kod]],Tabulka_mkn[],3,FALSE)</f>
        <v>Novotvary</v>
      </c>
      <c r="I7" t="str">
        <f>LEFT(Tabulka_nejcastejsi_priciny_vzniku_invalidity[[#This Row],[podskupina_diagnoz_dle_who_kod]],1)</f>
        <v>C</v>
      </c>
      <c r="J7" t="s">
        <v>32</v>
      </c>
      <c r="K7" t="s">
        <v>33</v>
      </c>
      <c r="L7">
        <v>1</v>
      </c>
      <c r="N7" t="str">
        <f>CONCATENATE("01",".","01",".",Tabulka_nejcastejsi_priciny_vzniku_invalidity[[#This Row],[rok]])</f>
        <v>01.01.2011</v>
      </c>
      <c r="O7" s="11">
        <f>DATE(Tabulka_nejcastejsi_priciny_vzniku_invalidity[[#This Row],[rok]],1,1)</f>
        <v>40544</v>
      </c>
      <c r="P7" s="11">
        <f>YEAR(Tabulka_nejcastejsi_priciny_vzniku_invalidity[[#This Row],[rok3]])</f>
        <v>2011</v>
      </c>
    </row>
    <row r="8" spans="1:18">
      <c r="A8">
        <v>2011</v>
      </c>
      <c r="B8" t="s">
        <v>30</v>
      </c>
      <c r="C8" t="s">
        <v>17</v>
      </c>
      <c r="D8" t="str">
        <f>VLOOKUP(Tabulka_nejcastejsi_priciny_vzniku_invalidity[[#This Row],[kraj]],Tabulka_kraje[],2,FALSE)</f>
        <v xml:space="preserve">Pardubický </v>
      </c>
      <c r="E8" t="s">
        <v>31</v>
      </c>
      <c r="F8" t="s">
        <v>19</v>
      </c>
      <c r="G8" t="str">
        <f>VLOOKUP(Tabulka_nejcastejsi_priciny_vzniku_invalidity[[#This Row],[podskupina_diagnoz_dle_who_kod]],Tabulka_mkn[],2,FALSE)</f>
        <v>2. skupina</v>
      </c>
      <c r="H8" t="str">
        <f>VLOOKUP(Tabulka_nejcastejsi_priciny_vzniku_invalidity[[#This Row],[podskupina_diagnoz_dle_who_kod]],Tabulka_mkn[],3,FALSE)</f>
        <v>Novotvary</v>
      </c>
      <c r="I8" t="str">
        <f>LEFT(Tabulka_nejcastejsi_priciny_vzniku_invalidity[[#This Row],[podskupina_diagnoz_dle_who_kod]],1)</f>
        <v>C</v>
      </c>
      <c r="J8" t="s">
        <v>32</v>
      </c>
      <c r="K8" t="s">
        <v>33</v>
      </c>
      <c r="L8">
        <v>1</v>
      </c>
      <c r="N8" t="str">
        <f>CONCATENATE("01",".","01",".",Tabulka_nejcastejsi_priciny_vzniku_invalidity[[#This Row],[rok]])</f>
        <v>01.01.2011</v>
      </c>
      <c r="O8" s="11">
        <f>DATE(Tabulka_nejcastejsi_priciny_vzniku_invalidity[[#This Row],[rok]],1,1)</f>
        <v>40544</v>
      </c>
      <c r="P8" s="11">
        <f>YEAR(Tabulka_nejcastejsi_priciny_vzniku_invalidity[[#This Row],[rok3]])</f>
        <v>2011</v>
      </c>
    </row>
    <row r="9" spans="1:18">
      <c r="A9">
        <v>2012</v>
      </c>
      <c r="B9" t="s">
        <v>22</v>
      </c>
      <c r="C9" t="s">
        <v>17</v>
      </c>
      <c r="D9" t="str">
        <f>VLOOKUP(Tabulka_nejcastejsi_priciny_vzniku_invalidity[[#This Row],[kraj]],Tabulka_kraje[],2,FALSE)</f>
        <v>Vysočina</v>
      </c>
      <c r="E9" t="s">
        <v>23</v>
      </c>
      <c r="F9" t="s">
        <v>19</v>
      </c>
      <c r="G9" t="str">
        <f>VLOOKUP(Tabulka_nejcastejsi_priciny_vzniku_invalidity[[#This Row],[podskupina_diagnoz_dle_who_kod]],Tabulka_mkn[],2,FALSE)</f>
        <v>2. skupina</v>
      </c>
      <c r="H9" t="str">
        <f>VLOOKUP(Tabulka_nejcastejsi_priciny_vzniku_invalidity[[#This Row],[podskupina_diagnoz_dle_who_kod]],Tabulka_mkn[],3,FALSE)</f>
        <v>Novotvary</v>
      </c>
      <c r="I9" t="str">
        <f>LEFT(Tabulka_nejcastejsi_priciny_vzniku_invalidity[[#This Row],[podskupina_diagnoz_dle_who_kod]],1)</f>
        <v>C</v>
      </c>
      <c r="J9" t="s">
        <v>28</v>
      </c>
      <c r="K9" t="s">
        <v>29</v>
      </c>
      <c r="L9">
        <v>2</v>
      </c>
      <c r="N9" t="str">
        <f>CONCATENATE("01",".","01",".",Tabulka_nejcastejsi_priciny_vzniku_invalidity[[#This Row],[rok]])</f>
        <v>01.01.2012</v>
      </c>
      <c r="O9" s="11">
        <f>DATE(Tabulka_nejcastejsi_priciny_vzniku_invalidity[[#This Row],[rok]],1,1)</f>
        <v>40909</v>
      </c>
      <c r="P9" s="11">
        <f>YEAR(Tabulka_nejcastejsi_priciny_vzniku_invalidity[[#This Row],[rok3]])</f>
        <v>2012</v>
      </c>
    </row>
    <row r="10" spans="1:18">
      <c r="A10">
        <v>2012</v>
      </c>
      <c r="B10" t="s">
        <v>36</v>
      </c>
      <c r="C10" t="s">
        <v>17</v>
      </c>
      <c r="D10" t="str">
        <f>VLOOKUP(Tabulka_nejcastejsi_priciny_vzniku_invalidity[[#This Row],[kraj]],Tabulka_kraje[],2,FALSE)</f>
        <v xml:space="preserve">Plzeňský </v>
      </c>
      <c r="E10" t="s">
        <v>37</v>
      </c>
      <c r="F10" t="s">
        <v>19</v>
      </c>
      <c r="G10" t="str">
        <f>VLOOKUP(Tabulka_nejcastejsi_priciny_vzniku_invalidity[[#This Row],[podskupina_diagnoz_dle_who_kod]],Tabulka_mkn[],2,FALSE)</f>
        <v>2. skupina</v>
      </c>
      <c r="H10" t="str">
        <f>VLOOKUP(Tabulka_nejcastejsi_priciny_vzniku_invalidity[[#This Row],[podskupina_diagnoz_dle_who_kod]],Tabulka_mkn[],3,FALSE)</f>
        <v>Novotvary</v>
      </c>
      <c r="I10" t="str">
        <f>LEFT(Tabulka_nejcastejsi_priciny_vzniku_invalidity[[#This Row],[podskupina_diagnoz_dle_who_kod]],1)</f>
        <v>C</v>
      </c>
      <c r="J10" t="s">
        <v>38</v>
      </c>
      <c r="K10" t="s">
        <v>39</v>
      </c>
      <c r="L10">
        <v>2</v>
      </c>
      <c r="N10" t="str">
        <f>CONCATENATE("01",".","01",".",Tabulka_nejcastejsi_priciny_vzniku_invalidity[[#This Row],[rok]])</f>
        <v>01.01.2012</v>
      </c>
      <c r="O10" s="11">
        <f>DATE(Tabulka_nejcastejsi_priciny_vzniku_invalidity[[#This Row],[rok]],1,1)</f>
        <v>40909</v>
      </c>
      <c r="P10" s="11">
        <f>YEAR(Tabulka_nejcastejsi_priciny_vzniku_invalidity[[#This Row],[rok3]])</f>
        <v>2012</v>
      </c>
    </row>
    <row r="11" spans="1:18">
      <c r="A11">
        <v>2012</v>
      </c>
      <c r="B11" t="s">
        <v>26</v>
      </c>
      <c r="C11" t="s">
        <v>17</v>
      </c>
      <c r="D11" t="str">
        <f>VLOOKUP(Tabulka_nejcastejsi_priciny_vzniku_invalidity[[#This Row],[kraj]],Tabulka_kraje[],2,FALSE)</f>
        <v xml:space="preserve">Ústecký </v>
      </c>
      <c r="E11" t="s">
        <v>27</v>
      </c>
      <c r="F11" t="s">
        <v>19</v>
      </c>
      <c r="G11" t="str">
        <f>VLOOKUP(Tabulka_nejcastejsi_priciny_vzniku_invalidity[[#This Row],[podskupina_diagnoz_dle_who_kod]],Tabulka_mkn[],2,FALSE)</f>
        <v>2. skupina</v>
      </c>
      <c r="H11" t="str">
        <f>VLOOKUP(Tabulka_nejcastejsi_priciny_vzniku_invalidity[[#This Row],[podskupina_diagnoz_dle_who_kod]],Tabulka_mkn[],3,FALSE)</f>
        <v>Novotvary</v>
      </c>
      <c r="I11" t="str">
        <f>LEFT(Tabulka_nejcastejsi_priciny_vzniku_invalidity[[#This Row],[podskupina_diagnoz_dle_who_kod]],1)</f>
        <v>C</v>
      </c>
      <c r="J11" t="s">
        <v>24</v>
      </c>
      <c r="K11" t="s">
        <v>25</v>
      </c>
      <c r="L11">
        <v>1</v>
      </c>
      <c r="N11" t="str">
        <f>CONCATENATE("01",".","01",".",Tabulka_nejcastejsi_priciny_vzniku_invalidity[[#This Row],[rok]])</f>
        <v>01.01.2012</v>
      </c>
      <c r="O11" s="11">
        <f>DATE(Tabulka_nejcastejsi_priciny_vzniku_invalidity[[#This Row],[rok]],1,1)</f>
        <v>40909</v>
      </c>
      <c r="P11" s="11">
        <f>YEAR(Tabulka_nejcastejsi_priciny_vzniku_invalidity[[#This Row],[rok3]])</f>
        <v>2012</v>
      </c>
    </row>
    <row r="12" spans="1:18">
      <c r="A12">
        <v>2012</v>
      </c>
      <c r="B12" t="s">
        <v>40</v>
      </c>
      <c r="C12" t="s">
        <v>17</v>
      </c>
      <c r="D12" t="str">
        <f>VLOOKUP(Tabulka_nejcastejsi_priciny_vzniku_invalidity[[#This Row],[kraj]],Tabulka_kraje[],2,FALSE)</f>
        <v xml:space="preserve">Královéhradecký </v>
      </c>
      <c r="E12" t="s">
        <v>41</v>
      </c>
      <c r="F12" t="s">
        <v>19</v>
      </c>
      <c r="G12" t="str">
        <f>VLOOKUP(Tabulka_nejcastejsi_priciny_vzniku_invalidity[[#This Row],[podskupina_diagnoz_dle_who_kod]],Tabulka_mkn[],2,FALSE)</f>
        <v>2. skupina</v>
      </c>
      <c r="H12" t="str">
        <f>VLOOKUP(Tabulka_nejcastejsi_priciny_vzniku_invalidity[[#This Row],[podskupina_diagnoz_dle_who_kod]],Tabulka_mkn[],3,FALSE)</f>
        <v>Novotvary</v>
      </c>
      <c r="I12" t="str">
        <f>LEFT(Tabulka_nejcastejsi_priciny_vzniku_invalidity[[#This Row],[podskupina_diagnoz_dle_who_kod]],1)</f>
        <v>C</v>
      </c>
      <c r="J12" t="s">
        <v>42</v>
      </c>
      <c r="K12" t="s">
        <v>43</v>
      </c>
      <c r="L12">
        <v>2</v>
      </c>
      <c r="N12" t="str">
        <f>CONCATENATE("01",".","01",".",Tabulka_nejcastejsi_priciny_vzniku_invalidity[[#This Row],[rok]])</f>
        <v>01.01.2012</v>
      </c>
      <c r="O12" s="11">
        <f>DATE(Tabulka_nejcastejsi_priciny_vzniku_invalidity[[#This Row],[rok]],1,1)</f>
        <v>40909</v>
      </c>
      <c r="P12" s="11">
        <f>YEAR(Tabulka_nejcastejsi_priciny_vzniku_invalidity[[#This Row],[rok3]])</f>
        <v>2012</v>
      </c>
    </row>
    <row r="13" spans="1:18">
      <c r="A13">
        <v>2013</v>
      </c>
      <c r="B13" t="s">
        <v>22</v>
      </c>
      <c r="C13" t="s">
        <v>17</v>
      </c>
      <c r="D13" t="str">
        <f>VLOOKUP(Tabulka_nejcastejsi_priciny_vzniku_invalidity[[#This Row],[kraj]],Tabulka_kraje[],2,FALSE)</f>
        <v>Vysočina</v>
      </c>
      <c r="E13" t="s">
        <v>23</v>
      </c>
      <c r="F13" t="s">
        <v>19</v>
      </c>
      <c r="G13" t="str">
        <f>VLOOKUP(Tabulka_nejcastejsi_priciny_vzniku_invalidity[[#This Row],[podskupina_diagnoz_dle_who_kod]],Tabulka_mkn[],2,FALSE)</f>
        <v>2. skupina</v>
      </c>
      <c r="H13" t="str">
        <f>VLOOKUP(Tabulka_nejcastejsi_priciny_vzniku_invalidity[[#This Row],[podskupina_diagnoz_dle_who_kod]],Tabulka_mkn[],3,FALSE)</f>
        <v>Novotvary</v>
      </c>
      <c r="I13" t="str">
        <f>LEFT(Tabulka_nejcastejsi_priciny_vzniku_invalidity[[#This Row],[podskupina_diagnoz_dle_who_kod]],1)</f>
        <v>C</v>
      </c>
      <c r="J13" t="s">
        <v>28</v>
      </c>
      <c r="K13" t="s">
        <v>29</v>
      </c>
      <c r="L13">
        <v>1</v>
      </c>
      <c r="N13" t="str">
        <f>CONCATENATE("01",".","01",".",Tabulka_nejcastejsi_priciny_vzniku_invalidity[[#This Row],[rok]])</f>
        <v>01.01.2013</v>
      </c>
      <c r="O13" s="11">
        <f>DATE(Tabulka_nejcastejsi_priciny_vzniku_invalidity[[#This Row],[rok]],1,1)</f>
        <v>41275</v>
      </c>
      <c r="P13" s="11">
        <f>YEAR(Tabulka_nejcastejsi_priciny_vzniku_invalidity[[#This Row],[rok3]])</f>
        <v>2013</v>
      </c>
    </row>
    <row r="14" spans="1:18">
      <c r="A14">
        <v>2013</v>
      </c>
      <c r="B14" t="s">
        <v>30</v>
      </c>
      <c r="C14" t="s">
        <v>17</v>
      </c>
      <c r="D14" t="str">
        <f>VLOOKUP(Tabulka_nejcastejsi_priciny_vzniku_invalidity[[#This Row],[kraj]],Tabulka_kraje[],2,FALSE)</f>
        <v xml:space="preserve">Pardubický </v>
      </c>
      <c r="E14" t="s">
        <v>31</v>
      </c>
      <c r="F14" t="s">
        <v>19</v>
      </c>
      <c r="G14" t="str">
        <f>VLOOKUP(Tabulka_nejcastejsi_priciny_vzniku_invalidity[[#This Row],[podskupina_diagnoz_dle_who_kod]],Tabulka_mkn[],2,FALSE)</f>
        <v>2. skupina</v>
      </c>
      <c r="H14" t="str">
        <f>VLOOKUP(Tabulka_nejcastejsi_priciny_vzniku_invalidity[[#This Row],[podskupina_diagnoz_dle_who_kod]],Tabulka_mkn[],3,FALSE)</f>
        <v>Novotvary</v>
      </c>
      <c r="I14" t="str">
        <f>LEFT(Tabulka_nejcastejsi_priciny_vzniku_invalidity[[#This Row],[podskupina_diagnoz_dle_who_kod]],1)</f>
        <v>C</v>
      </c>
      <c r="J14" t="s">
        <v>44</v>
      </c>
      <c r="K14" t="s">
        <v>45</v>
      </c>
      <c r="L14">
        <v>1</v>
      </c>
      <c r="N14" t="str">
        <f>CONCATENATE("01",".","01",".",Tabulka_nejcastejsi_priciny_vzniku_invalidity[[#This Row],[rok]])</f>
        <v>01.01.2013</v>
      </c>
      <c r="O14" s="11">
        <f>DATE(Tabulka_nejcastejsi_priciny_vzniku_invalidity[[#This Row],[rok]],1,1)</f>
        <v>41275</v>
      </c>
      <c r="P14" s="11">
        <f>YEAR(Tabulka_nejcastejsi_priciny_vzniku_invalidity[[#This Row],[rok3]])</f>
        <v>2013</v>
      </c>
    </row>
    <row r="15" spans="1:18">
      <c r="A15">
        <v>2015</v>
      </c>
      <c r="B15" t="s">
        <v>16</v>
      </c>
      <c r="C15" t="s">
        <v>17</v>
      </c>
      <c r="D15" t="str">
        <f>VLOOKUP(Tabulka_nejcastejsi_priciny_vzniku_invalidity[[#This Row],[kraj]],Tabulka_kraje[],2,FALSE)</f>
        <v xml:space="preserve">Jihočeský </v>
      </c>
      <c r="E15" t="s">
        <v>18</v>
      </c>
      <c r="F15" t="s">
        <v>19</v>
      </c>
      <c r="G15" t="str">
        <f>VLOOKUP(Tabulka_nejcastejsi_priciny_vzniku_invalidity[[#This Row],[podskupina_diagnoz_dle_who_kod]],Tabulka_mkn[],2,FALSE)</f>
        <v>2. skupina</v>
      </c>
      <c r="H15" t="str">
        <f>VLOOKUP(Tabulka_nejcastejsi_priciny_vzniku_invalidity[[#This Row],[podskupina_diagnoz_dle_who_kod]],Tabulka_mkn[],3,FALSE)</f>
        <v>Novotvary</v>
      </c>
      <c r="I15" t="str">
        <f>LEFT(Tabulka_nejcastejsi_priciny_vzniku_invalidity[[#This Row],[podskupina_diagnoz_dle_who_kod]],1)</f>
        <v>C</v>
      </c>
      <c r="J15" t="s">
        <v>42</v>
      </c>
      <c r="K15" t="s">
        <v>43</v>
      </c>
      <c r="L15">
        <v>1</v>
      </c>
      <c r="N15" t="str">
        <f>CONCATENATE("01",".","01",".",Tabulka_nejcastejsi_priciny_vzniku_invalidity[[#This Row],[rok]])</f>
        <v>01.01.2015</v>
      </c>
      <c r="O15" s="11">
        <f>DATE(Tabulka_nejcastejsi_priciny_vzniku_invalidity[[#This Row],[rok]],1,1)</f>
        <v>42005</v>
      </c>
      <c r="P15" s="11">
        <f>YEAR(Tabulka_nejcastejsi_priciny_vzniku_invalidity[[#This Row],[rok3]])</f>
        <v>2015</v>
      </c>
    </row>
    <row r="16" spans="1:18">
      <c r="A16">
        <v>2015</v>
      </c>
      <c r="B16" t="s">
        <v>30</v>
      </c>
      <c r="C16" t="s">
        <v>17</v>
      </c>
      <c r="D16" t="str">
        <f>VLOOKUP(Tabulka_nejcastejsi_priciny_vzniku_invalidity[[#This Row],[kraj]],Tabulka_kraje[],2,FALSE)</f>
        <v xml:space="preserve">Pardubický </v>
      </c>
      <c r="E16" t="s">
        <v>31</v>
      </c>
      <c r="F16" t="s">
        <v>19</v>
      </c>
      <c r="G16" t="str">
        <f>VLOOKUP(Tabulka_nejcastejsi_priciny_vzniku_invalidity[[#This Row],[podskupina_diagnoz_dle_who_kod]],Tabulka_mkn[],2,FALSE)</f>
        <v>2. skupina</v>
      </c>
      <c r="H16" t="str">
        <f>VLOOKUP(Tabulka_nejcastejsi_priciny_vzniku_invalidity[[#This Row],[podskupina_diagnoz_dle_who_kod]],Tabulka_mkn[],3,FALSE)</f>
        <v>Novotvary</v>
      </c>
      <c r="I16" t="str">
        <f>LEFT(Tabulka_nejcastejsi_priciny_vzniku_invalidity[[#This Row],[podskupina_diagnoz_dle_who_kod]],1)</f>
        <v>C</v>
      </c>
      <c r="J16" t="s">
        <v>24</v>
      </c>
      <c r="K16" t="s">
        <v>25</v>
      </c>
      <c r="L16">
        <v>1</v>
      </c>
      <c r="N16" t="str">
        <f>CONCATENATE("01",".","01",".",Tabulka_nejcastejsi_priciny_vzniku_invalidity[[#This Row],[rok]])</f>
        <v>01.01.2015</v>
      </c>
      <c r="O16" s="11">
        <f>DATE(Tabulka_nejcastejsi_priciny_vzniku_invalidity[[#This Row],[rok]],1,1)</f>
        <v>42005</v>
      </c>
      <c r="P16" s="11">
        <f>YEAR(Tabulka_nejcastejsi_priciny_vzniku_invalidity[[#This Row],[rok3]])</f>
        <v>2015</v>
      </c>
    </row>
    <row r="17" spans="1:16">
      <c r="A17">
        <v>2016</v>
      </c>
      <c r="B17" t="s">
        <v>46</v>
      </c>
      <c r="C17" t="s">
        <v>17</v>
      </c>
      <c r="D17" t="str">
        <f>VLOOKUP(Tabulka_nejcastejsi_priciny_vzniku_invalidity[[#This Row],[kraj]],Tabulka_kraje[],2,FALSE)</f>
        <v xml:space="preserve">Zlínský </v>
      </c>
      <c r="E17" t="s">
        <v>47</v>
      </c>
      <c r="F17" t="s">
        <v>19</v>
      </c>
      <c r="G17" t="str">
        <f>VLOOKUP(Tabulka_nejcastejsi_priciny_vzniku_invalidity[[#This Row],[podskupina_diagnoz_dle_who_kod]],Tabulka_mkn[],2,FALSE)</f>
        <v>2. skupina</v>
      </c>
      <c r="H17" t="str">
        <f>VLOOKUP(Tabulka_nejcastejsi_priciny_vzniku_invalidity[[#This Row],[podskupina_diagnoz_dle_who_kod]],Tabulka_mkn[],3,FALSE)</f>
        <v>Novotvary</v>
      </c>
      <c r="I17" t="str">
        <f>LEFT(Tabulka_nejcastejsi_priciny_vzniku_invalidity[[#This Row],[podskupina_diagnoz_dle_who_kod]],1)</f>
        <v>C</v>
      </c>
      <c r="J17" t="s">
        <v>48</v>
      </c>
      <c r="K17" t="s">
        <v>49</v>
      </c>
      <c r="L17">
        <v>1</v>
      </c>
      <c r="N17" t="str">
        <f>CONCATENATE("01",".","01",".",Tabulka_nejcastejsi_priciny_vzniku_invalidity[[#This Row],[rok]])</f>
        <v>01.01.2016</v>
      </c>
      <c r="O17" s="11">
        <f>DATE(Tabulka_nejcastejsi_priciny_vzniku_invalidity[[#This Row],[rok]],1,1)</f>
        <v>42370</v>
      </c>
      <c r="P17" s="11">
        <f>YEAR(Tabulka_nejcastejsi_priciny_vzniku_invalidity[[#This Row],[rok3]])</f>
        <v>2016</v>
      </c>
    </row>
    <row r="18" spans="1:16">
      <c r="A18">
        <v>2016</v>
      </c>
      <c r="B18" t="s">
        <v>16</v>
      </c>
      <c r="C18" t="s">
        <v>17</v>
      </c>
      <c r="D18" t="str">
        <f>VLOOKUP(Tabulka_nejcastejsi_priciny_vzniku_invalidity[[#This Row],[kraj]],Tabulka_kraje[],2,FALSE)</f>
        <v xml:space="preserve">Jihočeský </v>
      </c>
      <c r="E18" t="s">
        <v>18</v>
      </c>
      <c r="F18" t="s">
        <v>19</v>
      </c>
      <c r="G18" t="str">
        <f>VLOOKUP(Tabulka_nejcastejsi_priciny_vzniku_invalidity[[#This Row],[podskupina_diagnoz_dle_who_kod]],Tabulka_mkn[],2,FALSE)</f>
        <v>2. skupina</v>
      </c>
      <c r="H18" t="str">
        <f>VLOOKUP(Tabulka_nejcastejsi_priciny_vzniku_invalidity[[#This Row],[podskupina_diagnoz_dle_who_kod]],Tabulka_mkn[],3,FALSE)</f>
        <v>Novotvary</v>
      </c>
      <c r="I18" t="str">
        <f>LEFT(Tabulka_nejcastejsi_priciny_vzniku_invalidity[[#This Row],[podskupina_diagnoz_dle_who_kod]],1)</f>
        <v>C</v>
      </c>
      <c r="J18" t="s">
        <v>24</v>
      </c>
      <c r="K18" t="s">
        <v>25</v>
      </c>
      <c r="L18">
        <v>1</v>
      </c>
      <c r="N18" t="str">
        <f>CONCATENATE("01",".","01",".",Tabulka_nejcastejsi_priciny_vzniku_invalidity[[#This Row],[rok]])</f>
        <v>01.01.2016</v>
      </c>
      <c r="O18" s="11">
        <f>DATE(Tabulka_nejcastejsi_priciny_vzniku_invalidity[[#This Row],[rok]],1,1)</f>
        <v>42370</v>
      </c>
      <c r="P18" s="11">
        <f>YEAR(Tabulka_nejcastejsi_priciny_vzniku_invalidity[[#This Row],[rok3]])</f>
        <v>2016</v>
      </c>
    </row>
    <row r="19" spans="1:16">
      <c r="A19">
        <v>2016</v>
      </c>
      <c r="B19" t="s">
        <v>36</v>
      </c>
      <c r="C19" t="s">
        <v>17</v>
      </c>
      <c r="D19" t="str">
        <f>VLOOKUP(Tabulka_nejcastejsi_priciny_vzniku_invalidity[[#This Row],[kraj]],Tabulka_kraje[],2,FALSE)</f>
        <v xml:space="preserve">Plzeňský </v>
      </c>
      <c r="E19" t="s">
        <v>37</v>
      </c>
      <c r="F19" t="s">
        <v>19</v>
      </c>
      <c r="G19" t="str">
        <f>VLOOKUP(Tabulka_nejcastejsi_priciny_vzniku_invalidity[[#This Row],[podskupina_diagnoz_dle_who_kod]],Tabulka_mkn[],2,FALSE)</f>
        <v>2. skupina</v>
      </c>
      <c r="H19" t="str">
        <f>VLOOKUP(Tabulka_nejcastejsi_priciny_vzniku_invalidity[[#This Row],[podskupina_diagnoz_dle_who_kod]],Tabulka_mkn[],3,FALSE)</f>
        <v>Novotvary</v>
      </c>
      <c r="I19" t="str">
        <f>LEFT(Tabulka_nejcastejsi_priciny_vzniku_invalidity[[#This Row],[podskupina_diagnoz_dle_who_kod]],1)</f>
        <v>C</v>
      </c>
      <c r="J19" t="s">
        <v>28</v>
      </c>
      <c r="K19" t="s">
        <v>29</v>
      </c>
      <c r="L19">
        <v>1</v>
      </c>
      <c r="N19" t="str">
        <f>CONCATENATE("01",".","01",".",Tabulka_nejcastejsi_priciny_vzniku_invalidity[[#This Row],[rok]])</f>
        <v>01.01.2016</v>
      </c>
      <c r="O19" s="11">
        <f>DATE(Tabulka_nejcastejsi_priciny_vzniku_invalidity[[#This Row],[rok]],1,1)</f>
        <v>42370</v>
      </c>
      <c r="P19" s="11">
        <f>YEAR(Tabulka_nejcastejsi_priciny_vzniku_invalidity[[#This Row],[rok3]])</f>
        <v>2016</v>
      </c>
    </row>
    <row r="20" spans="1:16">
      <c r="A20">
        <v>2016</v>
      </c>
      <c r="B20" t="s">
        <v>30</v>
      </c>
      <c r="C20" t="s">
        <v>17</v>
      </c>
      <c r="D20" t="str">
        <f>VLOOKUP(Tabulka_nejcastejsi_priciny_vzniku_invalidity[[#This Row],[kraj]],Tabulka_kraje[],2,FALSE)</f>
        <v xml:space="preserve">Pardubický </v>
      </c>
      <c r="E20" t="s">
        <v>31</v>
      </c>
      <c r="F20" t="s">
        <v>19</v>
      </c>
      <c r="G20" t="str">
        <f>VLOOKUP(Tabulka_nejcastejsi_priciny_vzniku_invalidity[[#This Row],[podskupina_diagnoz_dle_who_kod]],Tabulka_mkn[],2,FALSE)</f>
        <v>2. skupina</v>
      </c>
      <c r="H20" t="str">
        <f>VLOOKUP(Tabulka_nejcastejsi_priciny_vzniku_invalidity[[#This Row],[podskupina_diagnoz_dle_who_kod]],Tabulka_mkn[],3,FALSE)</f>
        <v>Novotvary</v>
      </c>
      <c r="I20" t="str">
        <f>LEFT(Tabulka_nejcastejsi_priciny_vzniku_invalidity[[#This Row],[podskupina_diagnoz_dle_who_kod]],1)</f>
        <v>C</v>
      </c>
      <c r="J20" t="s">
        <v>50</v>
      </c>
      <c r="K20" t="s">
        <v>51</v>
      </c>
      <c r="L20">
        <v>1</v>
      </c>
      <c r="N20" t="str">
        <f>CONCATENATE("01",".","01",".",Tabulka_nejcastejsi_priciny_vzniku_invalidity[[#This Row],[rok]])</f>
        <v>01.01.2016</v>
      </c>
      <c r="O20" s="11">
        <f>DATE(Tabulka_nejcastejsi_priciny_vzniku_invalidity[[#This Row],[rok]],1,1)</f>
        <v>42370</v>
      </c>
      <c r="P20" s="11">
        <f>YEAR(Tabulka_nejcastejsi_priciny_vzniku_invalidity[[#This Row],[rok3]])</f>
        <v>2016</v>
      </c>
    </row>
    <row r="21" spans="1:16">
      <c r="A21">
        <v>2016</v>
      </c>
      <c r="B21" t="s">
        <v>30</v>
      </c>
      <c r="C21" t="s">
        <v>17</v>
      </c>
      <c r="D21" t="str">
        <f>VLOOKUP(Tabulka_nejcastejsi_priciny_vzniku_invalidity[[#This Row],[kraj]],Tabulka_kraje[],2,FALSE)</f>
        <v xml:space="preserve">Pardubický </v>
      </c>
      <c r="E21" t="s">
        <v>31</v>
      </c>
      <c r="F21" t="s">
        <v>19</v>
      </c>
      <c r="G21" t="str">
        <f>VLOOKUP(Tabulka_nejcastejsi_priciny_vzniku_invalidity[[#This Row],[podskupina_diagnoz_dle_who_kod]],Tabulka_mkn[],2,FALSE)</f>
        <v>2. skupina</v>
      </c>
      <c r="H21" t="str">
        <f>VLOOKUP(Tabulka_nejcastejsi_priciny_vzniku_invalidity[[#This Row],[podskupina_diagnoz_dle_who_kod]],Tabulka_mkn[],3,FALSE)</f>
        <v>Novotvary</v>
      </c>
      <c r="I21" t="str">
        <f>LEFT(Tabulka_nejcastejsi_priciny_vzniku_invalidity[[#This Row],[podskupina_diagnoz_dle_who_kod]],1)</f>
        <v>C</v>
      </c>
      <c r="J21" t="s">
        <v>52</v>
      </c>
      <c r="K21" t="s">
        <v>53</v>
      </c>
      <c r="L21">
        <v>1</v>
      </c>
      <c r="N21" t="str">
        <f>CONCATENATE("01",".","01",".",Tabulka_nejcastejsi_priciny_vzniku_invalidity[[#This Row],[rok]])</f>
        <v>01.01.2016</v>
      </c>
      <c r="O21" s="11">
        <f>DATE(Tabulka_nejcastejsi_priciny_vzniku_invalidity[[#This Row],[rok]],1,1)</f>
        <v>42370</v>
      </c>
      <c r="P21" s="11">
        <f>YEAR(Tabulka_nejcastejsi_priciny_vzniku_invalidity[[#This Row],[rok3]])</f>
        <v>2016</v>
      </c>
    </row>
    <row r="22" spans="1:16">
      <c r="A22">
        <v>2018</v>
      </c>
      <c r="B22" t="s">
        <v>16</v>
      </c>
      <c r="C22" t="s">
        <v>17</v>
      </c>
      <c r="D22" t="str">
        <f>VLOOKUP(Tabulka_nejcastejsi_priciny_vzniku_invalidity[[#This Row],[kraj]],Tabulka_kraje[],2,FALSE)</f>
        <v xml:space="preserve">Jihočeský </v>
      </c>
      <c r="E22" t="s">
        <v>18</v>
      </c>
      <c r="F22" t="s">
        <v>19</v>
      </c>
      <c r="G22" t="str">
        <f>VLOOKUP(Tabulka_nejcastejsi_priciny_vzniku_invalidity[[#This Row],[podskupina_diagnoz_dle_who_kod]],Tabulka_mkn[],2,FALSE)</f>
        <v>2. skupina</v>
      </c>
      <c r="H22" t="str">
        <f>VLOOKUP(Tabulka_nejcastejsi_priciny_vzniku_invalidity[[#This Row],[podskupina_diagnoz_dle_who_kod]],Tabulka_mkn[],3,FALSE)</f>
        <v>Novotvary</v>
      </c>
      <c r="I22" t="str">
        <f>LEFT(Tabulka_nejcastejsi_priciny_vzniku_invalidity[[#This Row],[podskupina_diagnoz_dle_who_kod]],1)</f>
        <v>C</v>
      </c>
      <c r="J22" t="s">
        <v>28</v>
      </c>
      <c r="K22" t="s">
        <v>29</v>
      </c>
      <c r="L22">
        <v>1</v>
      </c>
      <c r="N22" t="str">
        <f>CONCATENATE("01",".","01",".",Tabulka_nejcastejsi_priciny_vzniku_invalidity[[#This Row],[rok]])</f>
        <v>01.01.2018</v>
      </c>
      <c r="O22" s="11">
        <f>DATE(Tabulka_nejcastejsi_priciny_vzniku_invalidity[[#This Row],[rok]],1,1)</f>
        <v>43101</v>
      </c>
      <c r="P22" s="11">
        <f>YEAR(Tabulka_nejcastejsi_priciny_vzniku_invalidity[[#This Row],[rok3]])</f>
        <v>2018</v>
      </c>
    </row>
    <row r="23" spans="1:16">
      <c r="A23">
        <v>2018</v>
      </c>
      <c r="B23" t="s">
        <v>40</v>
      </c>
      <c r="C23" t="s">
        <v>17</v>
      </c>
      <c r="D23" t="str">
        <f>VLOOKUP(Tabulka_nejcastejsi_priciny_vzniku_invalidity[[#This Row],[kraj]],Tabulka_kraje[],2,FALSE)</f>
        <v xml:space="preserve">Královéhradecký </v>
      </c>
      <c r="E23" t="s">
        <v>41</v>
      </c>
      <c r="F23" t="s">
        <v>19</v>
      </c>
      <c r="G23" t="str">
        <f>VLOOKUP(Tabulka_nejcastejsi_priciny_vzniku_invalidity[[#This Row],[podskupina_diagnoz_dle_who_kod]],Tabulka_mkn[],2,FALSE)</f>
        <v>2. skupina</v>
      </c>
      <c r="H23" t="str">
        <f>VLOOKUP(Tabulka_nejcastejsi_priciny_vzniku_invalidity[[#This Row],[podskupina_diagnoz_dle_who_kod]],Tabulka_mkn[],3,FALSE)</f>
        <v>Novotvary</v>
      </c>
      <c r="I23" t="str">
        <f>LEFT(Tabulka_nejcastejsi_priciny_vzniku_invalidity[[#This Row],[podskupina_diagnoz_dle_who_kod]],1)</f>
        <v>C</v>
      </c>
      <c r="J23" t="s">
        <v>28</v>
      </c>
      <c r="K23" t="s">
        <v>29</v>
      </c>
      <c r="L23">
        <v>2</v>
      </c>
      <c r="N23" t="str">
        <f>CONCATENATE("01",".","01",".",Tabulka_nejcastejsi_priciny_vzniku_invalidity[[#This Row],[rok]])</f>
        <v>01.01.2018</v>
      </c>
      <c r="O23" s="11">
        <f>DATE(Tabulka_nejcastejsi_priciny_vzniku_invalidity[[#This Row],[rok]],1,1)</f>
        <v>43101</v>
      </c>
      <c r="P23" s="11">
        <f>YEAR(Tabulka_nejcastejsi_priciny_vzniku_invalidity[[#This Row],[rok3]])</f>
        <v>2018</v>
      </c>
    </row>
    <row r="24" spans="1:16">
      <c r="A24">
        <v>2010</v>
      </c>
      <c r="B24" t="s">
        <v>22</v>
      </c>
      <c r="C24" t="s">
        <v>17</v>
      </c>
      <c r="D24" t="str">
        <f>VLOOKUP(Tabulka_nejcastejsi_priciny_vzniku_invalidity[[#This Row],[kraj]],Tabulka_kraje[],2,FALSE)</f>
        <v>Vysočina</v>
      </c>
      <c r="E24" t="s">
        <v>23</v>
      </c>
      <c r="F24" t="s">
        <v>54</v>
      </c>
      <c r="G24" t="str">
        <f>VLOOKUP(Tabulka_nejcastejsi_priciny_vzniku_invalidity[[#This Row],[podskupina_diagnoz_dle_who_kod]],Tabulka_mkn[],2,FALSE)</f>
        <v>2. skupina</v>
      </c>
      <c r="H24" t="str">
        <f>VLOOKUP(Tabulka_nejcastejsi_priciny_vzniku_invalidity[[#This Row],[podskupina_diagnoz_dle_who_kod]],Tabulka_mkn[],3,FALSE)</f>
        <v>Novotvary</v>
      </c>
      <c r="I24" t="str">
        <f>LEFT(Tabulka_nejcastejsi_priciny_vzniku_invalidity[[#This Row],[podskupina_diagnoz_dle_who_kod]],1)</f>
        <v>C</v>
      </c>
      <c r="J24" t="s">
        <v>55</v>
      </c>
      <c r="K24" t="s">
        <v>56</v>
      </c>
      <c r="L24">
        <v>213</v>
      </c>
      <c r="N24" t="str">
        <f>CONCATENATE("01",".","01",".",Tabulka_nejcastejsi_priciny_vzniku_invalidity[[#This Row],[rok]])</f>
        <v>01.01.2010</v>
      </c>
      <c r="O24" s="11">
        <f>DATE(Tabulka_nejcastejsi_priciny_vzniku_invalidity[[#This Row],[rok]],1,1)</f>
        <v>40179</v>
      </c>
      <c r="P24" s="11">
        <f>YEAR(Tabulka_nejcastejsi_priciny_vzniku_invalidity[[#This Row],[rok3]])</f>
        <v>2010</v>
      </c>
    </row>
    <row r="25" spans="1:16">
      <c r="A25">
        <v>2010</v>
      </c>
      <c r="B25" t="s">
        <v>57</v>
      </c>
      <c r="C25" t="s">
        <v>17</v>
      </c>
      <c r="D25" t="str">
        <f>VLOOKUP(Tabulka_nejcastejsi_priciny_vzniku_invalidity[[#This Row],[kraj]],Tabulka_kraje[],2,FALSE)</f>
        <v xml:space="preserve">Jihomoravský </v>
      </c>
      <c r="E25" t="s">
        <v>58</v>
      </c>
      <c r="F25" t="s">
        <v>54</v>
      </c>
      <c r="G25" t="str">
        <f>VLOOKUP(Tabulka_nejcastejsi_priciny_vzniku_invalidity[[#This Row],[podskupina_diagnoz_dle_who_kod]],Tabulka_mkn[],2,FALSE)</f>
        <v>2. skupina</v>
      </c>
      <c r="H25" t="str">
        <f>VLOOKUP(Tabulka_nejcastejsi_priciny_vzniku_invalidity[[#This Row],[podskupina_diagnoz_dle_who_kod]],Tabulka_mkn[],3,FALSE)</f>
        <v>Novotvary</v>
      </c>
      <c r="I25" t="str">
        <f>LEFT(Tabulka_nejcastejsi_priciny_vzniku_invalidity[[#This Row],[podskupina_diagnoz_dle_who_kod]],1)</f>
        <v>C</v>
      </c>
      <c r="J25" t="s">
        <v>55</v>
      </c>
      <c r="K25" t="s">
        <v>56</v>
      </c>
      <c r="L25">
        <v>633</v>
      </c>
      <c r="N25" t="str">
        <f>CONCATENATE("01",".","01",".",Tabulka_nejcastejsi_priciny_vzniku_invalidity[[#This Row],[rok]])</f>
        <v>01.01.2010</v>
      </c>
      <c r="O25" s="11">
        <f>DATE(Tabulka_nejcastejsi_priciny_vzniku_invalidity[[#This Row],[rok]],1,1)</f>
        <v>40179</v>
      </c>
      <c r="P25" s="11">
        <f>YEAR(Tabulka_nejcastejsi_priciny_vzniku_invalidity[[#This Row],[rok3]])</f>
        <v>2010</v>
      </c>
    </row>
    <row r="26" spans="1:16">
      <c r="A26">
        <v>2010</v>
      </c>
      <c r="B26" t="s">
        <v>40</v>
      </c>
      <c r="C26" t="s">
        <v>17</v>
      </c>
      <c r="D26" t="str">
        <f>VLOOKUP(Tabulka_nejcastejsi_priciny_vzniku_invalidity[[#This Row],[kraj]],Tabulka_kraje[],2,FALSE)</f>
        <v xml:space="preserve">Královéhradecký </v>
      </c>
      <c r="E26" t="s">
        <v>41</v>
      </c>
      <c r="F26" t="s">
        <v>54</v>
      </c>
      <c r="G26" t="str">
        <f>VLOOKUP(Tabulka_nejcastejsi_priciny_vzniku_invalidity[[#This Row],[podskupina_diagnoz_dle_who_kod]],Tabulka_mkn[],2,FALSE)</f>
        <v>2. skupina</v>
      </c>
      <c r="H26" t="str">
        <f>VLOOKUP(Tabulka_nejcastejsi_priciny_vzniku_invalidity[[#This Row],[podskupina_diagnoz_dle_who_kod]],Tabulka_mkn[],3,FALSE)</f>
        <v>Novotvary</v>
      </c>
      <c r="I26" t="str">
        <f>LEFT(Tabulka_nejcastejsi_priciny_vzniku_invalidity[[#This Row],[podskupina_diagnoz_dle_who_kod]],1)</f>
        <v>C</v>
      </c>
      <c r="J26" t="s">
        <v>55</v>
      </c>
      <c r="K26" t="s">
        <v>56</v>
      </c>
      <c r="L26">
        <v>254</v>
      </c>
      <c r="N26" t="str">
        <f>CONCATENATE("01",".","01",".",Tabulka_nejcastejsi_priciny_vzniku_invalidity[[#This Row],[rok]])</f>
        <v>01.01.2010</v>
      </c>
      <c r="O26" s="11">
        <f>DATE(Tabulka_nejcastejsi_priciny_vzniku_invalidity[[#This Row],[rok]],1,1)</f>
        <v>40179</v>
      </c>
      <c r="P26" s="11">
        <f>YEAR(Tabulka_nejcastejsi_priciny_vzniku_invalidity[[#This Row],[rok3]])</f>
        <v>2010</v>
      </c>
    </row>
    <row r="27" spans="1:16">
      <c r="A27">
        <v>2011</v>
      </c>
      <c r="B27" t="s">
        <v>57</v>
      </c>
      <c r="C27" t="s">
        <v>17</v>
      </c>
      <c r="D27" t="str">
        <f>VLOOKUP(Tabulka_nejcastejsi_priciny_vzniku_invalidity[[#This Row],[kraj]],Tabulka_kraje[],2,FALSE)</f>
        <v xml:space="preserve">Jihomoravský </v>
      </c>
      <c r="E27" t="s">
        <v>58</v>
      </c>
      <c r="F27" t="s">
        <v>54</v>
      </c>
      <c r="G27" t="str">
        <f>VLOOKUP(Tabulka_nejcastejsi_priciny_vzniku_invalidity[[#This Row],[podskupina_diagnoz_dle_who_kod]],Tabulka_mkn[],2,FALSE)</f>
        <v>2. skupina</v>
      </c>
      <c r="H27" t="str">
        <f>VLOOKUP(Tabulka_nejcastejsi_priciny_vzniku_invalidity[[#This Row],[podskupina_diagnoz_dle_who_kod]],Tabulka_mkn[],3,FALSE)</f>
        <v>Novotvary</v>
      </c>
      <c r="I27" t="str">
        <f>LEFT(Tabulka_nejcastejsi_priciny_vzniku_invalidity[[#This Row],[podskupina_diagnoz_dle_who_kod]],1)</f>
        <v>C</v>
      </c>
      <c r="J27" t="s">
        <v>55</v>
      </c>
      <c r="K27" t="s">
        <v>56</v>
      </c>
      <c r="L27">
        <v>593</v>
      </c>
      <c r="N27" t="str">
        <f>CONCATENATE("01",".","01",".",Tabulka_nejcastejsi_priciny_vzniku_invalidity[[#This Row],[rok]])</f>
        <v>01.01.2011</v>
      </c>
      <c r="O27" s="11">
        <f>DATE(Tabulka_nejcastejsi_priciny_vzniku_invalidity[[#This Row],[rok]],1,1)</f>
        <v>40544</v>
      </c>
      <c r="P27" s="11">
        <f>YEAR(Tabulka_nejcastejsi_priciny_vzniku_invalidity[[#This Row],[rok3]])</f>
        <v>2011</v>
      </c>
    </row>
    <row r="28" spans="1:16">
      <c r="A28">
        <v>2011</v>
      </c>
      <c r="B28" t="s">
        <v>59</v>
      </c>
      <c r="C28" t="s">
        <v>17</v>
      </c>
      <c r="D28" t="str">
        <f>VLOOKUP(Tabulka_nejcastejsi_priciny_vzniku_invalidity[[#This Row],[kraj]],Tabulka_kraje[],2,FALSE)</f>
        <v xml:space="preserve">Středočeský </v>
      </c>
      <c r="E28" t="s">
        <v>60</v>
      </c>
      <c r="F28" t="s">
        <v>54</v>
      </c>
      <c r="G28" t="str">
        <f>VLOOKUP(Tabulka_nejcastejsi_priciny_vzniku_invalidity[[#This Row],[podskupina_diagnoz_dle_who_kod]],Tabulka_mkn[],2,FALSE)</f>
        <v>2. skupina</v>
      </c>
      <c r="H28" t="str">
        <f>VLOOKUP(Tabulka_nejcastejsi_priciny_vzniku_invalidity[[#This Row],[podskupina_diagnoz_dle_who_kod]],Tabulka_mkn[],3,FALSE)</f>
        <v>Novotvary</v>
      </c>
      <c r="I28" t="str">
        <f>LEFT(Tabulka_nejcastejsi_priciny_vzniku_invalidity[[#This Row],[podskupina_diagnoz_dle_who_kod]],1)</f>
        <v>C</v>
      </c>
      <c r="J28" t="s">
        <v>55</v>
      </c>
      <c r="K28" t="s">
        <v>56</v>
      </c>
      <c r="L28">
        <v>501</v>
      </c>
      <c r="N28" t="str">
        <f>CONCATENATE("01",".","01",".",Tabulka_nejcastejsi_priciny_vzniku_invalidity[[#This Row],[rok]])</f>
        <v>01.01.2011</v>
      </c>
      <c r="O28" s="11">
        <f>DATE(Tabulka_nejcastejsi_priciny_vzniku_invalidity[[#This Row],[rok]],1,1)</f>
        <v>40544</v>
      </c>
      <c r="P28" s="11">
        <f>YEAR(Tabulka_nejcastejsi_priciny_vzniku_invalidity[[#This Row],[rok3]])</f>
        <v>2011</v>
      </c>
    </row>
    <row r="29" spans="1:16">
      <c r="A29">
        <v>2011</v>
      </c>
      <c r="B29" t="s">
        <v>26</v>
      </c>
      <c r="C29" t="s">
        <v>17</v>
      </c>
      <c r="D29" t="str">
        <f>VLOOKUP(Tabulka_nejcastejsi_priciny_vzniku_invalidity[[#This Row],[kraj]],Tabulka_kraje[],2,FALSE)</f>
        <v xml:space="preserve">Ústecký </v>
      </c>
      <c r="E29" t="s">
        <v>27</v>
      </c>
      <c r="F29" t="s">
        <v>54</v>
      </c>
      <c r="G29" t="str">
        <f>VLOOKUP(Tabulka_nejcastejsi_priciny_vzniku_invalidity[[#This Row],[podskupina_diagnoz_dle_who_kod]],Tabulka_mkn[],2,FALSE)</f>
        <v>2. skupina</v>
      </c>
      <c r="H29" t="str">
        <f>VLOOKUP(Tabulka_nejcastejsi_priciny_vzniku_invalidity[[#This Row],[podskupina_diagnoz_dle_who_kod]],Tabulka_mkn[],3,FALSE)</f>
        <v>Novotvary</v>
      </c>
      <c r="I29" t="str">
        <f>LEFT(Tabulka_nejcastejsi_priciny_vzniku_invalidity[[#This Row],[podskupina_diagnoz_dle_who_kod]],1)</f>
        <v>C</v>
      </c>
      <c r="J29" t="s">
        <v>55</v>
      </c>
      <c r="K29" t="s">
        <v>56</v>
      </c>
      <c r="L29">
        <v>427</v>
      </c>
      <c r="N29" t="str">
        <f>CONCATENATE("01",".","01",".",Tabulka_nejcastejsi_priciny_vzniku_invalidity[[#This Row],[rok]])</f>
        <v>01.01.2011</v>
      </c>
      <c r="O29" s="11">
        <f>DATE(Tabulka_nejcastejsi_priciny_vzniku_invalidity[[#This Row],[rok]],1,1)</f>
        <v>40544</v>
      </c>
      <c r="P29" s="11">
        <f>YEAR(Tabulka_nejcastejsi_priciny_vzniku_invalidity[[#This Row],[rok3]])</f>
        <v>2011</v>
      </c>
    </row>
    <row r="30" spans="1:16">
      <c r="A30">
        <v>2011</v>
      </c>
      <c r="B30" t="s">
        <v>34</v>
      </c>
      <c r="C30" t="s">
        <v>17</v>
      </c>
      <c r="D30" t="str">
        <f>VLOOKUP(Tabulka_nejcastejsi_priciny_vzniku_invalidity[[#This Row],[kraj]],Tabulka_kraje[],2,FALSE)</f>
        <v xml:space="preserve">Liberecký </v>
      </c>
      <c r="E30" t="s">
        <v>35</v>
      </c>
      <c r="F30" t="s">
        <v>54</v>
      </c>
      <c r="G30" t="str">
        <f>VLOOKUP(Tabulka_nejcastejsi_priciny_vzniku_invalidity[[#This Row],[podskupina_diagnoz_dle_who_kod]],Tabulka_mkn[],2,FALSE)</f>
        <v>2. skupina</v>
      </c>
      <c r="H30" t="str">
        <f>VLOOKUP(Tabulka_nejcastejsi_priciny_vzniku_invalidity[[#This Row],[podskupina_diagnoz_dle_who_kod]],Tabulka_mkn[],3,FALSE)</f>
        <v>Novotvary</v>
      </c>
      <c r="I30" t="str">
        <f>LEFT(Tabulka_nejcastejsi_priciny_vzniku_invalidity[[#This Row],[podskupina_diagnoz_dle_who_kod]],1)</f>
        <v>C</v>
      </c>
      <c r="J30" t="s">
        <v>55</v>
      </c>
      <c r="K30" t="s">
        <v>56</v>
      </c>
      <c r="L30">
        <v>165</v>
      </c>
      <c r="N30" t="str">
        <f>CONCATENATE("01",".","01",".",Tabulka_nejcastejsi_priciny_vzniku_invalidity[[#This Row],[rok]])</f>
        <v>01.01.2011</v>
      </c>
      <c r="O30" s="11">
        <f>DATE(Tabulka_nejcastejsi_priciny_vzniku_invalidity[[#This Row],[rok]],1,1)</f>
        <v>40544</v>
      </c>
      <c r="P30" s="11">
        <f>YEAR(Tabulka_nejcastejsi_priciny_vzniku_invalidity[[#This Row],[rok3]])</f>
        <v>2011</v>
      </c>
    </row>
    <row r="31" spans="1:16">
      <c r="A31">
        <v>2011</v>
      </c>
      <c r="B31" t="s">
        <v>40</v>
      </c>
      <c r="C31" t="s">
        <v>17</v>
      </c>
      <c r="D31" t="str">
        <f>VLOOKUP(Tabulka_nejcastejsi_priciny_vzniku_invalidity[[#This Row],[kraj]],Tabulka_kraje[],2,FALSE)</f>
        <v xml:space="preserve">Královéhradecký </v>
      </c>
      <c r="E31" t="s">
        <v>41</v>
      </c>
      <c r="F31" t="s">
        <v>54</v>
      </c>
      <c r="G31" t="str">
        <f>VLOOKUP(Tabulka_nejcastejsi_priciny_vzniku_invalidity[[#This Row],[podskupina_diagnoz_dle_who_kod]],Tabulka_mkn[],2,FALSE)</f>
        <v>2. skupina</v>
      </c>
      <c r="H31" t="str">
        <f>VLOOKUP(Tabulka_nejcastejsi_priciny_vzniku_invalidity[[#This Row],[podskupina_diagnoz_dle_who_kod]],Tabulka_mkn[],3,FALSE)</f>
        <v>Novotvary</v>
      </c>
      <c r="I31" t="str">
        <f>LEFT(Tabulka_nejcastejsi_priciny_vzniku_invalidity[[#This Row],[podskupina_diagnoz_dle_who_kod]],1)</f>
        <v>C</v>
      </c>
      <c r="J31" t="s">
        <v>55</v>
      </c>
      <c r="K31" t="s">
        <v>56</v>
      </c>
      <c r="L31">
        <v>264</v>
      </c>
      <c r="N31" t="str">
        <f>CONCATENATE("01",".","01",".",Tabulka_nejcastejsi_priciny_vzniku_invalidity[[#This Row],[rok]])</f>
        <v>01.01.2011</v>
      </c>
      <c r="O31" s="11">
        <f>DATE(Tabulka_nejcastejsi_priciny_vzniku_invalidity[[#This Row],[rok]],1,1)</f>
        <v>40544</v>
      </c>
      <c r="P31" s="11">
        <f>YEAR(Tabulka_nejcastejsi_priciny_vzniku_invalidity[[#This Row],[rok3]])</f>
        <v>2011</v>
      </c>
    </row>
    <row r="32" spans="1:16">
      <c r="A32">
        <v>2011</v>
      </c>
      <c r="B32" t="s">
        <v>30</v>
      </c>
      <c r="C32" t="s">
        <v>17</v>
      </c>
      <c r="D32" t="str">
        <f>VLOOKUP(Tabulka_nejcastejsi_priciny_vzniku_invalidity[[#This Row],[kraj]],Tabulka_kraje[],2,FALSE)</f>
        <v xml:space="preserve">Pardubický </v>
      </c>
      <c r="E32" t="s">
        <v>31</v>
      </c>
      <c r="F32" t="s">
        <v>54</v>
      </c>
      <c r="G32" t="str">
        <f>VLOOKUP(Tabulka_nejcastejsi_priciny_vzniku_invalidity[[#This Row],[podskupina_diagnoz_dle_who_kod]],Tabulka_mkn[],2,FALSE)</f>
        <v>2. skupina</v>
      </c>
      <c r="H32" t="str">
        <f>VLOOKUP(Tabulka_nejcastejsi_priciny_vzniku_invalidity[[#This Row],[podskupina_diagnoz_dle_who_kod]],Tabulka_mkn[],3,FALSE)</f>
        <v>Novotvary</v>
      </c>
      <c r="I32" t="str">
        <f>LEFT(Tabulka_nejcastejsi_priciny_vzniku_invalidity[[#This Row],[podskupina_diagnoz_dle_who_kod]],1)</f>
        <v>C</v>
      </c>
      <c r="J32" t="s">
        <v>55</v>
      </c>
      <c r="K32" t="s">
        <v>56</v>
      </c>
      <c r="L32">
        <v>265</v>
      </c>
      <c r="N32" t="str">
        <f>CONCATENATE("01",".","01",".",Tabulka_nejcastejsi_priciny_vzniku_invalidity[[#This Row],[rok]])</f>
        <v>01.01.2011</v>
      </c>
      <c r="O32" s="11">
        <f>DATE(Tabulka_nejcastejsi_priciny_vzniku_invalidity[[#This Row],[rok]],1,1)</f>
        <v>40544</v>
      </c>
      <c r="P32" s="11">
        <f>YEAR(Tabulka_nejcastejsi_priciny_vzniku_invalidity[[#This Row],[rok3]])</f>
        <v>2011</v>
      </c>
    </row>
    <row r="33" spans="1:16">
      <c r="A33">
        <v>2012</v>
      </c>
      <c r="B33" t="s">
        <v>57</v>
      </c>
      <c r="C33" t="s">
        <v>17</v>
      </c>
      <c r="D33" t="str">
        <f>VLOOKUP(Tabulka_nejcastejsi_priciny_vzniku_invalidity[[#This Row],[kraj]],Tabulka_kraje[],2,FALSE)</f>
        <v xml:space="preserve">Jihomoravský </v>
      </c>
      <c r="E33" t="s">
        <v>58</v>
      </c>
      <c r="F33" t="s">
        <v>54</v>
      </c>
      <c r="G33" t="str">
        <f>VLOOKUP(Tabulka_nejcastejsi_priciny_vzniku_invalidity[[#This Row],[podskupina_diagnoz_dle_who_kod]],Tabulka_mkn[],2,FALSE)</f>
        <v>2. skupina</v>
      </c>
      <c r="H33" t="str">
        <f>VLOOKUP(Tabulka_nejcastejsi_priciny_vzniku_invalidity[[#This Row],[podskupina_diagnoz_dle_who_kod]],Tabulka_mkn[],3,FALSE)</f>
        <v>Novotvary</v>
      </c>
      <c r="I33" t="str">
        <f>LEFT(Tabulka_nejcastejsi_priciny_vzniku_invalidity[[#This Row],[podskupina_diagnoz_dle_who_kod]],1)</f>
        <v>C</v>
      </c>
      <c r="J33" t="s">
        <v>55</v>
      </c>
      <c r="K33" t="s">
        <v>56</v>
      </c>
      <c r="L33">
        <v>619</v>
      </c>
      <c r="N33" t="str">
        <f>CONCATENATE("01",".","01",".",Tabulka_nejcastejsi_priciny_vzniku_invalidity[[#This Row],[rok]])</f>
        <v>01.01.2012</v>
      </c>
      <c r="O33" s="11">
        <f>DATE(Tabulka_nejcastejsi_priciny_vzniku_invalidity[[#This Row],[rok]],1,1)</f>
        <v>40909</v>
      </c>
      <c r="P33" s="11">
        <f>YEAR(Tabulka_nejcastejsi_priciny_vzniku_invalidity[[#This Row],[rok3]])</f>
        <v>2012</v>
      </c>
    </row>
    <row r="34" spans="1:16">
      <c r="A34">
        <v>2012</v>
      </c>
      <c r="B34" t="s">
        <v>61</v>
      </c>
      <c r="C34" t="s">
        <v>17</v>
      </c>
      <c r="D34" t="str">
        <f>VLOOKUP(Tabulka_nejcastejsi_priciny_vzniku_invalidity[[#This Row],[kraj]],Tabulka_kraje[],2,FALSE)</f>
        <v>Praha</v>
      </c>
      <c r="E34" t="s">
        <v>62</v>
      </c>
      <c r="F34" t="s">
        <v>54</v>
      </c>
      <c r="G34" t="str">
        <f>VLOOKUP(Tabulka_nejcastejsi_priciny_vzniku_invalidity[[#This Row],[podskupina_diagnoz_dle_who_kod]],Tabulka_mkn[],2,FALSE)</f>
        <v>2. skupina</v>
      </c>
      <c r="H34" t="str">
        <f>VLOOKUP(Tabulka_nejcastejsi_priciny_vzniku_invalidity[[#This Row],[podskupina_diagnoz_dle_who_kod]],Tabulka_mkn[],3,FALSE)</f>
        <v>Novotvary</v>
      </c>
      <c r="I34" t="str">
        <f>LEFT(Tabulka_nejcastejsi_priciny_vzniku_invalidity[[#This Row],[podskupina_diagnoz_dle_who_kod]],1)</f>
        <v>C</v>
      </c>
      <c r="J34" t="s">
        <v>55</v>
      </c>
      <c r="K34" t="s">
        <v>56</v>
      </c>
      <c r="L34">
        <v>529</v>
      </c>
      <c r="N34" t="str">
        <f>CONCATENATE("01",".","01",".",Tabulka_nejcastejsi_priciny_vzniku_invalidity[[#This Row],[rok]])</f>
        <v>01.01.2012</v>
      </c>
      <c r="O34" s="11">
        <f>DATE(Tabulka_nejcastejsi_priciny_vzniku_invalidity[[#This Row],[rok]],1,1)</f>
        <v>40909</v>
      </c>
      <c r="P34" s="11">
        <f>YEAR(Tabulka_nejcastejsi_priciny_vzniku_invalidity[[#This Row],[rok3]])</f>
        <v>2012</v>
      </c>
    </row>
    <row r="35" spans="1:16">
      <c r="A35">
        <v>2012</v>
      </c>
      <c r="B35" t="s">
        <v>36</v>
      </c>
      <c r="C35" t="s">
        <v>17</v>
      </c>
      <c r="D35" t="str">
        <f>VLOOKUP(Tabulka_nejcastejsi_priciny_vzniku_invalidity[[#This Row],[kraj]],Tabulka_kraje[],2,FALSE)</f>
        <v xml:space="preserve">Plzeňský </v>
      </c>
      <c r="E35" t="s">
        <v>37</v>
      </c>
      <c r="F35" t="s">
        <v>54</v>
      </c>
      <c r="G35" t="str">
        <f>VLOOKUP(Tabulka_nejcastejsi_priciny_vzniku_invalidity[[#This Row],[podskupina_diagnoz_dle_who_kod]],Tabulka_mkn[],2,FALSE)</f>
        <v>2. skupina</v>
      </c>
      <c r="H35" t="str">
        <f>VLOOKUP(Tabulka_nejcastejsi_priciny_vzniku_invalidity[[#This Row],[podskupina_diagnoz_dle_who_kod]],Tabulka_mkn[],3,FALSE)</f>
        <v>Novotvary</v>
      </c>
      <c r="I35" t="str">
        <f>LEFT(Tabulka_nejcastejsi_priciny_vzniku_invalidity[[#This Row],[podskupina_diagnoz_dle_who_kod]],1)</f>
        <v>C</v>
      </c>
      <c r="J35" t="s">
        <v>55</v>
      </c>
      <c r="K35" t="s">
        <v>56</v>
      </c>
      <c r="L35">
        <v>296</v>
      </c>
      <c r="N35" t="str">
        <f>CONCATENATE("01",".","01",".",Tabulka_nejcastejsi_priciny_vzniku_invalidity[[#This Row],[rok]])</f>
        <v>01.01.2012</v>
      </c>
      <c r="O35" s="11">
        <f>DATE(Tabulka_nejcastejsi_priciny_vzniku_invalidity[[#This Row],[rok]],1,1)</f>
        <v>40909</v>
      </c>
      <c r="P35" s="11">
        <f>YEAR(Tabulka_nejcastejsi_priciny_vzniku_invalidity[[#This Row],[rok3]])</f>
        <v>2012</v>
      </c>
    </row>
    <row r="36" spans="1:16">
      <c r="A36">
        <v>2012</v>
      </c>
      <c r="B36" t="s">
        <v>26</v>
      </c>
      <c r="C36" t="s">
        <v>17</v>
      </c>
      <c r="D36" t="str">
        <f>VLOOKUP(Tabulka_nejcastejsi_priciny_vzniku_invalidity[[#This Row],[kraj]],Tabulka_kraje[],2,FALSE)</f>
        <v xml:space="preserve">Ústecký </v>
      </c>
      <c r="E36" t="s">
        <v>27</v>
      </c>
      <c r="F36" t="s">
        <v>54</v>
      </c>
      <c r="G36" t="str">
        <f>VLOOKUP(Tabulka_nejcastejsi_priciny_vzniku_invalidity[[#This Row],[podskupina_diagnoz_dle_who_kod]],Tabulka_mkn[],2,FALSE)</f>
        <v>2. skupina</v>
      </c>
      <c r="H36" t="str">
        <f>VLOOKUP(Tabulka_nejcastejsi_priciny_vzniku_invalidity[[#This Row],[podskupina_diagnoz_dle_who_kod]],Tabulka_mkn[],3,FALSE)</f>
        <v>Novotvary</v>
      </c>
      <c r="I36" t="str">
        <f>LEFT(Tabulka_nejcastejsi_priciny_vzniku_invalidity[[#This Row],[podskupina_diagnoz_dle_who_kod]],1)</f>
        <v>C</v>
      </c>
      <c r="J36" t="s">
        <v>55</v>
      </c>
      <c r="K36" t="s">
        <v>56</v>
      </c>
      <c r="L36">
        <v>447</v>
      </c>
      <c r="N36" t="str">
        <f>CONCATENATE("01",".","01",".",Tabulka_nejcastejsi_priciny_vzniku_invalidity[[#This Row],[rok]])</f>
        <v>01.01.2012</v>
      </c>
      <c r="O36" s="11">
        <f>DATE(Tabulka_nejcastejsi_priciny_vzniku_invalidity[[#This Row],[rok]],1,1)</f>
        <v>40909</v>
      </c>
      <c r="P36" s="11">
        <f>YEAR(Tabulka_nejcastejsi_priciny_vzniku_invalidity[[#This Row],[rok3]])</f>
        <v>2012</v>
      </c>
    </row>
    <row r="37" spans="1:16">
      <c r="A37">
        <v>2012</v>
      </c>
      <c r="B37" t="s">
        <v>34</v>
      </c>
      <c r="C37" t="s">
        <v>17</v>
      </c>
      <c r="D37" t="str">
        <f>VLOOKUP(Tabulka_nejcastejsi_priciny_vzniku_invalidity[[#This Row],[kraj]],Tabulka_kraje[],2,FALSE)</f>
        <v xml:space="preserve">Liberecký </v>
      </c>
      <c r="E37" t="s">
        <v>35</v>
      </c>
      <c r="F37" t="s">
        <v>54</v>
      </c>
      <c r="G37" t="str">
        <f>VLOOKUP(Tabulka_nejcastejsi_priciny_vzniku_invalidity[[#This Row],[podskupina_diagnoz_dle_who_kod]],Tabulka_mkn[],2,FALSE)</f>
        <v>2. skupina</v>
      </c>
      <c r="H37" t="str">
        <f>VLOOKUP(Tabulka_nejcastejsi_priciny_vzniku_invalidity[[#This Row],[podskupina_diagnoz_dle_who_kod]],Tabulka_mkn[],3,FALSE)</f>
        <v>Novotvary</v>
      </c>
      <c r="I37" t="str">
        <f>LEFT(Tabulka_nejcastejsi_priciny_vzniku_invalidity[[#This Row],[podskupina_diagnoz_dle_who_kod]],1)</f>
        <v>C</v>
      </c>
      <c r="J37" t="s">
        <v>55</v>
      </c>
      <c r="K37" t="s">
        <v>56</v>
      </c>
      <c r="L37">
        <v>163</v>
      </c>
      <c r="N37" t="str">
        <f>CONCATENATE("01",".","01",".",Tabulka_nejcastejsi_priciny_vzniku_invalidity[[#This Row],[rok]])</f>
        <v>01.01.2012</v>
      </c>
      <c r="O37" s="11">
        <f>DATE(Tabulka_nejcastejsi_priciny_vzniku_invalidity[[#This Row],[rok]],1,1)</f>
        <v>40909</v>
      </c>
      <c r="P37" s="11">
        <f>YEAR(Tabulka_nejcastejsi_priciny_vzniku_invalidity[[#This Row],[rok3]])</f>
        <v>2012</v>
      </c>
    </row>
    <row r="38" spans="1:16">
      <c r="A38">
        <v>2013</v>
      </c>
      <c r="B38" t="s">
        <v>57</v>
      </c>
      <c r="C38" t="s">
        <v>17</v>
      </c>
      <c r="D38" t="str">
        <f>VLOOKUP(Tabulka_nejcastejsi_priciny_vzniku_invalidity[[#This Row],[kraj]],Tabulka_kraje[],2,FALSE)</f>
        <v xml:space="preserve">Jihomoravský </v>
      </c>
      <c r="E38" t="s">
        <v>58</v>
      </c>
      <c r="F38" t="s">
        <v>54</v>
      </c>
      <c r="G38" t="str">
        <f>VLOOKUP(Tabulka_nejcastejsi_priciny_vzniku_invalidity[[#This Row],[podskupina_diagnoz_dle_who_kod]],Tabulka_mkn[],2,FALSE)</f>
        <v>2. skupina</v>
      </c>
      <c r="H38" t="str">
        <f>VLOOKUP(Tabulka_nejcastejsi_priciny_vzniku_invalidity[[#This Row],[podskupina_diagnoz_dle_who_kod]],Tabulka_mkn[],3,FALSE)</f>
        <v>Novotvary</v>
      </c>
      <c r="I38" t="str">
        <f>LEFT(Tabulka_nejcastejsi_priciny_vzniku_invalidity[[#This Row],[podskupina_diagnoz_dle_who_kod]],1)</f>
        <v>C</v>
      </c>
      <c r="J38" t="s">
        <v>55</v>
      </c>
      <c r="K38" t="s">
        <v>56</v>
      </c>
      <c r="L38">
        <v>545</v>
      </c>
      <c r="N38" t="str">
        <f>CONCATENATE("01",".","01",".",Tabulka_nejcastejsi_priciny_vzniku_invalidity[[#This Row],[rok]])</f>
        <v>01.01.2013</v>
      </c>
      <c r="O38" s="11">
        <f>DATE(Tabulka_nejcastejsi_priciny_vzniku_invalidity[[#This Row],[rok]],1,1)</f>
        <v>41275</v>
      </c>
      <c r="P38" s="11">
        <f>YEAR(Tabulka_nejcastejsi_priciny_vzniku_invalidity[[#This Row],[rok3]])</f>
        <v>2013</v>
      </c>
    </row>
    <row r="39" spans="1:16">
      <c r="A39">
        <v>2013</v>
      </c>
      <c r="B39" t="s">
        <v>61</v>
      </c>
      <c r="C39" t="s">
        <v>17</v>
      </c>
      <c r="D39" t="str">
        <f>VLOOKUP(Tabulka_nejcastejsi_priciny_vzniku_invalidity[[#This Row],[kraj]],Tabulka_kraje[],2,FALSE)</f>
        <v>Praha</v>
      </c>
      <c r="E39" t="s">
        <v>62</v>
      </c>
      <c r="F39" t="s">
        <v>54</v>
      </c>
      <c r="G39" t="str">
        <f>VLOOKUP(Tabulka_nejcastejsi_priciny_vzniku_invalidity[[#This Row],[podskupina_diagnoz_dle_who_kod]],Tabulka_mkn[],2,FALSE)</f>
        <v>2. skupina</v>
      </c>
      <c r="H39" t="str">
        <f>VLOOKUP(Tabulka_nejcastejsi_priciny_vzniku_invalidity[[#This Row],[podskupina_diagnoz_dle_who_kod]],Tabulka_mkn[],3,FALSE)</f>
        <v>Novotvary</v>
      </c>
      <c r="I39" t="str">
        <f>LEFT(Tabulka_nejcastejsi_priciny_vzniku_invalidity[[#This Row],[podskupina_diagnoz_dle_who_kod]],1)</f>
        <v>C</v>
      </c>
      <c r="J39" t="s">
        <v>55</v>
      </c>
      <c r="K39" t="s">
        <v>56</v>
      </c>
      <c r="L39">
        <v>421</v>
      </c>
      <c r="N39" t="str">
        <f>CONCATENATE("01",".","01",".",Tabulka_nejcastejsi_priciny_vzniku_invalidity[[#This Row],[rok]])</f>
        <v>01.01.2013</v>
      </c>
      <c r="O39" s="11">
        <f>DATE(Tabulka_nejcastejsi_priciny_vzniku_invalidity[[#This Row],[rok]],1,1)</f>
        <v>41275</v>
      </c>
      <c r="P39" s="11">
        <f>YEAR(Tabulka_nejcastejsi_priciny_vzniku_invalidity[[#This Row],[rok3]])</f>
        <v>2013</v>
      </c>
    </row>
    <row r="40" spans="1:16">
      <c r="A40">
        <v>2013</v>
      </c>
      <c r="B40" t="s">
        <v>59</v>
      </c>
      <c r="C40" t="s">
        <v>17</v>
      </c>
      <c r="D40" t="str">
        <f>VLOOKUP(Tabulka_nejcastejsi_priciny_vzniku_invalidity[[#This Row],[kraj]],Tabulka_kraje[],2,FALSE)</f>
        <v xml:space="preserve">Středočeský </v>
      </c>
      <c r="E40" t="s">
        <v>60</v>
      </c>
      <c r="F40" t="s">
        <v>54</v>
      </c>
      <c r="G40" t="str">
        <f>VLOOKUP(Tabulka_nejcastejsi_priciny_vzniku_invalidity[[#This Row],[podskupina_diagnoz_dle_who_kod]],Tabulka_mkn[],2,FALSE)</f>
        <v>2. skupina</v>
      </c>
      <c r="H40" t="str">
        <f>VLOOKUP(Tabulka_nejcastejsi_priciny_vzniku_invalidity[[#This Row],[podskupina_diagnoz_dle_who_kod]],Tabulka_mkn[],3,FALSE)</f>
        <v>Novotvary</v>
      </c>
      <c r="I40" t="str">
        <f>LEFT(Tabulka_nejcastejsi_priciny_vzniku_invalidity[[#This Row],[podskupina_diagnoz_dle_who_kod]],1)</f>
        <v>C</v>
      </c>
      <c r="J40" t="s">
        <v>55</v>
      </c>
      <c r="K40" t="s">
        <v>56</v>
      </c>
      <c r="L40">
        <v>452</v>
      </c>
      <c r="N40" t="str">
        <f>CONCATENATE("01",".","01",".",Tabulka_nejcastejsi_priciny_vzniku_invalidity[[#This Row],[rok]])</f>
        <v>01.01.2013</v>
      </c>
      <c r="O40" s="11">
        <f>DATE(Tabulka_nejcastejsi_priciny_vzniku_invalidity[[#This Row],[rok]],1,1)</f>
        <v>41275</v>
      </c>
      <c r="P40" s="11">
        <f>YEAR(Tabulka_nejcastejsi_priciny_vzniku_invalidity[[#This Row],[rok3]])</f>
        <v>2013</v>
      </c>
    </row>
    <row r="41" spans="1:16">
      <c r="A41">
        <v>2013</v>
      </c>
      <c r="B41" t="s">
        <v>16</v>
      </c>
      <c r="C41" t="s">
        <v>17</v>
      </c>
      <c r="D41" t="str">
        <f>VLOOKUP(Tabulka_nejcastejsi_priciny_vzniku_invalidity[[#This Row],[kraj]],Tabulka_kraje[],2,FALSE)</f>
        <v xml:space="preserve">Jihočeský </v>
      </c>
      <c r="E41" t="s">
        <v>18</v>
      </c>
      <c r="F41" t="s">
        <v>54</v>
      </c>
      <c r="G41" t="str">
        <f>VLOOKUP(Tabulka_nejcastejsi_priciny_vzniku_invalidity[[#This Row],[podskupina_diagnoz_dle_who_kod]],Tabulka_mkn[],2,FALSE)</f>
        <v>2. skupina</v>
      </c>
      <c r="H41" t="str">
        <f>VLOOKUP(Tabulka_nejcastejsi_priciny_vzniku_invalidity[[#This Row],[podskupina_diagnoz_dle_who_kod]],Tabulka_mkn[],3,FALSE)</f>
        <v>Novotvary</v>
      </c>
      <c r="I41" t="str">
        <f>LEFT(Tabulka_nejcastejsi_priciny_vzniku_invalidity[[#This Row],[podskupina_diagnoz_dle_who_kod]],1)</f>
        <v>C</v>
      </c>
      <c r="J41" t="s">
        <v>55</v>
      </c>
      <c r="K41" t="s">
        <v>56</v>
      </c>
      <c r="L41">
        <v>246</v>
      </c>
      <c r="N41" t="str">
        <f>CONCATENATE("01",".","01",".",Tabulka_nejcastejsi_priciny_vzniku_invalidity[[#This Row],[rok]])</f>
        <v>01.01.2013</v>
      </c>
      <c r="O41" s="11">
        <f>DATE(Tabulka_nejcastejsi_priciny_vzniku_invalidity[[#This Row],[rok]],1,1)</f>
        <v>41275</v>
      </c>
      <c r="P41" s="11">
        <f>YEAR(Tabulka_nejcastejsi_priciny_vzniku_invalidity[[#This Row],[rok3]])</f>
        <v>2013</v>
      </c>
    </row>
    <row r="42" spans="1:16">
      <c r="A42">
        <v>2013</v>
      </c>
      <c r="B42" t="s">
        <v>63</v>
      </c>
      <c r="C42" t="s">
        <v>17</v>
      </c>
      <c r="D42" t="str">
        <f>VLOOKUP(Tabulka_nejcastejsi_priciny_vzniku_invalidity[[#This Row],[kraj]],Tabulka_kraje[],2,FALSE)</f>
        <v xml:space="preserve">Karlovarský </v>
      </c>
      <c r="E42" t="s">
        <v>64</v>
      </c>
      <c r="F42" t="s">
        <v>54</v>
      </c>
      <c r="G42" t="str">
        <f>VLOOKUP(Tabulka_nejcastejsi_priciny_vzniku_invalidity[[#This Row],[podskupina_diagnoz_dle_who_kod]],Tabulka_mkn[],2,FALSE)</f>
        <v>2. skupina</v>
      </c>
      <c r="H42" t="str">
        <f>VLOOKUP(Tabulka_nejcastejsi_priciny_vzniku_invalidity[[#This Row],[podskupina_diagnoz_dle_who_kod]],Tabulka_mkn[],3,FALSE)</f>
        <v>Novotvary</v>
      </c>
      <c r="I42" t="str">
        <f>LEFT(Tabulka_nejcastejsi_priciny_vzniku_invalidity[[#This Row],[podskupina_diagnoz_dle_who_kod]],1)</f>
        <v>C</v>
      </c>
      <c r="J42" t="s">
        <v>55</v>
      </c>
      <c r="K42" t="s">
        <v>56</v>
      </c>
      <c r="L42">
        <v>156</v>
      </c>
      <c r="N42" t="str">
        <f>CONCATENATE("01",".","01",".",Tabulka_nejcastejsi_priciny_vzniku_invalidity[[#This Row],[rok]])</f>
        <v>01.01.2013</v>
      </c>
      <c r="O42" s="11">
        <f>DATE(Tabulka_nejcastejsi_priciny_vzniku_invalidity[[#This Row],[rok]],1,1)</f>
        <v>41275</v>
      </c>
      <c r="P42" s="11">
        <f>YEAR(Tabulka_nejcastejsi_priciny_vzniku_invalidity[[#This Row],[rok3]])</f>
        <v>2013</v>
      </c>
    </row>
    <row r="43" spans="1:16">
      <c r="A43">
        <v>2013</v>
      </c>
      <c r="B43" t="s">
        <v>34</v>
      </c>
      <c r="C43" t="s">
        <v>17</v>
      </c>
      <c r="D43" t="str">
        <f>VLOOKUP(Tabulka_nejcastejsi_priciny_vzniku_invalidity[[#This Row],[kraj]],Tabulka_kraje[],2,FALSE)</f>
        <v xml:space="preserve">Liberecký </v>
      </c>
      <c r="E43" t="s">
        <v>35</v>
      </c>
      <c r="F43" t="s">
        <v>54</v>
      </c>
      <c r="G43" t="str">
        <f>VLOOKUP(Tabulka_nejcastejsi_priciny_vzniku_invalidity[[#This Row],[podskupina_diagnoz_dle_who_kod]],Tabulka_mkn[],2,FALSE)</f>
        <v>2. skupina</v>
      </c>
      <c r="H43" t="str">
        <f>VLOOKUP(Tabulka_nejcastejsi_priciny_vzniku_invalidity[[#This Row],[podskupina_diagnoz_dle_who_kod]],Tabulka_mkn[],3,FALSE)</f>
        <v>Novotvary</v>
      </c>
      <c r="I43" t="str">
        <f>LEFT(Tabulka_nejcastejsi_priciny_vzniku_invalidity[[#This Row],[podskupina_diagnoz_dle_who_kod]],1)</f>
        <v>C</v>
      </c>
      <c r="J43" t="s">
        <v>55</v>
      </c>
      <c r="K43" t="s">
        <v>56</v>
      </c>
      <c r="L43">
        <v>180</v>
      </c>
      <c r="N43" t="str">
        <f>CONCATENATE("01",".","01",".",Tabulka_nejcastejsi_priciny_vzniku_invalidity[[#This Row],[rok]])</f>
        <v>01.01.2013</v>
      </c>
      <c r="O43" s="11">
        <f>DATE(Tabulka_nejcastejsi_priciny_vzniku_invalidity[[#This Row],[rok]],1,1)</f>
        <v>41275</v>
      </c>
      <c r="P43" s="11">
        <f>YEAR(Tabulka_nejcastejsi_priciny_vzniku_invalidity[[#This Row],[rok3]])</f>
        <v>2013</v>
      </c>
    </row>
    <row r="44" spans="1:16">
      <c r="A44">
        <v>2013</v>
      </c>
      <c r="B44" t="s">
        <v>30</v>
      </c>
      <c r="C44" t="s">
        <v>17</v>
      </c>
      <c r="D44" t="str">
        <f>VLOOKUP(Tabulka_nejcastejsi_priciny_vzniku_invalidity[[#This Row],[kraj]],Tabulka_kraje[],2,FALSE)</f>
        <v xml:space="preserve">Pardubický </v>
      </c>
      <c r="E44" t="s">
        <v>31</v>
      </c>
      <c r="F44" t="s">
        <v>54</v>
      </c>
      <c r="G44" t="str">
        <f>VLOOKUP(Tabulka_nejcastejsi_priciny_vzniku_invalidity[[#This Row],[podskupina_diagnoz_dle_who_kod]],Tabulka_mkn[],2,FALSE)</f>
        <v>2. skupina</v>
      </c>
      <c r="H44" t="str">
        <f>VLOOKUP(Tabulka_nejcastejsi_priciny_vzniku_invalidity[[#This Row],[podskupina_diagnoz_dle_who_kod]],Tabulka_mkn[],3,FALSE)</f>
        <v>Novotvary</v>
      </c>
      <c r="I44" t="str">
        <f>LEFT(Tabulka_nejcastejsi_priciny_vzniku_invalidity[[#This Row],[podskupina_diagnoz_dle_who_kod]],1)</f>
        <v>C</v>
      </c>
      <c r="J44" t="s">
        <v>55</v>
      </c>
      <c r="K44" t="s">
        <v>56</v>
      </c>
      <c r="L44">
        <v>242</v>
      </c>
      <c r="N44" t="str">
        <f>CONCATENATE("01",".","01",".",Tabulka_nejcastejsi_priciny_vzniku_invalidity[[#This Row],[rok]])</f>
        <v>01.01.2013</v>
      </c>
      <c r="O44" s="11">
        <f>DATE(Tabulka_nejcastejsi_priciny_vzniku_invalidity[[#This Row],[rok]],1,1)</f>
        <v>41275</v>
      </c>
      <c r="P44" s="11">
        <f>YEAR(Tabulka_nejcastejsi_priciny_vzniku_invalidity[[#This Row],[rok3]])</f>
        <v>2013</v>
      </c>
    </row>
    <row r="45" spans="1:16">
      <c r="A45">
        <v>2014</v>
      </c>
      <c r="B45" t="s">
        <v>57</v>
      </c>
      <c r="C45" t="s">
        <v>17</v>
      </c>
      <c r="D45" t="str">
        <f>VLOOKUP(Tabulka_nejcastejsi_priciny_vzniku_invalidity[[#This Row],[kraj]],Tabulka_kraje[],2,FALSE)</f>
        <v xml:space="preserve">Jihomoravský </v>
      </c>
      <c r="E45" t="s">
        <v>58</v>
      </c>
      <c r="F45" t="s">
        <v>54</v>
      </c>
      <c r="G45" t="str">
        <f>VLOOKUP(Tabulka_nejcastejsi_priciny_vzniku_invalidity[[#This Row],[podskupina_diagnoz_dle_who_kod]],Tabulka_mkn[],2,FALSE)</f>
        <v>2. skupina</v>
      </c>
      <c r="H45" t="str">
        <f>VLOOKUP(Tabulka_nejcastejsi_priciny_vzniku_invalidity[[#This Row],[podskupina_diagnoz_dle_who_kod]],Tabulka_mkn[],3,FALSE)</f>
        <v>Novotvary</v>
      </c>
      <c r="I45" t="str">
        <f>LEFT(Tabulka_nejcastejsi_priciny_vzniku_invalidity[[#This Row],[podskupina_diagnoz_dle_who_kod]],1)</f>
        <v>C</v>
      </c>
      <c r="J45" t="s">
        <v>55</v>
      </c>
      <c r="K45" t="s">
        <v>56</v>
      </c>
      <c r="L45">
        <v>536</v>
      </c>
      <c r="N45" t="str">
        <f>CONCATENATE("01",".","01",".",Tabulka_nejcastejsi_priciny_vzniku_invalidity[[#This Row],[rok]])</f>
        <v>01.01.2014</v>
      </c>
      <c r="O45" s="11">
        <f>DATE(Tabulka_nejcastejsi_priciny_vzniku_invalidity[[#This Row],[rok]],1,1)</f>
        <v>41640</v>
      </c>
      <c r="P45" s="11">
        <f>YEAR(Tabulka_nejcastejsi_priciny_vzniku_invalidity[[#This Row],[rok3]])</f>
        <v>2014</v>
      </c>
    </row>
    <row r="46" spans="1:16">
      <c r="A46">
        <v>2014</v>
      </c>
      <c r="B46" t="s">
        <v>65</v>
      </c>
      <c r="C46" t="s">
        <v>17</v>
      </c>
      <c r="D46" t="str">
        <f>VLOOKUP(Tabulka_nejcastejsi_priciny_vzniku_invalidity[[#This Row],[kraj]],Tabulka_kraje[],2,FALSE)</f>
        <v xml:space="preserve">Olomoucký </v>
      </c>
      <c r="E46" t="s">
        <v>66</v>
      </c>
      <c r="F46" t="s">
        <v>54</v>
      </c>
      <c r="G46" t="str">
        <f>VLOOKUP(Tabulka_nejcastejsi_priciny_vzniku_invalidity[[#This Row],[podskupina_diagnoz_dle_who_kod]],Tabulka_mkn[],2,FALSE)</f>
        <v>2. skupina</v>
      </c>
      <c r="H46" t="str">
        <f>VLOOKUP(Tabulka_nejcastejsi_priciny_vzniku_invalidity[[#This Row],[podskupina_diagnoz_dle_who_kod]],Tabulka_mkn[],3,FALSE)</f>
        <v>Novotvary</v>
      </c>
      <c r="I46" t="str">
        <f>LEFT(Tabulka_nejcastejsi_priciny_vzniku_invalidity[[#This Row],[podskupina_diagnoz_dle_who_kod]],1)</f>
        <v>C</v>
      </c>
      <c r="J46" t="s">
        <v>55</v>
      </c>
      <c r="K46" t="s">
        <v>56</v>
      </c>
      <c r="L46">
        <v>243</v>
      </c>
      <c r="N46" t="str">
        <f>CONCATENATE("01",".","01",".",Tabulka_nejcastejsi_priciny_vzniku_invalidity[[#This Row],[rok]])</f>
        <v>01.01.2014</v>
      </c>
      <c r="O46" s="11">
        <f>DATE(Tabulka_nejcastejsi_priciny_vzniku_invalidity[[#This Row],[rok]],1,1)</f>
        <v>41640</v>
      </c>
      <c r="P46" s="11">
        <f>YEAR(Tabulka_nejcastejsi_priciny_vzniku_invalidity[[#This Row],[rok3]])</f>
        <v>2014</v>
      </c>
    </row>
    <row r="47" spans="1:16">
      <c r="A47">
        <v>2014</v>
      </c>
      <c r="B47" t="s">
        <v>67</v>
      </c>
      <c r="C47" t="s">
        <v>17</v>
      </c>
      <c r="D47" t="str">
        <f>VLOOKUP(Tabulka_nejcastejsi_priciny_vzniku_invalidity[[#This Row],[kraj]],Tabulka_kraje[],2,FALSE)</f>
        <v xml:space="preserve">Moravskoslezský </v>
      </c>
      <c r="E47" t="s">
        <v>68</v>
      </c>
      <c r="F47" t="s">
        <v>54</v>
      </c>
      <c r="G47" t="str">
        <f>VLOOKUP(Tabulka_nejcastejsi_priciny_vzniku_invalidity[[#This Row],[podskupina_diagnoz_dle_who_kod]],Tabulka_mkn[],2,FALSE)</f>
        <v>2. skupina</v>
      </c>
      <c r="H47" t="str">
        <f>VLOOKUP(Tabulka_nejcastejsi_priciny_vzniku_invalidity[[#This Row],[podskupina_diagnoz_dle_who_kod]],Tabulka_mkn[],3,FALSE)</f>
        <v>Novotvary</v>
      </c>
      <c r="I47" t="str">
        <f>LEFT(Tabulka_nejcastejsi_priciny_vzniku_invalidity[[#This Row],[podskupina_diagnoz_dle_who_kod]],1)</f>
        <v>C</v>
      </c>
      <c r="J47" t="s">
        <v>55</v>
      </c>
      <c r="K47" t="s">
        <v>56</v>
      </c>
      <c r="L47">
        <v>457</v>
      </c>
      <c r="N47" t="str">
        <f>CONCATENATE("01",".","01",".",Tabulka_nejcastejsi_priciny_vzniku_invalidity[[#This Row],[rok]])</f>
        <v>01.01.2014</v>
      </c>
      <c r="O47" s="11">
        <f>DATE(Tabulka_nejcastejsi_priciny_vzniku_invalidity[[#This Row],[rok]],1,1)</f>
        <v>41640</v>
      </c>
      <c r="P47" s="11">
        <f>YEAR(Tabulka_nejcastejsi_priciny_vzniku_invalidity[[#This Row],[rok3]])</f>
        <v>2014</v>
      </c>
    </row>
    <row r="48" spans="1:16">
      <c r="A48">
        <v>2014</v>
      </c>
      <c r="B48" t="s">
        <v>46</v>
      </c>
      <c r="C48" t="s">
        <v>17</v>
      </c>
      <c r="D48" t="str">
        <f>VLOOKUP(Tabulka_nejcastejsi_priciny_vzniku_invalidity[[#This Row],[kraj]],Tabulka_kraje[],2,FALSE)</f>
        <v xml:space="preserve">Zlínský </v>
      </c>
      <c r="E48" t="s">
        <v>47</v>
      </c>
      <c r="F48" t="s">
        <v>54</v>
      </c>
      <c r="G48" t="str">
        <f>VLOOKUP(Tabulka_nejcastejsi_priciny_vzniku_invalidity[[#This Row],[podskupina_diagnoz_dle_who_kod]],Tabulka_mkn[],2,FALSE)</f>
        <v>2. skupina</v>
      </c>
      <c r="H48" t="str">
        <f>VLOOKUP(Tabulka_nejcastejsi_priciny_vzniku_invalidity[[#This Row],[podskupina_diagnoz_dle_who_kod]],Tabulka_mkn[],3,FALSE)</f>
        <v>Novotvary</v>
      </c>
      <c r="I48" t="str">
        <f>LEFT(Tabulka_nejcastejsi_priciny_vzniku_invalidity[[#This Row],[podskupina_diagnoz_dle_who_kod]],1)</f>
        <v>C</v>
      </c>
      <c r="J48" t="s">
        <v>55</v>
      </c>
      <c r="K48" t="s">
        <v>56</v>
      </c>
      <c r="L48">
        <v>255</v>
      </c>
      <c r="N48" t="str">
        <f>CONCATENATE("01",".","01",".",Tabulka_nejcastejsi_priciny_vzniku_invalidity[[#This Row],[rok]])</f>
        <v>01.01.2014</v>
      </c>
      <c r="O48" s="11">
        <f>DATE(Tabulka_nejcastejsi_priciny_vzniku_invalidity[[#This Row],[rok]],1,1)</f>
        <v>41640</v>
      </c>
      <c r="P48" s="11">
        <f>YEAR(Tabulka_nejcastejsi_priciny_vzniku_invalidity[[#This Row],[rok3]])</f>
        <v>2014</v>
      </c>
    </row>
    <row r="49" spans="1:16">
      <c r="A49">
        <v>2014</v>
      </c>
      <c r="B49" t="s">
        <v>61</v>
      </c>
      <c r="C49" t="s">
        <v>17</v>
      </c>
      <c r="D49" t="str">
        <f>VLOOKUP(Tabulka_nejcastejsi_priciny_vzniku_invalidity[[#This Row],[kraj]],Tabulka_kraje[],2,FALSE)</f>
        <v>Praha</v>
      </c>
      <c r="E49" t="s">
        <v>62</v>
      </c>
      <c r="F49" t="s">
        <v>54</v>
      </c>
      <c r="G49" t="str">
        <f>VLOOKUP(Tabulka_nejcastejsi_priciny_vzniku_invalidity[[#This Row],[podskupina_diagnoz_dle_who_kod]],Tabulka_mkn[],2,FALSE)</f>
        <v>2. skupina</v>
      </c>
      <c r="H49" t="str">
        <f>VLOOKUP(Tabulka_nejcastejsi_priciny_vzniku_invalidity[[#This Row],[podskupina_diagnoz_dle_who_kod]],Tabulka_mkn[],3,FALSE)</f>
        <v>Novotvary</v>
      </c>
      <c r="I49" t="str">
        <f>LEFT(Tabulka_nejcastejsi_priciny_vzniku_invalidity[[#This Row],[podskupina_diagnoz_dle_who_kod]],1)</f>
        <v>C</v>
      </c>
      <c r="J49" t="s">
        <v>55</v>
      </c>
      <c r="K49" t="s">
        <v>56</v>
      </c>
      <c r="L49">
        <v>449</v>
      </c>
      <c r="N49" t="str">
        <f>CONCATENATE("01",".","01",".",Tabulka_nejcastejsi_priciny_vzniku_invalidity[[#This Row],[rok]])</f>
        <v>01.01.2014</v>
      </c>
      <c r="O49" s="11">
        <f>DATE(Tabulka_nejcastejsi_priciny_vzniku_invalidity[[#This Row],[rok]],1,1)</f>
        <v>41640</v>
      </c>
      <c r="P49" s="11">
        <f>YEAR(Tabulka_nejcastejsi_priciny_vzniku_invalidity[[#This Row],[rok3]])</f>
        <v>2014</v>
      </c>
    </row>
    <row r="50" spans="1:16">
      <c r="A50">
        <v>2014</v>
      </c>
      <c r="B50" t="s">
        <v>59</v>
      </c>
      <c r="C50" t="s">
        <v>17</v>
      </c>
      <c r="D50" t="str">
        <f>VLOOKUP(Tabulka_nejcastejsi_priciny_vzniku_invalidity[[#This Row],[kraj]],Tabulka_kraje[],2,FALSE)</f>
        <v xml:space="preserve">Středočeský </v>
      </c>
      <c r="E50" t="s">
        <v>60</v>
      </c>
      <c r="F50" t="s">
        <v>54</v>
      </c>
      <c r="G50" t="str">
        <f>VLOOKUP(Tabulka_nejcastejsi_priciny_vzniku_invalidity[[#This Row],[podskupina_diagnoz_dle_who_kod]],Tabulka_mkn[],2,FALSE)</f>
        <v>2. skupina</v>
      </c>
      <c r="H50" t="str">
        <f>VLOOKUP(Tabulka_nejcastejsi_priciny_vzniku_invalidity[[#This Row],[podskupina_diagnoz_dle_who_kod]],Tabulka_mkn[],3,FALSE)</f>
        <v>Novotvary</v>
      </c>
      <c r="I50" t="str">
        <f>LEFT(Tabulka_nejcastejsi_priciny_vzniku_invalidity[[#This Row],[podskupina_diagnoz_dle_who_kod]],1)</f>
        <v>C</v>
      </c>
      <c r="J50" t="s">
        <v>55</v>
      </c>
      <c r="K50" t="s">
        <v>56</v>
      </c>
      <c r="L50">
        <v>494</v>
      </c>
      <c r="N50" t="str">
        <f>CONCATENATE("01",".","01",".",Tabulka_nejcastejsi_priciny_vzniku_invalidity[[#This Row],[rok]])</f>
        <v>01.01.2014</v>
      </c>
      <c r="O50" s="11">
        <f>DATE(Tabulka_nejcastejsi_priciny_vzniku_invalidity[[#This Row],[rok]],1,1)</f>
        <v>41640</v>
      </c>
      <c r="P50" s="11">
        <f>YEAR(Tabulka_nejcastejsi_priciny_vzniku_invalidity[[#This Row],[rok3]])</f>
        <v>2014</v>
      </c>
    </row>
    <row r="51" spans="1:16">
      <c r="A51">
        <v>2014</v>
      </c>
      <c r="B51" t="s">
        <v>63</v>
      </c>
      <c r="C51" t="s">
        <v>17</v>
      </c>
      <c r="D51" t="str">
        <f>VLOOKUP(Tabulka_nejcastejsi_priciny_vzniku_invalidity[[#This Row],[kraj]],Tabulka_kraje[],2,FALSE)</f>
        <v xml:space="preserve">Karlovarský </v>
      </c>
      <c r="E51" t="s">
        <v>64</v>
      </c>
      <c r="F51" t="s">
        <v>54</v>
      </c>
      <c r="G51" t="str">
        <f>VLOOKUP(Tabulka_nejcastejsi_priciny_vzniku_invalidity[[#This Row],[podskupina_diagnoz_dle_who_kod]],Tabulka_mkn[],2,FALSE)</f>
        <v>2. skupina</v>
      </c>
      <c r="H51" t="str">
        <f>VLOOKUP(Tabulka_nejcastejsi_priciny_vzniku_invalidity[[#This Row],[podskupina_diagnoz_dle_who_kod]],Tabulka_mkn[],3,FALSE)</f>
        <v>Novotvary</v>
      </c>
      <c r="I51" t="str">
        <f>LEFT(Tabulka_nejcastejsi_priciny_vzniku_invalidity[[#This Row],[podskupina_diagnoz_dle_who_kod]],1)</f>
        <v>C</v>
      </c>
      <c r="J51" t="s">
        <v>55</v>
      </c>
      <c r="K51" t="s">
        <v>56</v>
      </c>
      <c r="L51">
        <v>146</v>
      </c>
      <c r="N51" t="str">
        <f>CONCATENATE("01",".","01",".",Tabulka_nejcastejsi_priciny_vzniku_invalidity[[#This Row],[rok]])</f>
        <v>01.01.2014</v>
      </c>
      <c r="O51" s="11">
        <f>DATE(Tabulka_nejcastejsi_priciny_vzniku_invalidity[[#This Row],[rok]],1,1)</f>
        <v>41640</v>
      </c>
      <c r="P51" s="11">
        <f>YEAR(Tabulka_nejcastejsi_priciny_vzniku_invalidity[[#This Row],[rok3]])</f>
        <v>2014</v>
      </c>
    </row>
    <row r="52" spans="1:16">
      <c r="A52">
        <v>2014</v>
      </c>
      <c r="B52" t="s">
        <v>26</v>
      </c>
      <c r="C52" t="s">
        <v>17</v>
      </c>
      <c r="D52" t="str">
        <f>VLOOKUP(Tabulka_nejcastejsi_priciny_vzniku_invalidity[[#This Row],[kraj]],Tabulka_kraje[],2,FALSE)</f>
        <v xml:space="preserve">Ústecký </v>
      </c>
      <c r="E52" t="s">
        <v>27</v>
      </c>
      <c r="F52" t="s">
        <v>54</v>
      </c>
      <c r="G52" t="str">
        <f>VLOOKUP(Tabulka_nejcastejsi_priciny_vzniku_invalidity[[#This Row],[podskupina_diagnoz_dle_who_kod]],Tabulka_mkn[],2,FALSE)</f>
        <v>2. skupina</v>
      </c>
      <c r="H52" t="str">
        <f>VLOOKUP(Tabulka_nejcastejsi_priciny_vzniku_invalidity[[#This Row],[podskupina_diagnoz_dle_who_kod]],Tabulka_mkn[],3,FALSE)</f>
        <v>Novotvary</v>
      </c>
      <c r="I52" t="str">
        <f>LEFT(Tabulka_nejcastejsi_priciny_vzniku_invalidity[[#This Row],[podskupina_diagnoz_dle_who_kod]],1)</f>
        <v>C</v>
      </c>
      <c r="J52" t="s">
        <v>55</v>
      </c>
      <c r="K52" t="s">
        <v>56</v>
      </c>
      <c r="L52">
        <v>495</v>
      </c>
      <c r="N52" t="str">
        <f>CONCATENATE("01",".","01",".",Tabulka_nejcastejsi_priciny_vzniku_invalidity[[#This Row],[rok]])</f>
        <v>01.01.2014</v>
      </c>
      <c r="O52" s="11">
        <f>DATE(Tabulka_nejcastejsi_priciny_vzniku_invalidity[[#This Row],[rok]],1,1)</f>
        <v>41640</v>
      </c>
      <c r="P52" s="11">
        <f>YEAR(Tabulka_nejcastejsi_priciny_vzniku_invalidity[[#This Row],[rok3]])</f>
        <v>2014</v>
      </c>
    </row>
    <row r="53" spans="1:16">
      <c r="A53">
        <v>2014</v>
      </c>
      <c r="B53" t="s">
        <v>34</v>
      </c>
      <c r="C53" t="s">
        <v>17</v>
      </c>
      <c r="D53" t="str">
        <f>VLOOKUP(Tabulka_nejcastejsi_priciny_vzniku_invalidity[[#This Row],[kraj]],Tabulka_kraje[],2,FALSE)</f>
        <v xml:space="preserve">Liberecký </v>
      </c>
      <c r="E53" t="s">
        <v>35</v>
      </c>
      <c r="F53" t="s">
        <v>54</v>
      </c>
      <c r="G53" t="str">
        <f>VLOOKUP(Tabulka_nejcastejsi_priciny_vzniku_invalidity[[#This Row],[podskupina_diagnoz_dle_who_kod]],Tabulka_mkn[],2,FALSE)</f>
        <v>2. skupina</v>
      </c>
      <c r="H53" t="str">
        <f>VLOOKUP(Tabulka_nejcastejsi_priciny_vzniku_invalidity[[#This Row],[podskupina_diagnoz_dle_who_kod]],Tabulka_mkn[],3,FALSE)</f>
        <v>Novotvary</v>
      </c>
      <c r="I53" t="str">
        <f>LEFT(Tabulka_nejcastejsi_priciny_vzniku_invalidity[[#This Row],[podskupina_diagnoz_dle_who_kod]],1)</f>
        <v>C</v>
      </c>
      <c r="J53" t="s">
        <v>55</v>
      </c>
      <c r="K53" t="s">
        <v>56</v>
      </c>
      <c r="L53">
        <v>164</v>
      </c>
      <c r="N53" t="str">
        <f>CONCATENATE("01",".","01",".",Tabulka_nejcastejsi_priciny_vzniku_invalidity[[#This Row],[rok]])</f>
        <v>01.01.2014</v>
      </c>
      <c r="O53" s="11">
        <f>DATE(Tabulka_nejcastejsi_priciny_vzniku_invalidity[[#This Row],[rok]],1,1)</f>
        <v>41640</v>
      </c>
      <c r="P53" s="11">
        <f>YEAR(Tabulka_nejcastejsi_priciny_vzniku_invalidity[[#This Row],[rok3]])</f>
        <v>2014</v>
      </c>
    </row>
    <row r="54" spans="1:16">
      <c r="A54">
        <v>2014</v>
      </c>
      <c r="B54" t="s">
        <v>40</v>
      </c>
      <c r="C54" t="s">
        <v>17</v>
      </c>
      <c r="D54" t="str">
        <f>VLOOKUP(Tabulka_nejcastejsi_priciny_vzniku_invalidity[[#This Row],[kraj]],Tabulka_kraje[],2,FALSE)</f>
        <v xml:space="preserve">Královéhradecký </v>
      </c>
      <c r="E54" t="s">
        <v>41</v>
      </c>
      <c r="F54" t="s">
        <v>54</v>
      </c>
      <c r="G54" t="str">
        <f>VLOOKUP(Tabulka_nejcastejsi_priciny_vzniku_invalidity[[#This Row],[podskupina_diagnoz_dle_who_kod]],Tabulka_mkn[],2,FALSE)</f>
        <v>2. skupina</v>
      </c>
      <c r="H54" t="str">
        <f>VLOOKUP(Tabulka_nejcastejsi_priciny_vzniku_invalidity[[#This Row],[podskupina_diagnoz_dle_who_kod]],Tabulka_mkn[],3,FALSE)</f>
        <v>Novotvary</v>
      </c>
      <c r="I54" t="str">
        <f>LEFT(Tabulka_nejcastejsi_priciny_vzniku_invalidity[[#This Row],[podskupina_diagnoz_dle_who_kod]],1)</f>
        <v>C</v>
      </c>
      <c r="J54" t="s">
        <v>55</v>
      </c>
      <c r="K54" t="s">
        <v>56</v>
      </c>
      <c r="L54">
        <v>270</v>
      </c>
      <c r="N54" t="str">
        <f>CONCATENATE("01",".","01",".",Tabulka_nejcastejsi_priciny_vzniku_invalidity[[#This Row],[rok]])</f>
        <v>01.01.2014</v>
      </c>
      <c r="O54" s="11">
        <f>DATE(Tabulka_nejcastejsi_priciny_vzniku_invalidity[[#This Row],[rok]],1,1)</f>
        <v>41640</v>
      </c>
      <c r="P54" s="11">
        <f>YEAR(Tabulka_nejcastejsi_priciny_vzniku_invalidity[[#This Row],[rok3]])</f>
        <v>2014</v>
      </c>
    </row>
    <row r="55" spans="1:16">
      <c r="A55">
        <v>2014</v>
      </c>
      <c r="B55" t="s">
        <v>30</v>
      </c>
      <c r="C55" t="s">
        <v>17</v>
      </c>
      <c r="D55" t="str">
        <f>VLOOKUP(Tabulka_nejcastejsi_priciny_vzniku_invalidity[[#This Row],[kraj]],Tabulka_kraje[],2,FALSE)</f>
        <v xml:space="preserve">Pardubický </v>
      </c>
      <c r="E55" t="s">
        <v>31</v>
      </c>
      <c r="F55" t="s">
        <v>54</v>
      </c>
      <c r="G55" t="str">
        <f>VLOOKUP(Tabulka_nejcastejsi_priciny_vzniku_invalidity[[#This Row],[podskupina_diagnoz_dle_who_kod]],Tabulka_mkn[],2,FALSE)</f>
        <v>2. skupina</v>
      </c>
      <c r="H55" t="str">
        <f>VLOOKUP(Tabulka_nejcastejsi_priciny_vzniku_invalidity[[#This Row],[podskupina_diagnoz_dle_who_kod]],Tabulka_mkn[],3,FALSE)</f>
        <v>Novotvary</v>
      </c>
      <c r="I55" t="str">
        <f>LEFT(Tabulka_nejcastejsi_priciny_vzniku_invalidity[[#This Row],[podskupina_diagnoz_dle_who_kod]],1)</f>
        <v>C</v>
      </c>
      <c r="J55" t="s">
        <v>55</v>
      </c>
      <c r="K55" t="s">
        <v>56</v>
      </c>
      <c r="L55">
        <v>248</v>
      </c>
      <c r="N55" t="str">
        <f>CONCATENATE("01",".","01",".",Tabulka_nejcastejsi_priciny_vzniku_invalidity[[#This Row],[rok]])</f>
        <v>01.01.2014</v>
      </c>
      <c r="O55" s="11">
        <f>DATE(Tabulka_nejcastejsi_priciny_vzniku_invalidity[[#This Row],[rok]],1,1)</f>
        <v>41640</v>
      </c>
      <c r="P55" s="11">
        <f>YEAR(Tabulka_nejcastejsi_priciny_vzniku_invalidity[[#This Row],[rok3]])</f>
        <v>2014</v>
      </c>
    </row>
    <row r="56" spans="1:16">
      <c r="A56">
        <v>2015</v>
      </c>
      <c r="B56" t="s">
        <v>22</v>
      </c>
      <c r="C56" t="s">
        <v>17</v>
      </c>
      <c r="D56" t="str">
        <f>VLOOKUP(Tabulka_nejcastejsi_priciny_vzniku_invalidity[[#This Row],[kraj]],Tabulka_kraje[],2,FALSE)</f>
        <v>Vysočina</v>
      </c>
      <c r="E56" t="s">
        <v>23</v>
      </c>
      <c r="F56" t="s">
        <v>54</v>
      </c>
      <c r="G56" t="str">
        <f>VLOOKUP(Tabulka_nejcastejsi_priciny_vzniku_invalidity[[#This Row],[podskupina_diagnoz_dle_who_kod]],Tabulka_mkn[],2,FALSE)</f>
        <v>2. skupina</v>
      </c>
      <c r="H56" t="str">
        <f>VLOOKUP(Tabulka_nejcastejsi_priciny_vzniku_invalidity[[#This Row],[podskupina_diagnoz_dle_who_kod]],Tabulka_mkn[],3,FALSE)</f>
        <v>Novotvary</v>
      </c>
      <c r="I56" t="str">
        <f>LEFT(Tabulka_nejcastejsi_priciny_vzniku_invalidity[[#This Row],[podskupina_diagnoz_dle_who_kod]],1)</f>
        <v>C</v>
      </c>
      <c r="J56" t="s">
        <v>55</v>
      </c>
      <c r="K56" t="s">
        <v>56</v>
      </c>
      <c r="L56">
        <v>184</v>
      </c>
      <c r="N56" t="str">
        <f>CONCATENATE("01",".","01",".",Tabulka_nejcastejsi_priciny_vzniku_invalidity[[#This Row],[rok]])</f>
        <v>01.01.2015</v>
      </c>
      <c r="O56" s="11">
        <f>DATE(Tabulka_nejcastejsi_priciny_vzniku_invalidity[[#This Row],[rok]],1,1)</f>
        <v>42005</v>
      </c>
      <c r="P56" s="11">
        <f>YEAR(Tabulka_nejcastejsi_priciny_vzniku_invalidity[[#This Row],[rok3]])</f>
        <v>2015</v>
      </c>
    </row>
    <row r="57" spans="1:16">
      <c r="A57">
        <v>2015</v>
      </c>
      <c r="B57" t="s">
        <v>57</v>
      </c>
      <c r="C57" t="s">
        <v>17</v>
      </c>
      <c r="D57" t="str">
        <f>VLOOKUP(Tabulka_nejcastejsi_priciny_vzniku_invalidity[[#This Row],[kraj]],Tabulka_kraje[],2,FALSE)</f>
        <v xml:space="preserve">Jihomoravský </v>
      </c>
      <c r="E57" t="s">
        <v>58</v>
      </c>
      <c r="F57" t="s">
        <v>54</v>
      </c>
      <c r="G57" t="str">
        <f>VLOOKUP(Tabulka_nejcastejsi_priciny_vzniku_invalidity[[#This Row],[podskupina_diagnoz_dle_who_kod]],Tabulka_mkn[],2,FALSE)</f>
        <v>2. skupina</v>
      </c>
      <c r="H57" t="str">
        <f>VLOOKUP(Tabulka_nejcastejsi_priciny_vzniku_invalidity[[#This Row],[podskupina_diagnoz_dle_who_kod]],Tabulka_mkn[],3,FALSE)</f>
        <v>Novotvary</v>
      </c>
      <c r="I57" t="str">
        <f>LEFT(Tabulka_nejcastejsi_priciny_vzniku_invalidity[[#This Row],[podskupina_diagnoz_dle_who_kod]],1)</f>
        <v>C</v>
      </c>
      <c r="J57" t="s">
        <v>55</v>
      </c>
      <c r="K57" t="s">
        <v>56</v>
      </c>
      <c r="L57">
        <v>550</v>
      </c>
      <c r="N57" t="str">
        <f>CONCATENATE("01",".","01",".",Tabulka_nejcastejsi_priciny_vzniku_invalidity[[#This Row],[rok]])</f>
        <v>01.01.2015</v>
      </c>
      <c r="O57" s="11">
        <f>DATE(Tabulka_nejcastejsi_priciny_vzniku_invalidity[[#This Row],[rok]],1,1)</f>
        <v>42005</v>
      </c>
      <c r="P57" s="11">
        <f>YEAR(Tabulka_nejcastejsi_priciny_vzniku_invalidity[[#This Row],[rok3]])</f>
        <v>2015</v>
      </c>
    </row>
    <row r="58" spans="1:16">
      <c r="A58">
        <v>2015</v>
      </c>
      <c r="B58" t="s">
        <v>65</v>
      </c>
      <c r="C58" t="s">
        <v>17</v>
      </c>
      <c r="D58" t="str">
        <f>VLOOKUP(Tabulka_nejcastejsi_priciny_vzniku_invalidity[[#This Row],[kraj]],Tabulka_kraje[],2,FALSE)</f>
        <v xml:space="preserve">Olomoucký </v>
      </c>
      <c r="E58" t="s">
        <v>66</v>
      </c>
      <c r="F58" t="s">
        <v>54</v>
      </c>
      <c r="G58" t="str">
        <f>VLOOKUP(Tabulka_nejcastejsi_priciny_vzniku_invalidity[[#This Row],[podskupina_diagnoz_dle_who_kod]],Tabulka_mkn[],2,FALSE)</f>
        <v>2. skupina</v>
      </c>
      <c r="H58" t="str">
        <f>VLOOKUP(Tabulka_nejcastejsi_priciny_vzniku_invalidity[[#This Row],[podskupina_diagnoz_dle_who_kod]],Tabulka_mkn[],3,FALSE)</f>
        <v>Novotvary</v>
      </c>
      <c r="I58" t="str">
        <f>LEFT(Tabulka_nejcastejsi_priciny_vzniku_invalidity[[#This Row],[podskupina_diagnoz_dle_who_kod]],1)</f>
        <v>C</v>
      </c>
      <c r="J58" t="s">
        <v>55</v>
      </c>
      <c r="K58" t="s">
        <v>56</v>
      </c>
      <c r="L58">
        <v>225</v>
      </c>
      <c r="N58" t="str">
        <f>CONCATENATE("01",".","01",".",Tabulka_nejcastejsi_priciny_vzniku_invalidity[[#This Row],[rok]])</f>
        <v>01.01.2015</v>
      </c>
      <c r="O58" s="11">
        <f>DATE(Tabulka_nejcastejsi_priciny_vzniku_invalidity[[#This Row],[rok]],1,1)</f>
        <v>42005</v>
      </c>
      <c r="P58" s="11">
        <f>YEAR(Tabulka_nejcastejsi_priciny_vzniku_invalidity[[#This Row],[rok3]])</f>
        <v>2015</v>
      </c>
    </row>
    <row r="59" spans="1:16">
      <c r="A59">
        <v>2015</v>
      </c>
      <c r="B59" t="s">
        <v>46</v>
      </c>
      <c r="C59" t="s">
        <v>17</v>
      </c>
      <c r="D59" t="str">
        <f>VLOOKUP(Tabulka_nejcastejsi_priciny_vzniku_invalidity[[#This Row],[kraj]],Tabulka_kraje[],2,FALSE)</f>
        <v xml:space="preserve">Zlínský </v>
      </c>
      <c r="E59" t="s">
        <v>47</v>
      </c>
      <c r="F59" t="s">
        <v>54</v>
      </c>
      <c r="G59" t="str">
        <f>VLOOKUP(Tabulka_nejcastejsi_priciny_vzniku_invalidity[[#This Row],[podskupina_diagnoz_dle_who_kod]],Tabulka_mkn[],2,FALSE)</f>
        <v>2. skupina</v>
      </c>
      <c r="H59" t="str">
        <f>VLOOKUP(Tabulka_nejcastejsi_priciny_vzniku_invalidity[[#This Row],[podskupina_diagnoz_dle_who_kod]],Tabulka_mkn[],3,FALSE)</f>
        <v>Novotvary</v>
      </c>
      <c r="I59" t="str">
        <f>LEFT(Tabulka_nejcastejsi_priciny_vzniku_invalidity[[#This Row],[podskupina_diagnoz_dle_who_kod]],1)</f>
        <v>C</v>
      </c>
      <c r="J59" t="s">
        <v>55</v>
      </c>
      <c r="K59" t="s">
        <v>56</v>
      </c>
      <c r="L59">
        <v>261</v>
      </c>
      <c r="N59" t="str">
        <f>CONCATENATE("01",".","01",".",Tabulka_nejcastejsi_priciny_vzniku_invalidity[[#This Row],[rok]])</f>
        <v>01.01.2015</v>
      </c>
      <c r="O59" s="11">
        <f>DATE(Tabulka_nejcastejsi_priciny_vzniku_invalidity[[#This Row],[rok]],1,1)</f>
        <v>42005</v>
      </c>
      <c r="P59" s="11">
        <f>YEAR(Tabulka_nejcastejsi_priciny_vzniku_invalidity[[#This Row],[rok3]])</f>
        <v>2015</v>
      </c>
    </row>
    <row r="60" spans="1:16">
      <c r="A60">
        <v>2015</v>
      </c>
      <c r="B60" t="s">
        <v>61</v>
      </c>
      <c r="C60" t="s">
        <v>17</v>
      </c>
      <c r="D60" t="str">
        <f>VLOOKUP(Tabulka_nejcastejsi_priciny_vzniku_invalidity[[#This Row],[kraj]],Tabulka_kraje[],2,FALSE)</f>
        <v>Praha</v>
      </c>
      <c r="E60" t="s">
        <v>62</v>
      </c>
      <c r="F60" t="s">
        <v>54</v>
      </c>
      <c r="G60" t="str">
        <f>VLOOKUP(Tabulka_nejcastejsi_priciny_vzniku_invalidity[[#This Row],[podskupina_diagnoz_dle_who_kod]],Tabulka_mkn[],2,FALSE)</f>
        <v>2. skupina</v>
      </c>
      <c r="H60" t="str">
        <f>VLOOKUP(Tabulka_nejcastejsi_priciny_vzniku_invalidity[[#This Row],[podskupina_diagnoz_dle_who_kod]],Tabulka_mkn[],3,FALSE)</f>
        <v>Novotvary</v>
      </c>
      <c r="I60" t="str">
        <f>LEFT(Tabulka_nejcastejsi_priciny_vzniku_invalidity[[#This Row],[podskupina_diagnoz_dle_who_kod]],1)</f>
        <v>C</v>
      </c>
      <c r="J60" t="s">
        <v>55</v>
      </c>
      <c r="K60" t="s">
        <v>56</v>
      </c>
      <c r="L60">
        <v>449</v>
      </c>
      <c r="N60" t="str">
        <f>CONCATENATE("01",".","01",".",Tabulka_nejcastejsi_priciny_vzniku_invalidity[[#This Row],[rok]])</f>
        <v>01.01.2015</v>
      </c>
      <c r="O60" s="11">
        <f>DATE(Tabulka_nejcastejsi_priciny_vzniku_invalidity[[#This Row],[rok]],1,1)</f>
        <v>42005</v>
      </c>
      <c r="P60" s="11">
        <f>YEAR(Tabulka_nejcastejsi_priciny_vzniku_invalidity[[#This Row],[rok3]])</f>
        <v>2015</v>
      </c>
    </row>
    <row r="61" spans="1:16">
      <c r="A61">
        <v>2015</v>
      </c>
      <c r="B61" t="s">
        <v>59</v>
      </c>
      <c r="C61" t="s">
        <v>17</v>
      </c>
      <c r="D61" t="str">
        <f>VLOOKUP(Tabulka_nejcastejsi_priciny_vzniku_invalidity[[#This Row],[kraj]],Tabulka_kraje[],2,FALSE)</f>
        <v xml:space="preserve">Středočeský </v>
      </c>
      <c r="E61" t="s">
        <v>60</v>
      </c>
      <c r="F61" t="s">
        <v>54</v>
      </c>
      <c r="G61" t="str">
        <f>VLOOKUP(Tabulka_nejcastejsi_priciny_vzniku_invalidity[[#This Row],[podskupina_diagnoz_dle_who_kod]],Tabulka_mkn[],2,FALSE)</f>
        <v>2. skupina</v>
      </c>
      <c r="H61" t="str">
        <f>VLOOKUP(Tabulka_nejcastejsi_priciny_vzniku_invalidity[[#This Row],[podskupina_diagnoz_dle_who_kod]],Tabulka_mkn[],3,FALSE)</f>
        <v>Novotvary</v>
      </c>
      <c r="I61" t="str">
        <f>LEFT(Tabulka_nejcastejsi_priciny_vzniku_invalidity[[#This Row],[podskupina_diagnoz_dle_who_kod]],1)</f>
        <v>C</v>
      </c>
      <c r="J61" t="s">
        <v>55</v>
      </c>
      <c r="K61" t="s">
        <v>56</v>
      </c>
      <c r="L61">
        <v>491</v>
      </c>
      <c r="N61" t="str">
        <f>CONCATENATE("01",".","01",".",Tabulka_nejcastejsi_priciny_vzniku_invalidity[[#This Row],[rok]])</f>
        <v>01.01.2015</v>
      </c>
      <c r="O61" s="11">
        <f>DATE(Tabulka_nejcastejsi_priciny_vzniku_invalidity[[#This Row],[rok]],1,1)</f>
        <v>42005</v>
      </c>
      <c r="P61" s="11">
        <f>YEAR(Tabulka_nejcastejsi_priciny_vzniku_invalidity[[#This Row],[rok3]])</f>
        <v>2015</v>
      </c>
    </row>
    <row r="62" spans="1:16">
      <c r="A62">
        <v>2015</v>
      </c>
      <c r="B62" t="s">
        <v>63</v>
      </c>
      <c r="C62" t="s">
        <v>17</v>
      </c>
      <c r="D62" t="str">
        <f>VLOOKUP(Tabulka_nejcastejsi_priciny_vzniku_invalidity[[#This Row],[kraj]],Tabulka_kraje[],2,FALSE)</f>
        <v xml:space="preserve">Karlovarský </v>
      </c>
      <c r="E62" t="s">
        <v>64</v>
      </c>
      <c r="F62" t="s">
        <v>54</v>
      </c>
      <c r="G62" t="str">
        <f>VLOOKUP(Tabulka_nejcastejsi_priciny_vzniku_invalidity[[#This Row],[podskupina_diagnoz_dle_who_kod]],Tabulka_mkn[],2,FALSE)</f>
        <v>2. skupina</v>
      </c>
      <c r="H62" t="str">
        <f>VLOOKUP(Tabulka_nejcastejsi_priciny_vzniku_invalidity[[#This Row],[podskupina_diagnoz_dle_who_kod]],Tabulka_mkn[],3,FALSE)</f>
        <v>Novotvary</v>
      </c>
      <c r="I62" t="str">
        <f>LEFT(Tabulka_nejcastejsi_priciny_vzniku_invalidity[[#This Row],[podskupina_diagnoz_dle_who_kod]],1)</f>
        <v>C</v>
      </c>
      <c r="J62" t="s">
        <v>55</v>
      </c>
      <c r="K62" t="s">
        <v>56</v>
      </c>
      <c r="L62">
        <v>135</v>
      </c>
      <c r="N62" t="str">
        <f>CONCATENATE("01",".","01",".",Tabulka_nejcastejsi_priciny_vzniku_invalidity[[#This Row],[rok]])</f>
        <v>01.01.2015</v>
      </c>
      <c r="O62" s="11">
        <f>DATE(Tabulka_nejcastejsi_priciny_vzniku_invalidity[[#This Row],[rok]],1,1)</f>
        <v>42005</v>
      </c>
      <c r="P62" s="11">
        <f>YEAR(Tabulka_nejcastejsi_priciny_vzniku_invalidity[[#This Row],[rok3]])</f>
        <v>2015</v>
      </c>
    </row>
    <row r="63" spans="1:16">
      <c r="A63">
        <v>2015</v>
      </c>
      <c r="B63" t="s">
        <v>26</v>
      </c>
      <c r="C63" t="s">
        <v>17</v>
      </c>
      <c r="D63" t="str">
        <f>VLOOKUP(Tabulka_nejcastejsi_priciny_vzniku_invalidity[[#This Row],[kraj]],Tabulka_kraje[],2,FALSE)</f>
        <v xml:space="preserve">Ústecký </v>
      </c>
      <c r="E63" t="s">
        <v>27</v>
      </c>
      <c r="F63" t="s">
        <v>54</v>
      </c>
      <c r="G63" t="str">
        <f>VLOOKUP(Tabulka_nejcastejsi_priciny_vzniku_invalidity[[#This Row],[podskupina_diagnoz_dle_who_kod]],Tabulka_mkn[],2,FALSE)</f>
        <v>2. skupina</v>
      </c>
      <c r="H63" t="str">
        <f>VLOOKUP(Tabulka_nejcastejsi_priciny_vzniku_invalidity[[#This Row],[podskupina_diagnoz_dle_who_kod]],Tabulka_mkn[],3,FALSE)</f>
        <v>Novotvary</v>
      </c>
      <c r="I63" t="str">
        <f>LEFT(Tabulka_nejcastejsi_priciny_vzniku_invalidity[[#This Row],[podskupina_diagnoz_dle_who_kod]],1)</f>
        <v>C</v>
      </c>
      <c r="J63" t="s">
        <v>55</v>
      </c>
      <c r="K63" t="s">
        <v>56</v>
      </c>
      <c r="L63">
        <v>476</v>
      </c>
      <c r="N63" t="str">
        <f>CONCATENATE("01",".","01",".",Tabulka_nejcastejsi_priciny_vzniku_invalidity[[#This Row],[rok]])</f>
        <v>01.01.2015</v>
      </c>
      <c r="O63" s="11">
        <f>DATE(Tabulka_nejcastejsi_priciny_vzniku_invalidity[[#This Row],[rok]],1,1)</f>
        <v>42005</v>
      </c>
      <c r="P63" s="11">
        <f>YEAR(Tabulka_nejcastejsi_priciny_vzniku_invalidity[[#This Row],[rok3]])</f>
        <v>2015</v>
      </c>
    </row>
    <row r="64" spans="1:16">
      <c r="A64">
        <v>2015</v>
      </c>
      <c r="B64" t="s">
        <v>34</v>
      </c>
      <c r="C64" t="s">
        <v>17</v>
      </c>
      <c r="D64" t="str">
        <f>VLOOKUP(Tabulka_nejcastejsi_priciny_vzniku_invalidity[[#This Row],[kraj]],Tabulka_kraje[],2,FALSE)</f>
        <v xml:space="preserve">Liberecký </v>
      </c>
      <c r="E64" t="s">
        <v>35</v>
      </c>
      <c r="F64" t="s">
        <v>54</v>
      </c>
      <c r="G64" t="str">
        <f>VLOOKUP(Tabulka_nejcastejsi_priciny_vzniku_invalidity[[#This Row],[podskupina_diagnoz_dle_who_kod]],Tabulka_mkn[],2,FALSE)</f>
        <v>2. skupina</v>
      </c>
      <c r="H64" t="str">
        <f>VLOOKUP(Tabulka_nejcastejsi_priciny_vzniku_invalidity[[#This Row],[podskupina_diagnoz_dle_who_kod]],Tabulka_mkn[],3,FALSE)</f>
        <v>Novotvary</v>
      </c>
      <c r="I64" t="str">
        <f>LEFT(Tabulka_nejcastejsi_priciny_vzniku_invalidity[[#This Row],[podskupina_diagnoz_dle_who_kod]],1)</f>
        <v>C</v>
      </c>
      <c r="J64" t="s">
        <v>55</v>
      </c>
      <c r="K64" t="s">
        <v>56</v>
      </c>
      <c r="L64">
        <v>154</v>
      </c>
      <c r="N64" t="str">
        <f>CONCATENATE("01",".","01",".",Tabulka_nejcastejsi_priciny_vzniku_invalidity[[#This Row],[rok]])</f>
        <v>01.01.2015</v>
      </c>
      <c r="O64" s="11">
        <f>DATE(Tabulka_nejcastejsi_priciny_vzniku_invalidity[[#This Row],[rok]],1,1)</f>
        <v>42005</v>
      </c>
      <c r="P64" s="11">
        <f>YEAR(Tabulka_nejcastejsi_priciny_vzniku_invalidity[[#This Row],[rok3]])</f>
        <v>2015</v>
      </c>
    </row>
    <row r="65" spans="1:16">
      <c r="A65">
        <v>2015</v>
      </c>
      <c r="B65" t="s">
        <v>40</v>
      </c>
      <c r="C65" t="s">
        <v>17</v>
      </c>
      <c r="D65" t="str">
        <f>VLOOKUP(Tabulka_nejcastejsi_priciny_vzniku_invalidity[[#This Row],[kraj]],Tabulka_kraje[],2,FALSE)</f>
        <v xml:space="preserve">Královéhradecký </v>
      </c>
      <c r="E65" t="s">
        <v>41</v>
      </c>
      <c r="F65" t="s">
        <v>54</v>
      </c>
      <c r="G65" t="str">
        <f>VLOOKUP(Tabulka_nejcastejsi_priciny_vzniku_invalidity[[#This Row],[podskupina_diagnoz_dle_who_kod]],Tabulka_mkn[],2,FALSE)</f>
        <v>2. skupina</v>
      </c>
      <c r="H65" t="str">
        <f>VLOOKUP(Tabulka_nejcastejsi_priciny_vzniku_invalidity[[#This Row],[podskupina_diagnoz_dle_who_kod]],Tabulka_mkn[],3,FALSE)</f>
        <v>Novotvary</v>
      </c>
      <c r="I65" t="str">
        <f>LEFT(Tabulka_nejcastejsi_priciny_vzniku_invalidity[[#This Row],[podskupina_diagnoz_dle_who_kod]],1)</f>
        <v>C</v>
      </c>
      <c r="J65" t="s">
        <v>55</v>
      </c>
      <c r="K65" t="s">
        <v>56</v>
      </c>
      <c r="L65">
        <v>249</v>
      </c>
      <c r="N65" t="str">
        <f>CONCATENATE("01",".","01",".",Tabulka_nejcastejsi_priciny_vzniku_invalidity[[#This Row],[rok]])</f>
        <v>01.01.2015</v>
      </c>
      <c r="O65" s="11">
        <f>DATE(Tabulka_nejcastejsi_priciny_vzniku_invalidity[[#This Row],[rok]],1,1)</f>
        <v>42005</v>
      </c>
      <c r="P65" s="11">
        <f>YEAR(Tabulka_nejcastejsi_priciny_vzniku_invalidity[[#This Row],[rok3]])</f>
        <v>2015</v>
      </c>
    </row>
    <row r="66" spans="1:16">
      <c r="A66">
        <v>2015</v>
      </c>
      <c r="B66" t="s">
        <v>30</v>
      </c>
      <c r="C66" t="s">
        <v>17</v>
      </c>
      <c r="D66" t="str">
        <f>VLOOKUP(Tabulka_nejcastejsi_priciny_vzniku_invalidity[[#This Row],[kraj]],Tabulka_kraje[],2,FALSE)</f>
        <v xml:space="preserve">Pardubický </v>
      </c>
      <c r="E66" t="s">
        <v>31</v>
      </c>
      <c r="F66" t="s">
        <v>54</v>
      </c>
      <c r="G66" t="str">
        <f>VLOOKUP(Tabulka_nejcastejsi_priciny_vzniku_invalidity[[#This Row],[podskupina_diagnoz_dle_who_kod]],Tabulka_mkn[],2,FALSE)</f>
        <v>2. skupina</v>
      </c>
      <c r="H66" t="str">
        <f>VLOOKUP(Tabulka_nejcastejsi_priciny_vzniku_invalidity[[#This Row],[podskupina_diagnoz_dle_who_kod]],Tabulka_mkn[],3,FALSE)</f>
        <v>Novotvary</v>
      </c>
      <c r="I66" t="str">
        <f>LEFT(Tabulka_nejcastejsi_priciny_vzniku_invalidity[[#This Row],[podskupina_diagnoz_dle_who_kod]],1)</f>
        <v>C</v>
      </c>
      <c r="J66" t="s">
        <v>55</v>
      </c>
      <c r="K66" t="s">
        <v>56</v>
      </c>
      <c r="L66">
        <v>254</v>
      </c>
      <c r="N66" t="str">
        <f>CONCATENATE("01",".","01",".",Tabulka_nejcastejsi_priciny_vzniku_invalidity[[#This Row],[rok]])</f>
        <v>01.01.2015</v>
      </c>
      <c r="O66" s="11">
        <f>DATE(Tabulka_nejcastejsi_priciny_vzniku_invalidity[[#This Row],[rok]],1,1)</f>
        <v>42005</v>
      </c>
      <c r="P66" s="11">
        <f>YEAR(Tabulka_nejcastejsi_priciny_vzniku_invalidity[[#This Row],[rok3]])</f>
        <v>2015</v>
      </c>
    </row>
    <row r="67" spans="1:16">
      <c r="A67">
        <v>2016</v>
      </c>
      <c r="B67" t="s">
        <v>22</v>
      </c>
      <c r="C67" t="s">
        <v>17</v>
      </c>
      <c r="D67" t="str">
        <f>VLOOKUP(Tabulka_nejcastejsi_priciny_vzniku_invalidity[[#This Row],[kraj]],Tabulka_kraje[],2,FALSE)</f>
        <v>Vysočina</v>
      </c>
      <c r="E67" t="s">
        <v>23</v>
      </c>
      <c r="F67" t="s">
        <v>54</v>
      </c>
      <c r="G67" t="str">
        <f>VLOOKUP(Tabulka_nejcastejsi_priciny_vzniku_invalidity[[#This Row],[podskupina_diagnoz_dle_who_kod]],Tabulka_mkn[],2,FALSE)</f>
        <v>2. skupina</v>
      </c>
      <c r="H67" t="str">
        <f>VLOOKUP(Tabulka_nejcastejsi_priciny_vzniku_invalidity[[#This Row],[podskupina_diagnoz_dle_who_kod]],Tabulka_mkn[],3,FALSE)</f>
        <v>Novotvary</v>
      </c>
      <c r="I67" t="str">
        <f>LEFT(Tabulka_nejcastejsi_priciny_vzniku_invalidity[[#This Row],[podskupina_diagnoz_dle_who_kod]],1)</f>
        <v>C</v>
      </c>
      <c r="J67" t="s">
        <v>55</v>
      </c>
      <c r="K67" t="s">
        <v>56</v>
      </c>
      <c r="L67">
        <v>192</v>
      </c>
      <c r="N67" t="str">
        <f>CONCATENATE("01",".","01",".",Tabulka_nejcastejsi_priciny_vzniku_invalidity[[#This Row],[rok]])</f>
        <v>01.01.2016</v>
      </c>
      <c r="O67" s="11">
        <f>DATE(Tabulka_nejcastejsi_priciny_vzniku_invalidity[[#This Row],[rok]],1,1)</f>
        <v>42370</v>
      </c>
      <c r="P67" s="11">
        <f>YEAR(Tabulka_nejcastejsi_priciny_vzniku_invalidity[[#This Row],[rok3]])</f>
        <v>2016</v>
      </c>
    </row>
    <row r="68" spans="1:16">
      <c r="A68">
        <v>2016</v>
      </c>
      <c r="B68" t="s">
        <v>57</v>
      </c>
      <c r="C68" t="s">
        <v>17</v>
      </c>
      <c r="D68" t="str">
        <f>VLOOKUP(Tabulka_nejcastejsi_priciny_vzniku_invalidity[[#This Row],[kraj]],Tabulka_kraje[],2,FALSE)</f>
        <v xml:space="preserve">Jihomoravský </v>
      </c>
      <c r="E68" t="s">
        <v>58</v>
      </c>
      <c r="F68" t="s">
        <v>54</v>
      </c>
      <c r="G68" t="str">
        <f>VLOOKUP(Tabulka_nejcastejsi_priciny_vzniku_invalidity[[#This Row],[podskupina_diagnoz_dle_who_kod]],Tabulka_mkn[],2,FALSE)</f>
        <v>2. skupina</v>
      </c>
      <c r="H68" t="str">
        <f>VLOOKUP(Tabulka_nejcastejsi_priciny_vzniku_invalidity[[#This Row],[podskupina_diagnoz_dle_who_kod]],Tabulka_mkn[],3,FALSE)</f>
        <v>Novotvary</v>
      </c>
      <c r="I68" t="str">
        <f>LEFT(Tabulka_nejcastejsi_priciny_vzniku_invalidity[[#This Row],[podskupina_diagnoz_dle_who_kod]],1)</f>
        <v>C</v>
      </c>
      <c r="J68" t="s">
        <v>55</v>
      </c>
      <c r="K68" t="s">
        <v>56</v>
      </c>
      <c r="L68">
        <v>541</v>
      </c>
      <c r="N68" t="str">
        <f>CONCATENATE("01",".","01",".",Tabulka_nejcastejsi_priciny_vzniku_invalidity[[#This Row],[rok]])</f>
        <v>01.01.2016</v>
      </c>
      <c r="O68" s="11">
        <f>DATE(Tabulka_nejcastejsi_priciny_vzniku_invalidity[[#This Row],[rok]],1,1)</f>
        <v>42370</v>
      </c>
      <c r="P68" s="11">
        <f>YEAR(Tabulka_nejcastejsi_priciny_vzniku_invalidity[[#This Row],[rok3]])</f>
        <v>2016</v>
      </c>
    </row>
    <row r="69" spans="1:16">
      <c r="A69">
        <v>2016</v>
      </c>
      <c r="B69" t="s">
        <v>65</v>
      </c>
      <c r="C69" t="s">
        <v>17</v>
      </c>
      <c r="D69" t="str">
        <f>VLOOKUP(Tabulka_nejcastejsi_priciny_vzniku_invalidity[[#This Row],[kraj]],Tabulka_kraje[],2,FALSE)</f>
        <v xml:space="preserve">Olomoucký </v>
      </c>
      <c r="E69" t="s">
        <v>66</v>
      </c>
      <c r="F69" t="s">
        <v>54</v>
      </c>
      <c r="G69" t="str">
        <f>VLOOKUP(Tabulka_nejcastejsi_priciny_vzniku_invalidity[[#This Row],[podskupina_diagnoz_dle_who_kod]],Tabulka_mkn[],2,FALSE)</f>
        <v>2. skupina</v>
      </c>
      <c r="H69" t="str">
        <f>VLOOKUP(Tabulka_nejcastejsi_priciny_vzniku_invalidity[[#This Row],[podskupina_diagnoz_dle_who_kod]],Tabulka_mkn[],3,FALSE)</f>
        <v>Novotvary</v>
      </c>
      <c r="I69" t="str">
        <f>LEFT(Tabulka_nejcastejsi_priciny_vzniku_invalidity[[#This Row],[podskupina_diagnoz_dle_who_kod]],1)</f>
        <v>C</v>
      </c>
      <c r="J69" t="s">
        <v>55</v>
      </c>
      <c r="K69" t="s">
        <v>56</v>
      </c>
      <c r="L69">
        <v>201</v>
      </c>
      <c r="N69" t="str">
        <f>CONCATENATE("01",".","01",".",Tabulka_nejcastejsi_priciny_vzniku_invalidity[[#This Row],[rok]])</f>
        <v>01.01.2016</v>
      </c>
      <c r="O69" s="11">
        <f>DATE(Tabulka_nejcastejsi_priciny_vzniku_invalidity[[#This Row],[rok]],1,1)</f>
        <v>42370</v>
      </c>
      <c r="P69" s="11">
        <f>YEAR(Tabulka_nejcastejsi_priciny_vzniku_invalidity[[#This Row],[rok3]])</f>
        <v>2016</v>
      </c>
    </row>
    <row r="70" spans="1:16">
      <c r="A70">
        <v>2016</v>
      </c>
      <c r="B70" t="s">
        <v>67</v>
      </c>
      <c r="C70" t="s">
        <v>17</v>
      </c>
      <c r="D70" t="str">
        <f>VLOOKUP(Tabulka_nejcastejsi_priciny_vzniku_invalidity[[#This Row],[kraj]],Tabulka_kraje[],2,FALSE)</f>
        <v xml:space="preserve">Moravskoslezský </v>
      </c>
      <c r="E70" t="s">
        <v>68</v>
      </c>
      <c r="F70" t="s">
        <v>54</v>
      </c>
      <c r="G70" t="str">
        <f>VLOOKUP(Tabulka_nejcastejsi_priciny_vzniku_invalidity[[#This Row],[podskupina_diagnoz_dle_who_kod]],Tabulka_mkn[],2,FALSE)</f>
        <v>2. skupina</v>
      </c>
      <c r="H70" t="str">
        <f>VLOOKUP(Tabulka_nejcastejsi_priciny_vzniku_invalidity[[#This Row],[podskupina_diagnoz_dle_who_kod]],Tabulka_mkn[],3,FALSE)</f>
        <v>Novotvary</v>
      </c>
      <c r="I70" t="str">
        <f>LEFT(Tabulka_nejcastejsi_priciny_vzniku_invalidity[[#This Row],[podskupina_diagnoz_dle_who_kod]],1)</f>
        <v>C</v>
      </c>
      <c r="J70" t="s">
        <v>55</v>
      </c>
      <c r="K70" t="s">
        <v>56</v>
      </c>
      <c r="L70">
        <v>450</v>
      </c>
      <c r="N70" t="str">
        <f>CONCATENATE("01",".","01",".",Tabulka_nejcastejsi_priciny_vzniku_invalidity[[#This Row],[rok]])</f>
        <v>01.01.2016</v>
      </c>
      <c r="O70" s="11">
        <f>DATE(Tabulka_nejcastejsi_priciny_vzniku_invalidity[[#This Row],[rok]],1,1)</f>
        <v>42370</v>
      </c>
      <c r="P70" s="11">
        <f>YEAR(Tabulka_nejcastejsi_priciny_vzniku_invalidity[[#This Row],[rok3]])</f>
        <v>2016</v>
      </c>
    </row>
    <row r="71" spans="1:16">
      <c r="A71">
        <v>2016</v>
      </c>
      <c r="B71" t="s">
        <v>46</v>
      </c>
      <c r="C71" t="s">
        <v>17</v>
      </c>
      <c r="D71" t="str">
        <f>VLOOKUP(Tabulka_nejcastejsi_priciny_vzniku_invalidity[[#This Row],[kraj]],Tabulka_kraje[],2,FALSE)</f>
        <v xml:space="preserve">Zlínský </v>
      </c>
      <c r="E71" t="s">
        <v>47</v>
      </c>
      <c r="F71" t="s">
        <v>54</v>
      </c>
      <c r="G71" t="str">
        <f>VLOOKUP(Tabulka_nejcastejsi_priciny_vzniku_invalidity[[#This Row],[podskupina_diagnoz_dle_who_kod]],Tabulka_mkn[],2,FALSE)</f>
        <v>2. skupina</v>
      </c>
      <c r="H71" t="str">
        <f>VLOOKUP(Tabulka_nejcastejsi_priciny_vzniku_invalidity[[#This Row],[podskupina_diagnoz_dle_who_kod]],Tabulka_mkn[],3,FALSE)</f>
        <v>Novotvary</v>
      </c>
      <c r="I71" t="str">
        <f>LEFT(Tabulka_nejcastejsi_priciny_vzniku_invalidity[[#This Row],[podskupina_diagnoz_dle_who_kod]],1)</f>
        <v>C</v>
      </c>
      <c r="J71" t="s">
        <v>55</v>
      </c>
      <c r="K71" t="s">
        <v>56</v>
      </c>
      <c r="L71">
        <v>246</v>
      </c>
      <c r="N71" t="str">
        <f>CONCATENATE("01",".","01",".",Tabulka_nejcastejsi_priciny_vzniku_invalidity[[#This Row],[rok]])</f>
        <v>01.01.2016</v>
      </c>
      <c r="O71" s="11">
        <f>DATE(Tabulka_nejcastejsi_priciny_vzniku_invalidity[[#This Row],[rok]],1,1)</f>
        <v>42370</v>
      </c>
      <c r="P71" s="11">
        <f>YEAR(Tabulka_nejcastejsi_priciny_vzniku_invalidity[[#This Row],[rok3]])</f>
        <v>2016</v>
      </c>
    </row>
    <row r="72" spans="1:16">
      <c r="A72">
        <v>2016</v>
      </c>
      <c r="B72" t="s">
        <v>61</v>
      </c>
      <c r="C72" t="s">
        <v>17</v>
      </c>
      <c r="D72" t="str">
        <f>VLOOKUP(Tabulka_nejcastejsi_priciny_vzniku_invalidity[[#This Row],[kraj]],Tabulka_kraje[],2,FALSE)</f>
        <v>Praha</v>
      </c>
      <c r="E72" t="s">
        <v>62</v>
      </c>
      <c r="F72" t="s">
        <v>54</v>
      </c>
      <c r="G72" t="str">
        <f>VLOOKUP(Tabulka_nejcastejsi_priciny_vzniku_invalidity[[#This Row],[podskupina_diagnoz_dle_who_kod]],Tabulka_mkn[],2,FALSE)</f>
        <v>2. skupina</v>
      </c>
      <c r="H72" t="str">
        <f>VLOOKUP(Tabulka_nejcastejsi_priciny_vzniku_invalidity[[#This Row],[podskupina_diagnoz_dle_who_kod]],Tabulka_mkn[],3,FALSE)</f>
        <v>Novotvary</v>
      </c>
      <c r="I72" t="str">
        <f>LEFT(Tabulka_nejcastejsi_priciny_vzniku_invalidity[[#This Row],[podskupina_diagnoz_dle_who_kod]],1)</f>
        <v>C</v>
      </c>
      <c r="J72" t="s">
        <v>55</v>
      </c>
      <c r="K72" t="s">
        <v>56</v>
      </c>
      <c r="L72">
        <v>437</v>
      </c>
      <c r="N72" t="str">
        <f>CONCATENATE("01",".","01",".",Tabulka_nejcastejsi_priciny_vzniku_invalidity[[#This Row],[rok]])</f>
        <v>01.01.2016</v>
      </c>
      <c r="O72" s="11">
        <f>DATE(Tabulka_nejcastejsi_priciny_vzniku_invalidity[[#This Row],[rok]],1,1)</f>
        <v>42370</v>
      </c>
      <c r="P72" s="11">
        <f>YEAR(Tabulka_nejcastejsi_priciny_vzniku_invalidity[[#This Row],[rok3]])</f>
        <v>2016</v>
      </c>
    </row>
    <row r="73" spans="1:16">
      <c r="A73">
        <v>2016</v>
      </c>
      <c r="B73" t="s">
        <v>59</v>
      </c>
      <c r="C73" t="s">
        <v>17</v>
      </c>
      <c r="D73" t="str">
        <f>VLOOKUP(Tabulka_nejcastejsi_priciny_vzniku_invalidity[[#This Row],[kraj]],Tabulka_kraje[],2,FALSE)</f>
        <v xml:space="preserve">Středočeský </v>
      </c>
      <c r="E73" t="s">
        <v>60</v>
      </c>
      <c r="F73" t="s">
        <v>54</v>
      </c>
      <c r="G73" t="str">
        <f>VLOOKUP(Tabulka_nejcastejsi_priciny_vzniku_invalidity[[#This Row],[podskupina_diagnoz_dle_who_kod]],Tabulka_mkn[],2,FALSE)</f>
        <v>2. skupina</v>
      </c>
      <c r="H73" t="str">
        <f>VLOOKUP(Tabulka_nejcastejsi_priciny_vzniku_invalidity[[#This Row],[podskupina_diagnoz_dle_who_kod]],Tabulka_mkn[],3,FALSE)</f>
        <v>Novotvary</v>
      </c>
      <c r="I73" t="str">
        <f>LEFT(Tabulka_nejcastejsi_priciny_vzniku_invalidity[[#This Row],[podskupina_diagnoz_dle_who_kod]],1)</f>
        <v>C</v>
      </c>
      <c r="J73" t="s">
        <v>55</v>
      </c>
      <c r="K73" t="s">
        <v>56</v>
      </c>
      <c r="L73">
        <v>463</v>
      </c>
      <c r="N73" t="str">
        <f>CONCATENATE("01",".","01",".",Tabulka_nejcastejsi_priciny_vzniku_invalidity[[#This Row],[rok]])</f>
        <v>01.01.2016</v>
      </c>
      <c r="O73" s="11">
        <f>DATE(Tabulka_nejcastejsi_priciny_vzniku_invalidity[[#This Row],[rok]],1,1)</f>
        <v>42370</v>
      </c>
      <c r="P73" s="11">
        <f>YEAR(Tabulka_nejcastejsi_priciny_vzniku_invalidity[[#This Row],[rok3]])</f>
        <v>2016</v>
      </c>
    </row>
    <row r="74" spans="1:16">
      <c r="A74">
        <v>2016</v>
      </c>
      <c r="B74" t="s">
        <v>63</v>
      </c>
      <c r="C74" t="s">
        <v>17</v>
      </c>
      <c r="D74" t="str">
        <f>VLOOKUP(Tabulka_nejcastejsi_priciny_vzniku_invalidity[[#This Row],[kraj]],Tabulka_kraje[],2,FALSE)</f>
        <v xml:space="preserve">Karlovarský </v>
      </c>
      <c r="E74" t="s">
        <v>64</v>
      </c>
      <c r="F74" t="s">
        <v>54</v>
      </c>
      <c r="G74" t="str">
        <f>VLOOKUP(Tabulka_nejcastejsi_priciny_vzniku_invalidity[[#This Row],[podskupina_diagnoz_dle_who_kod]],Tabulka_mkn[],2,FALSE)</f>
        <v>2. skupina</v>
      </c>
      <c r="H74" t="str">
        <f>VLOOKUP(Tabulka_nejcastejsi_priciny_vzniku_invalidity[[#This Row],[podskupina_diagnoz_dle_who_kod]],Tabulka_mkn[],3,FALSE)</f>
        <v>Novotvary</v>
      </c>
      <c r="I74" t="str">
        <f>LEFT(Tabulka_nejcastejsi_priciny_vzniku_invalidity[[#This Row],[podskupina_diagnoz_dle_who_kod]],1)</f>
        <v>C</v>
      </c>
      <c r="J74" t="s">
        <v>55</v>
      </c>
      <c r="K74" t="s">
        <v>56</v>
      </c>
      <c r="L74">
        <v>134</v>
      </c>
      <c r="N74" t="str">
        <f>CONCATENATE("01",".","01",".",Tabulka_nejcastejsi_priciny_vzniku_invalidity[[#This Row],[rok]])</f>
        <v>01.01.2016</v>
      </c>
      <c r="O74" s="11">
        <f>DATE(Tabulka_nejcastejsi_priciny_vzniku_invalidity[[#This Row],[rok]],1,1)</f>
        <v>42370</v>
      </c>
      <c r="P74" s="11">
        <f>YEAR(Tabulka_nejcastejsi_priciny_vzniku_invalidity[[#This Row],[rok3]])</f>
        <v>2016</v>
      </c>
    </row>
    <row r="75" spans="1:16">
      <c r="A75">
        <v>2016</v>
      </c>
      <c r="B75" t="s">
        <v>26</v>
      </c>
      <c r="C75" t="s">
        <v>17</v>
      </c>
      <c r="D75" t="str">
        <f>VLOOKUP(Tabulka_nejcastejsi_priciny_vzniku_invalidity[[#This Row],[kraj]],Tabulka_kraje[],2,FALSE)</f>
        <v xml:space="preserve">Ústecký </v>
      </c>
      <c r="E75" t="s">
        <v>27</v>
      </c>
      <c r="F75" t="s">
        <v>54</v>
      </c>
      <c r="G75" t="str">
        <f>VLOOKUP(Tabulka_nejcastejsi_priciny_vzniku_invalidity[[#This Row],[podskupina_diagnoz_dle_who_kod]],Tabulka_mkn[],2,FALSE)</f>
        <v>2. skupina</v>
      </c>
      <c r="H75" t="str">
        <f>VLOOKUP(Tabulka_nejcastejsi_priciny_vzniku_invalidity[[#This Row],[podskupina_diagnoz_dle_who_kod]],Tabulka_mkn[],3,FALSE)</f>
        <v>Novotvary</v>
      </c>
      <c r="I75" t="str">
        <f>LEFT(Tabulka_nejcastejsi_priciny_vzniku_invalidity[[#This Row],[podskupina_diagnoz_dle_who_kod]],1)</f>
        <v>C</v>
      </c>
      <c r="J75" t="s">
        <v>55</v>
      </c>
      <c r="K75" t="s">
        <v>56</v>
      </c>
      <c r="L75">
        <v>409</v>
      </c>
      <c r="N75" t="str">
        <f>CONCATENATE("01",".","01",".",Tabulka_nejcastejsi_priciny_vzniku_invalidity[[#This Row],[rok]])</f>
        <v>01.01.2016</v>
      </c>
      <c r="O75" s="11">
        <f>DATE(Tabulka_nejcastejsi_priciny_vzniku_invalidity[[#This Row],[rok]],1,1)</f>
        <v>42370</v>
      </c>
      <c r="P75" s="11">
        <f>YEAR(Tabulka_nejcastejsi_priciny_vzniku_invalidity[[#This Row],[rok3]])</f>
        <v>2016</v>
      </c>
    </row>
    <row r="76" spans="1:16">
      <c r="A76">
        <v>2016</v>
      </c>
      <c r="B76" t="s">
        <v>34</v>
      </c>
      <c r="C76" t="s">
        <v>17</v>
      </c>
      <c r="D76" t="str">
        <f>VLOOKUP(Tabulka_nejcastejsi_priciny_vzniku_invalidity[[#This Row],[kraj]],Tabulka_kraje[],2,FALSE)</f>
        <v xml:space="preserve">Liberecký </v>
      </c>
      <c r="E76" t="s">
        <v>35</v>
      </c>
      <c r="F76" t="s">
        <v>54</v>
      </c>
      <c r="G76" t="str">
        <f>VLOOKUP(Tabulka_nejcastejsi_priciny_vzniku_invalidity[[#This Row],[podskupina_diagnoz_dle_who_kod]],Tabulka_mkn[],2,FALSE)</f>
        <v>2. skupina</v>
      </c>
      <c r="H76" t="str">
        <f>VLOOKUP(Tabulka_nejcastejsi_priciny_vzniku_invalidity[[#This Row],[podskupina_diagnoz_dle_who_kod]],Tabulka_mkn[],3,FALSE)</f>
        <v>Novotvary</v>
      </c>
      <c r="I76" t="str">
        <f>LEFT(Tabulka_nejcastejsi_priciny_vzniku_invalidity[[#This Row],[podskupina_diagnoz_dle_who_kod]],1)</f>
        <v>C</v>
      </c>
      <c r="J76" t="s">
        <v>55</v>
      </c>
      <c r="K76" t="s">
        <v>56</v>
      </c>
      <c r="L76">
        <v>128</v>
      </c>
      <c r="N76" t="str">
        <f>CONCATENATE("01",".","01",".",Tabulka_nejcastejsi_priciny_vzniku_invalidity[[#This Row],[rok]])</f>
        <v>01.01.2016</v>
      </c>
      <c r="O76" s="11">
        <f>DATE(Tabulka_nejcastejsi_priciny_vzniku_invalidity[[#This Row],[rok]],1,1)</f>
        <v>42370</v>
      </c>
      <c r="P76" s="11">
        <f>YEAR(Tabulka_nejcastejsi_priciny_vzniku_invalidity[[#This Row],[rok3]])</f>
        <v>2016</v>
      </c>
    </row>
    <row r="77" spans="1:16">
      <c r="A77">
        <v>2016</v>
      </c>
      <c r="B77" t="s">
        <v>40</v>
      </c>
      <c r="C77" t="s">
        <v>17</v>
      </c>
      <c r="D77" t="str">
        <f>VLOOKUP(Tabulka_nejcastejsi_priciny_vzniku_invalidity[[#This Row],[kraj]],Tabulka_kraje[],2,FALSE)</f>
        <v xml:space="preserve">Královéhradecký </v>
      </c>
      <c r="E77" t="s">
        <v>41</v>
      </c>
      <c r="F77" t="s">
        <v>54</v>
      </c>
      <c r="G77" t="str">
        <f>VLOOKUP(Tabulka_nejcastejsi_priciny_vzniku_invalidity[[#This Row],[podskupina_diagnoz_dle_who_kod]],Tabulka_mkn[],2,FALSE)</f>
        <v>2. skupina</v>
      </c>
      <c r="H77" t="str">
        <f>VLOOKUP(Tabulka_nejcastejsi_priciny_vzniku_invalidity[[#This Row],[podskupina_diagnoz_dle_who_kod]],Tabulka_mkn[],3,FALSE)</f>
        <v>Novotvary</v>
      </c>
      <c r="I77" t="str">
        <f>LEFT(Tabulka_nejcastejsi_priciny_vzniku_invalidity[[#This Row],[podskupina_diagnoz_dle_who_kod]],1)</f>
        <v>C</v>
      </c>
      <c r="J77" t="s">
        <v>55</v>
      </c>
      <c r="K77" t="s">
        <v>56</v>
      </c>
      <c r="L77">
        <v>243</v>
      </c>
      <c r="N77" t="str">
        <f>CONCATENATE("01",".","01",".",Tabulka_nejcastejsi_priciny_vzniku_invalidity[[#This Row],[rok]])</f>
        <v>01.01.2016</v>
      </c>
      <c r="O77" s="11">
        <f>DATE(Tabulka_nejcastejsi_priciny_vzniku_invalidity[[#This Row],[rok]],1,1)</f>
        <v>42370</v>
      </c>
      <c r="P77" s="11">
        <f>YEAR(Tabulka_nejcastejsi_priciny_vzniku_invalidity[[#This Row],[rok3]])</f>
        <v>2016</v>
      </c>
    </row>
    <row r="78" spans="1:16">
      <c r="A78">
        <v>2016</v>
      </c>
      <c r="B78" t="s">
        <v>30</v>
      </c>
      <c r="C78" t="s">
        <v>17</v>
      </c>
      <c r="D78" t="str">
        <f>VLOOKUP(Tabulka_nejcastejsi_priciny_vzniku_invalidity[[#This Row],[kraj]],Tabulka_kraje[],2,FALSE)</f>
        <v xml:space="preserve">Pardubický </v>
      </c>
      <c r="E78" t="s">
        <v>31</v>
      </c>
      <c r="F78" t="s">
        <v>54</v>
      </c>
      <c r="G78" t="str">
        <f>VLOOKUP(Tabulka_nejcastejsi_priciny_vzniku_invalidity[[#This Row],[podskupina_diagnoz_dle_who_kod]],Tabulka_mkn[],2,FALSE)</f>
        <v>2. skupina</v>
      </c>
      <c r="H78" t="str">
        <f>VLOOKUP(Tabulka_nejcastejsi_priciny_vzniku_invalidity[[#This Row],[podskupina_diagnoz_dle_who_kod]],Tabulka_mkn[],3,FALSE)</f>
        <v>Novotvary</v>
      </c>
      <c r="I78" t="str">
        <f>LEFT(Tabulka_nejcastejsi_priciny_vzniku_invalidity[[#This Row],[podskupina_diagnoz_dle_who_kod]],1)</f>
        <v>C</v>
      </c>
      <c r="J78" t="s">
        <v>55</v>
      </c>
      <c r="K78" t="s">
        <v>56</v>
      </c>
      <c r="L78">
        <v>241</v>
      </c>
      <c r="N78" t="str">
        <f>CONCATENATE("01",".","01",".",Tabulka_nejcastejsi_priciny_vzniku_invalidity[[#This Row],[rok]])</f>
        <v>01.01.2016</v>
      </c>
      <c r="O78" s="11">
        <f>DATE(Tabulka_nejcastejsi_priciny_vzniku_invalidity[[#This Row],[rok]],1,1)</f>
        <v>42370</v>
      </c>
      <c r="P78" s="11">
        <f>YEAR(Tabulka_nejcastejsi_priciny_vzniku_invalidity[[#This Row],[rok3]])</f>
        <v>2016</v>
      </c>
    </row>
    <row r="79" spans="1:16">
      <c r="A79">
        <v>2017</v>
      </c>
      <c r="B79" t="s">
        <v>22</v>
      </c>
      <c r="C79" t="s">
        <v>17</v>
      </c>
      <c r="D79" t="str">
        <f>VLOOKUP(Tabulka_nejcastejsi_priciny_vzniku_invalidity[[#This Row],[kraj]],Tabulka_kraje[],2,FALSE)</f>
        <v>Vysočina</v>
      </c>
      <c r="E79" t="s">
        <v>23</v>
      </c>
      <c r="F79" t="s">
        <v>54</v>
      </c>
      <c r="G79" t="str">
        <f>VLOOKUP(Tabulka_nejcastejsi_priciny_vzniku_invalidity[[#This Row],[podskupina_diagnoz_dle_who_kod]],Tabulka_mkn[],2,FALSE)</f>
        <v>2. skupina</v>
      </c>
      <c r="H79" t="str">
        <f>VLOOKUP(Tabulka_nejcastejsi_priciny_vzniku_invalidity[[#This Row],[podskupina_diagnoz_dle_who_kod]],Tabulka_mkn[],3,FALSE)</f>
        <v>Novotvary</v>
      </c>
      <c r="I79" t="str">
        <f>LEFT(Tabulka_nejcastejsi_priciny_vzniku_invalidity[[#This Row],[podskupina_diagnoz_dle_who_kod]],1)</f>
        <v>C</v>
      </c>
      <c r="J79" t="s">
        <v>55</v>
      </c>
      <c r="K79" t="s">
        <v>56</v>
      </c>
      <c r="L79">
        <v>234</v>
      </c>
      <c r="N79" t="str">
        <f>CONCATENATE("01",".","01",".",Tabulka_nejcastejsi_priciny_vzniku_invalidity[[#This Row],[rok]])</f>
        <v>01.01.2017</v>
      </c>
      <c r="O79" s="11">
        <f>DATE(Tabulka_nejcastejsi_priciny_vzniku_invalidity[[#This Row],[rok]],1,1)</f>
        <v>42736</v>
      </c>
      <c r="P79" s="11">
        <f>YEAR(Tabulka_nejcastejsi_priciny_vzniku_invalidity[[#This Row],[rok3]])</f>
        <v>2017</v>
      </c>
    </row>
    <row r="80" spans="1:16">
      <c r="A80">
        <v>2017</v>
      </c>
      <c r="B80" t="s">
        <v>57</v>
      </c>
      <c r="C80" t="s">
        <v>17</v>
      </c>
      <c r="D80" t="str">
        <f>VLOOKUP(Tabulka_nejcastejsi_priciny_vzniku_invalidity[[#This Row],[kraj]],Tabulka_kraje[],2,FALSE)</f>
        <v xml:space="preserve">Jihomoravský </v>
      </c>
      <c r="E80" t="s">
        <v>58</v>
      </c>
      <c r="F80" t="s">
        <v>54</v>
      </c>
      <c r="G80" t="str">
        <f>VLOOKUP(Tabulka_nejcastejsi_priciny_vzniku_invalidity[[#This Row],[podskupina_diagnoz_dle_who_kod]],Tabulka_mkn[],2,FALSE)</f>
        <v>2. skupina</v>
      </c>
      <c r="H80" t="str">
        <f>VLOOKUP(Tabulka_nejcastejsi_priciny_vzniku_invalidity[[#This Row],[podskupina_diagnoz_dle_who_kod]],Tabulka_mkn[],3,FALSE)</f>
        <v>Novotvary</v>
      </c>
      <c r="I80" t="str">
        <f>LEFT(Tabulka_nejcastejsi_priciny_vzniku_invalidity[[#This Row],[podskupina_diagnoz_dle_who_kod]],1)</f>
        <v>C</v>
      </c>
      <c r="J80" t="s">
        <v>55</v>
      </c>
      <c r="K80" t="s">
        <v>56</v>
      </c>
      <c r="L80">
        <v>671</v>
      </c>
      <c r="N80" t="str">
        <f>CONCATENATE("01",".","01",".",Tabulka_nejcastejsi_priciny_vzniku_invalidity[[#This Row],[rok]])</f>
        <v>01.01.2017</v>
      </c>
      <c r="O80" s="11">
        <f>DATE(Tabulka_nejcastejsi_priciny_vzniku_invalidity[[#This Row],[rok]],1,1)</f>
        <v>42736</v>
      </c>
      <c r="P80" s="11">
        <f>YEAR(Tabulka_nejcastejsi_priciny_vzniku_invalidity[[#This Row],[rok3]])</f>
        <v>2017</v>
      </c>
    </row>
    <row r="81" spans="1:16">
      <c r="A81">
        <v>2017</v>
      </c>
      <c r="B81" t="s">
        <v>61</v>
      </c>
      <c r="C81" t="s">
        <v>17</v>
      </c>
      <c r="D81" t="str">
        <f>VLOOKUP(Tabulka_nejcastejsi_priciny_vzniku_invalidity[[#This Row],[kraj]],Tabulka_kraje[],2,FALSE)</f>
        <v>Praha</v>
      </c>
      <c r="E81" t="s">
        <v>62</v>
      </c>
      <c r="F81" t="s">
        <v>54</v>
      </c>
      <c r="G81" t="str">
        <f>VLOOKUP(Tabulka_nejcastejsi_priciny_vzniku_invalidity[[#This Row],[podskupina_diagnoz_dle_who_kod]],Tabulka_mkn[],2,FALSE)</f>
        <v>2. skupina</v>
      </c>
      <c r="H81" t="str">
        <f>VLOOKUP(Tabulka_nejcastejsi_priciny_vzniku_invalidity[[#This Row],[podskupina_diagnoz_dle_who_kod]],Tabulka_mkn[],3,FALSE)</f>
        <v>Novotvary</v>
      </c>
      <c r="I81" t="str">
        <f>LEFT(Tabulka_nejcastejsi_priciny_vzniku_invalidity[[#This Row],[podskupina_diagnoz_dle_who_kod]],1)</f>
        <v>C</v>
      </c>
      <c r="J81" t="s">
        <v>55</v>
      </c>
      <c r="K81" t="s">
        <v>56</v>
      </c>
      <c r="L81">
        <v>498</v>
      </c>
      <c r="N81" t="str">
        <f>CONCATENATE("01",".","01",".",Tabulka_nejcastejsi_priciny_vzniku_invalidity[[#This Row],[rok]])</f>
        <v>01.01.2017</v>
      </c>
      <c r="O81" s="11">
        <f>DATE(Tabulka_nejcastejsi_priciny_vzniku_invalidity[[#This Row],[rok]],1,1)</f>
        <v>42736</v>
      </c>
      <c r="P81" s="11">
        <f>YEAR(Tabulka_nejcastejsi_priciny_vzniku_invalidity[[#This Row],[rok3]])</f>
        <v>2017</v>
      </c>
    </row>
    <row r="82" spans="1:16">
      <c r="A82">
        <v>2017</v>
      </c>
      <c r="B82" t="s">
        <v>59</v>
      </c>
      <c r="C82" t="s">
        <v>17</v>
      </c>
      <c r="D82" t="str">
        <f>VLOOKUP(Tabulka_nejcastejsi_priciny_vzniku_invalidity[[#This Row],[kraj]],Tabulka_kraje[],2,FALSE)</f>
        <v xml:space="preserve">Středočeský </v>
      </c>
      <c r="E82" t="s">
        <v>60</v>
      </c>
      <c r="F82" t="s">
        <v>54</v>
      </c>
      <c r="G82" t="str">
        <f>VLOOKUP(Tabulka_nejcastejsi_priciny_vzniku_invalidity[[#This Row],[podskupina_diagnoz_dle_who_kod]],Tabulka_mkn[],2,FALSE)</f>
        <v>2. skupina</v>
      </c>
      <c r="H82" t="str">
        <f>VLOOKUP(Tabulka_nejcastejsi_priciny_vzniku_invalidity[[#This Row],[podskupina_diagnoz_dle_who_kod]],Tabulka_mkn[],3,FALSE)</f>
        <v>Novotvary</v>
      </c>
      <c r="I82" t="str">
        <f>LEFT(Tabulka_nejcastejsi_priciny_vzniku_invalidity[[#This Row],[podskupina_diagnoz_dle_who_kod]],1)</f>
        <v>C</v>
      </c>
      <c r="J82" t="s">
        <v>55</v>
      </c>
      <c r="K82" t="s">
        <v>56</v>
      </c>
      <c r="L82">
        <v>665</v>
      </c>
      <c r="N82" t="str">
        <f>CONCATENATE("01",".","01",".",Tabulka_nejcastejsi_priciny_vzniku_invalidity[[#This Row],[rok]])</f>
        <v>01.01.2017</v>
      </c>
      <c r="O82" s="11">
        <f>DATE(Tabulka_nejcastejsi_priciny_vzniku_invalidity[[#This Row],[rok]],1,1)</f>
        <v>42736</v>
      </c>
      <c r="P82" s="11">
        <f>YEAR(Tabulka_nejcastejsi_priciny_vzniku_invalidity[[#This Row],[rok3]])</f>
        <v>2017</v>
      </c>
    </row>
    <row r="83" spans="1:16">
      <c r="A83">
        <v>2017</v>
      </c>
      <c r="B83" t="s">
        <v>40</v>
      </c>
      <c r="C83" t="s">
        <v>17</v>
      </c>
      <c r="D83" t="str">
        <f>VLOOKUP(Tabulka_nejcastejsi_priciny_vzniku_invalidity[[#This Row],[kraj]],Tabulka_kraje[],2,FALSE)</f>
        <v xml:space="preserve">Královéhradecký </v>
      </c>
      <c r="E83" t="s">
        <v>41</v>
      </c>
      <c r="F83" t="s">
        <v>54</v>
      </c>
      <c r="G83" t="str">
        <f>VLOOKUP(Tabulka_nejcastejsi_priciny_vzniku_invalidity[[#This Row],[podskupina_diagnoz_dle_who_kod]],Tabulka_mkn[],2,FALSE)</f>
        <v>2. skupina</v>
      </c>
      <c r="H83" t="str">
        <f>VLOOKUP(Tabulka_nejcastejsi_priciny_vzniku_invalidity[[#This Row],[podskupina_diagnoz_dle_who_kod]],Tabulka_mkn[],3,FALSE)</f>
        <v>Novotvary</v>
      </c>
      <c r="I83" t="str">
        <f>LEFT(Tabulka_nejcastejsi_priciny_vzniku_invalidity[[#This Row],[podskupina_diagnoz_dle_who_kod]],1)</f>
        <v>C</v>
      </c>
      <c r="J83" t="s">
        <v>55</v>
      </c>
      <c r="K83" t="s">
        <v>56</v>
      </c>
      <c r="L83">
        <v>338</v>
      </c>
      <c r="N83" t="str">
        <f>CONCATENATE("01",".","01",".",Tabulka_nejcastejsi_priciny_vzniku_invalidity[[#This Row],[rok]])</f>
        <v>01.01.2017</v>
      </c>
      <c r="O83" s="11">
        <f>DATE(Tabulka_nejcastejsi_priciny_vzniku_invalidity[[#This Row],[rok]],1,1)</f>
        <v>42736</v>
      </c>
      <c r="P83" s="11">
        <f>YEAR(Tabulka_nejcastejsi_priciny_vzniku_invalidity[[#This Row],[rok3]])</f>
        <v>2017</v>
      </c>
    </row>
    <row r="84" spans="1:16">
      <c r="A84">
        <v>2017</v>
      </c>
      <c r="B84" t="s">
        <v>30</v>
      </c>
      <c r="C84" t="s">
        <v>17</v>
      </c>
      <c r="D84" t="str">
        <f>VLOOKUP(Tabulka_nejcastejsi_priciny_vzniku_invalidity[[#This Row],[kraj]],Tabulka_kraje[],2,FALSE)</f>
        <v xml:space="preserve">Pardubický </v>
      </c>
      <c r="E84" t="s">
        <v>31</v>
      </c>
      <c r="F84" t="s">
        <v>54</v>
      </c>
      <c r="G84" t="str">
        <f>VLOOKUP(Tabulka_nejcastejsi_priciny_vzniku_invalidity[[#This Row],[podskupina_diagnoz_dle_who_kod]],Tabulka_mkn[],2,FALSE)</f>
        <v>2. skupina</v>
      </c>
      <c r="H84" t="str">
        <f>VLOOKUP(Tabulka_nejcastejsi_priciny_vzniku_invalidity[[#This Row],[podskupina_diagnoz_dle_who_kod]],Tabulka_mkn[],3,FALSE)</f>
        <v>Novotvary</v>
      </c>
      <c r="I84" t="str">
        <f>LEFT(Tabulka_nejcastejsi_priciny_vzniku_invalidity[[#This Row],[podskupina_diagnoz_dle_who_kod]],1)</f>
        <v>C</v>
      </c>
      <c r="J84" t="s">
        <v>55</v>
      </c>
      <c r="K84" t="s">
        <v>56</v>
      </c>
      <c r="L84">
        <v>293</v>
      </c>
      <c r="N84" t="str">
        <f>CONCATENATE("01",".","01",".",Tabulka_nejcastejsi_priciny_vzniku_invalidity[[#This Row],[rok]])</f>
        <v>01.01.2017</v>
      </c>
      <c r="O84" s="11">
        <f>DATE(Tabulka_nejcastejsi_priciny_vzniku_invalidity[[#This Row],[rok]],1,1)</f>
        <v>42736</v>
      </c>
      <c r="P84" s="11">
        <f>YEAR(Tabulka_nejcastejsi_priciny_vzniku_invalidity[[#This Row],[rok3]])</f>
        <v>2017</v>
      </c>
    </row>
    <row r="85" spans="1:16">
      <c r="A85">
        <v>2018</v>
      </c>
      <c r="B85" t="s">
        <v>22</v>
      </c>
      <c r="C85" t="s">
        <v>17</v>
      </c>
      <c r="D85" t="str">
        <f>VLOOKUP(Tabulka_nejcastejsi_priciny_vzniku_invalidity[[#This Row],[kraj]],Tabulka_kraje[],2,FALSE)</f>
        <v>Vysočina</v>
      </c>
      <c r="E85" t="s">
        <v>23</v>
      </c>
      <c r="F85" t="s">
        <v>54</v>
      </c>
      <c r="G85" t="str">
        <f>VLOOKUP(Tabulka_nejcastejsi_priciny_vzniku_invalidity[[#This Row],[podskupina_diagnoz_dle_who_kod]],Tabulka_mkn[],2,FALSE)</f>
        <v>2. skupina</v>
      </c>
      <c r="H85" t="str">
        <f>VLOOKUP(Tabulka_nejcastejsi_priciny_vzniku_invalidity[[#This Row],[podskupina_diagnoz_dle_who_kod]],Tabulka_mkn[],3,FALSE)</f>
        <v>Novotvary</v>
      </c>
      <c r="I85" t="str">
        <f>LEFT(Tabulka_nejcastejsi_priciny_vzniku_invalidity[[#This Row],[podskupina_diagnoz_dle_who_kod]],1)</f>
        <v>C</v>
      </c>
      <c r="J85" t="s">
        <v>55</v>
      </c>
      <c r="K85" t="s">
        <v>56</v>
      </c>
      <c r="L85">
        <v>204</v>
      </c>
      <c r="N85" t="str">
        <f>CONCATENATE("01",".","01",".",Tabulka_nejcastejsi_priciny_vzniku_invalidity[[#This Row],[rok]])</f>
        <v>01.01.2018</v>
      </c>
      <c r="O85" s="11">
        <f>DATE(Tabulka_nejcastejsi_priciny_vzniku_invalidity[[#This Row],[rok]],1,1)</f>
        <v>43101</v>
      </c>
      <c r="P85" s="11">
        <f>YEAR(Tabulka_nejcastejsi_priciny_vzniku_invalidity[[#This Row],[rok3]])</f>
        <v>2018</v>
      </c>
    </row>
    <row r="86" spans="1:16">
      <c r="A86">
        <v>2018</v>
      </c>
      <c r="B86" t="s">
        <v>57</v>
      </c>
      <c r="C86" t="s">
        <v>17</v>
      </c>
      <c r="D86" t="str">
        <f>VLOOKUP(Tabulka_nejcastejsi_priciny_vzniku_invalidity[[#This Row],[kraj]],Tabulka_kraje[],2,FALSE)</f>
        <v xml:space="preserve">Jihomoravský </v>
      </c>
      <c r="E86" t="s">
        <v>58</v>
      </c>
      <c r="F86" t="s">
        <v>54</v>
      </c>
      <c r="G86" t="str">
        <f>VLOOKUP(Tabulka_nejcastejsi_priciny_vzniku_invalidity[[#This Row],[podskupina_diagnoz_dle_who_kod]],Tabulka_mkn[],2,FALSE)</f>
        <v>2. skupina</v>
      </c>
      <c r="H86" t="str">
        <f>VLOOKUP(Tabulka_nejcastejsi_priciny_vzniku_invalidity[[#This Row],[podskupina_diagnoz_dle_who_kod]],Tabulka_mkn[],3,FALSE)</f>
        <v>Novotvary</v>
      </c>
      <c r="I86" t="str">
        <f>LEFT(Tabulka_nejcastejsi_priciny_vzniku_invalidity[[#This Row],[podskupina_diagnoz_dle_who_kod]],1)</f>
        <v>C</v>
      </c>
      <c r="J86" t="s">
        <v>55</v>
      </c>
      <c r="K86" t="s">
        <v>56</v>
      </c>
      <c r="L86">
        <v>516</v>
      </c>
      <c r="N86" t="str">
        <f>CONCATENATE("01",".","01",".",Tabulka_nejcastejsi_priciny_vzniku_invalidity[[#This Row],[rok]])</f>
        <v>01.01.2018</v>
      </c>
      <c r="O86" s="11">
        <f>DATE(Tabulka_nejcastejsi_priciny_vzniku_invalidity[[#This Row],[rok]],1,1)</f>
        <v>43101</v>
      </c>
      <c r="P86" s="11">
        <f>YEAR(Tabulka_nejcastejsi_priciny_vzniku_invalidity[[#This Row],[rok3]])</f>
        <v>2018</v>
      </c>
    </row>
    <row r="87" spans="1:16">
      <c r="A87">
        <v>2018</v>
      </c>
      <c r="B87" t="s">
        <v>65</v>
      </c>
      <c r="C87" t="s">
        <v>17</v>
      </c>
      <c r="D87" t="str">
        <f>VLOOKUP(Tabulka_nejcastejsi_priciny_vzniku_invalidity[[#This Row],[kraj]],Tabulka_kraje[],2,FALSE)</f>
        <v xml:space="preserve">Olomoucký </v>
      </c>
      <c r="E87" t="s">
        <v>66</v>
      </c>
      <c r="F87" t="s">
        <v>54</v>
      </c>
      <c r="G87" t="str">
        <f>VLOOKUP(Tabulka_nejcastejsi_priciny_vzniku_invalidity[[#This Row],[podskupina_diagnoz_dle_who_kod]],Tabulka_mkn[],2,FALSE)</f>
        <v>2. skupina</v>
      </c>
      <c r="H87" t="str">
        <f>VLOOKUP(Tabulka_nejcastejsi_priciny_vzniku_invalidity[[#This Row],[podskupina_diagnoz_dle_who_kod]],Tabulka_mkn[],3,FALSE)</f>
        <v>Novotvary</v>
      </c>
      <c r="I87" t="str">
        <f>LEFT(Tabulka_nejcastejsi_priciny_vzniku_invalidity[[#This Row],[podskupina_diagnoz_dle_who_kod]],1)</f>
        <v>C</v>
      </c>
      <c r="J87" t="s">
        <v>55</v>
      </c>
      <c r="K87" t="s">
        <v>56</v>
      </c>
      <c r="L87">
        <v>216</v>
      </c>
      <c r="N87" t="str">
        <f>CONCATENATE("01",".","01",".",Tabulka_nejcastejsi_priciny_vzniku_invalidity[[#This Row],[rok]])</f>
        <v>01.01.2018</v>
      </c>
      <c r="O87" s="11">
        <f>DATE(Tabulka_nejcastejsi_priciny_vzniku_invalidity[[#This Row],[rok]],1,1)</f>
        <v>43101</v>
      </c>
      <c r="P87" s="11">
        <f>YEAR(Tabulka_nejcastejsi_priciny_vzniku_invalidity[[#This Row],[rok3]])</f>
        <v>2018</v>
      </c>
    </row>
    <row r="88" spans="1:16">
      <c r="A88">
        <v>2018</v>
      </c>
      <c r="B88" t="s">
        <v>67</v>
      </c>
      <c r="C88" t="s">
        <v>17</v>
      </c>
      <c r="D88" t="str">
        <f>VLOOKUP(Tabulka_nejcastejsi_priciny_vzniku_invalidity[[#This Row],[kraj]],Tabulka_kraje[],2,FALSE)</f>
        <v xml:space="preserve">Moravskoslezský </v>
      </c>
      <c r="E88" t="s">
        <v>68</v>
      </c>
      <c r="F88" t="s">
        <v>54</v>
      </c>
      <c r="G88" t="str">
        <f>VLOOKUP(Tabulka_nejcastejsi_priciny_vzniku_invalidity[[#This Row],[podskupina_diagnoz_dle_who_kod]],Tabulka_mkn[],2,FALSE)</f>
        <v>2. skupina</v>
      </c>
      <c r="H88" t="str">
        <f>VLOOKUP(Tabulka_nejcastejsi_priciny_vzniku_invalidity[[#This Row],[podskupina_diagnoz_dle_who_kod]],Tabulka_mkn[],3,FALSE)</f>
        <v>Novotvary</v>
      </c>
      <c r="I88" t="str">
        <f>LEFT(Tabulka_nejcastejsi_priciny_vzniku_invalidity[[#This Row],[podskupina_diagnoz_dle_who_kod]],1)</f>
        <v>C</v>
      </c>
      <c r="J88" t="s">
        <v>55</v>
      </c>
      <c r="K88" t="s">
        <v>56</v>
      </c>
      <c r="L88">
        <v>465</v>
      </c>
      <c r="N88" t="str">
        <f>CONCATENATE("01",".","01",".",Tabulka_nejcastejsi_priciny_vzniku_invalidity[[#This Row],[rok]])</f>
        <v>01.01.2018</v>
      </c>
      <c r="O88" s="11">
        <f>DATE(Tabulka_nejcastejsi_priciny_vzniku_invalidity[[#This Row],[rok]],1,1)</f>
        <v>43101</v>
      </c>
      <c r="P88" s="11">
        <f>YEAR(Tabulka_nejcastejsi_priciny_vzniku_invalidity[[#This Row],[rok3]])</f>
        <v>2018</v>
      </c>
    </row>
    <row r="89" spans="1:16">
      <c r="A89">
        <v>2018</v>
      </c>
      <c r="B89" t="s">
        <v>46</v>
      </c>
      <c r="C89" t="s">
        <v>17</v>
      </c>
      <c r="D89" t="str">
        <f>VLOOKUP(Tabulka_nejcastejsi_priciny_vzniku_invalidity[[#This Row],[kraj]],Tabulka_kraje[],2,FALSE)</f>
        <v xml:space="preserve">Zlínský </v>
      </c>
      <c r="E89" t="s">
        <v>47</v>
      </c>
      <c r="F89" t="s">
        <v>54</v>
      </c>
      <c r="G89" t="str">
        <f>VLOOKUP(Tabulka_nejcastejsi_priciny_vzniku_invalidity[[#This Row],[podskupina_diagnoz_dle_who_kod]],Tabulka_mkn[],2,FALSE)</f>
        <v>2. skupina</v>
      </c>
      <c r="H89" t="str">
        <f>VLOOKUP(Tabulka_nejcastejsi_priciny_vzniku_invalidity[[#This Row],[podskupina_diagnoz_dle_who_kod]],Tabulka_mkn[],3,FALSE)</f>
        <v>Novotvary</v>
      </c>
      <c r="I89" t="str">
        <f>LEFT(Tabulka_nejcastejsi_priciny_vzniku_invalidity[[#This Row],[podskupina_diagnoz_dle_who_kod]],1)</f>
        <v>C</v>
      </c>
      <c r="J89" t="s">
        <v>55</v>
      </c>
      <c r="K89" t="s">
        <v>56</v>
      </c>
      <c r="L89">
        <v>248</v>
      </c>
      <c r="N89" t="str">
        <f>CONCATENATE("01",".","01",".",Tabulka_nejcastejsi_priciny_vzniku_invalidity[[#This Row],[rok]])</f>
        <v>01.01.2018</v>
      </c>
      <c r="O89" s="11">
        <f>DATE(Tabulka_nejcastejsi_priciny_vzniku_invalidity[[#This Row],[rok]],1,1)</f>
        <v>43101</v>
      </c>
      <c r="P89" s="11">
        <f>YEAR(Tabulka_nejcastejsi_priciny_vzniku_invalidity[[#This Row],[rok3]])</f>
        <v>2018</v>
      </c>
    </row>
    <row r="90" spans="1:16">
      <c r="A90">
        <v>2018</v>
      </c>
      <c r="B90" t="s">
        <v>59</v>
      </c>
      <c r="C90" t="s">
        <v>17</v>
      </c>
      <c r="D90" t="str">
        <f>VLOOKUP(Tabulka_nejcastejsi_priciny_vzniku_invalidity[[#This Row],[kraj]],Tabulka_kraje[],2,FALSE)</f>
        <v xml:space="preserve">Středočeský </v>
      </c>
      <c r="E90" t="s">
        <v>60</v>
      </c>
      <c r="F90" t="s">
        <v>54</v>
      </c>
      <c r="G90" t="str">
        <f>VLOOKUP(Tabulka_nejcastejsi_priciny_vzniku_invalidity[[#This Row],[podskupina_diagnoz_dle_who_kod]],Tabulka_mkn[],2,FALSE)</f>
        <v>2. skupina</v>
      </c>
      <c r="H90" t="str">
        <f>VLOOKUP(Tabulka_nejcastejsi_priciny_vzniku_invalidity[[#This Row],[podskupina_diagnoz_dle_who_kod]],Tabulka_mkn[],3,FALSE)</f>
        <v>Novotvary</v>
      </c>
      <c r="I90" t="str">
        <f>LEFT(Tabulka_nejcastejsi_priciny_vzniku_invalidity[[#This Row],[podskupina_diagnoz_dle_who_kod]],1)</f>
        <v>C</v>
      </c>
      <c r="J90" t="s">
        <v>55</v>
      </c>
      <c r="K90" t="s">
        <v>56</v>
      </c>
      <c r="L90">
        <v>537</v>
      </c>
      <c r="N90" t="str">
        <f>CONCATENATE("01",".","01",".",Tabulka_nejcastejsi_priciny_vzniku_invalidity[[#This Row],[rok]])</f>
        <v>01.01.2018</v>
      </c>
      <c r="O90" s="11">
        <f>DATE(Tabulka_nejcastejsi_priciny_vzniku_invalidity[[#This Row],[rok]],1,1)</f>
        <v>43101</v>
      </c>
      <c r="P90" s="11">
        <f>YEAR(Tabulka_nejcastejsi_priciny_vzniku_invalidity[[#This Row],[rok3]])</f>
        <v>2018</v>
      </c>
    </row>
    <row r="91" spans="1:16">
      <c r="A91">
        <v>2018</v>
      </c>
      <c r="B91" t="s">
        <v>16</v>
      </c>
      <c r="C91" t="s">
        <v>17</v>
      </c>
      <c r="D91" t="str">
        <f>VLOOKUP(Tabulka_nejcastejsi_priciny_vzniku_invalidity[[#This Row],[kraj]],Tabulka_kraje[],2,FALSE)</f>
        <v xml:space="preserve">Jihočeský </v>
      </c>
      <c r="E91" t="s">
        <v>18</v>
      </c>
      <c r="F91" t="s">
        <v>54</v>
      </c>
      <c r="G91" t="str">
        <f>VLOOKUP(Tabulka_nejcastejsi_priciny_vzniku_invalidity[[#This Row],[podskupina_diagnoz_dle_who_kod]],Tabulka_mkn[],2,FALSE)</f>
        <v>2. skupina</v>
      </c>
      <c r="H91" t="str">
        <f>VLOOKUP(Tabulka_nejcastejsi_priciny_vzniku_invalidity[[#This Row],[podskupina_diagnoz_dle_who_kod]],Tabulka_mkn[],3,FALSE)</f>
        <v>Novotvary</v>
      </c>
      <c r="I91" t="str">
        <f>LEFT(Tabulka_nejcastejsi_priciny_vzniku_invalidity[[#This Row],[podskupina_diagnoz_dle_who_kod]],1)</f>
        <v>C</v>
      </c>
      <c r="J91" t="s">
        <v>55</v>
      </c>
      <c r="K91" t="s">
        <v>56</v>
      </c>
      <c r="L91">
        <v>200</v>
      </c>
      <c r="N91" t="str">
        <f>CONCATENATE("01",".","01",".",Tabulka_nejcastejsi_priciny_vzniku_invalidity[[#This Row],[rok]])</f>
        <v>01.01.2018</v>
      </c>
      <c r="O91" s="11">
        <f>DATE(Tabulka_nejcastejsi_priciny_vzniku_invalidity[[#This Row],[rok]],1,1)</f>
        <v>43101</v>
      </c>
      <c r="P91" s="11">
        <f>YEAR(Tabulka_nejcastejsi_priciny_vzniku_invalidity[[#This Row],[rok3]])</f>
        <v>2018</v>
      </c>
    </row>
    <row r="92" spans="1:16">
      <c r="A92">
        <v>2018</v>
      </c>
      <c r="B92" t="s">
        <v>63</v>
      </c>
      <c r="C92" t="s">
        <v>17</v>
      </c>
      <c r="D92" t="str">
        <f>VLOOKUP(Tabulka_nejcastejsi_priciny_vzniku_invalidity[[#This Row],[kraj]],Tabulka_kraje[],2,FALSE)</f>
        <v xml:space="preserve">Karlovarský </v>
      </c>
      <c r="E92" t="s">
        <v>64</v>
      </c>
      <c r="F92" t="s">
        <v>54</v>
      </c>
      <c r="G92" t="str">
        <f>VLOOKUP(Tabulka_nejcastejsi_priciny_vzniku_invalidity[[#This Row],[podskupina_diagnoz_dle_who_kod]],Tabulka_mkn[],2,FALSE)</f>
        <v>2. skupina</v>
      </c>
      <c r="H92" t="str">
        <f>VLOOKUP(Tabulka_nejcastejsi_priciny_vzniku_invalidity[[#This Row],[podskupina_diagnoz_dle_who_kod]],Tabulka_mkn[],3,FALSE)</f>
        <v>Novotvary</v>
      </c>
      <c r="I92" t="str">
        <f>LEFT(Tabulka_nejcastejsi_priciny_vzniku_invalidity[[#This Row],[podskupina_diagnoz_dle_who_kod]],1)</f>
        <v>C</v>
      </c>
      <c r="J92" t="s">
        <v>55</v>
      </c>
      <c r="K92" t="s">
        <v>56</v>
      </c>
      <c r="L92">
        <v>113</v>
      </c>
      <c r="N92" t="str">
        <f>CONCATENATE("01",".","01",".",Tabulka_nejcastejsi_priciny_vzniku_invalidity[[#This Row],[rok]])</f>
        <v>01.01.2018</v>
      </c>
      <c r="O92" s="11">
        <f>DATE(Tabulka_nejcastejsi_priciny_vzniku_invalidity[[#This Row],[rok]],1,1)</f>
        <v>43101</v>
      </c>
      <c r="P92" s="11">
        <f>YEAR(Tabulka_nejcastejsi_priciny_vzniku_invalidity[[#This Row],[rok3]])</f>
        <v>2018</v>
      </c>
    </row>
    <row r="93" spans="1:16">
      <c r="A93">
        <v>2018</v>
      </c>
      <c r="B93" t="s">
        <v>26</v>
      </c>
      <c r="C93" t="s">
        <v>17</v>
      </c>
      <c r="D93" t="str">
        <f>VLOOKUP(Tabulka_nejcastejsi_priciny_vzniku_invalidity[[#This Row],[kraj]],Tabulka_kraje[],2,FALSE)</f>
        <v xml:space="preserve">Ústecký </v>
      </c>
      <c r="E93" t="s">
        <v>27</v>
      </c>
      <c r="F93" t="s">
        <v>54</v>
      </c>
      <c r="G93" t="str">
        <f>VLOOKUP(Tabulka_nejcastejsi_priciny_vzniku_invalidity[[#This Row],[podskupina_diagnoz_dle_who_kod]],Tabulka_mkn[],2,FALSE)</f>
        <v>2. skupina</v>
      </c>
      <c r="H93" t="str">
        <f>VLOOKUP(Tabulka_nejcastejsi_priciny_vzniku_invalidity[[#This Row],[podskupina_diagnoz_dle_who_kod]],Tabulka_mkn[],3,FALSE)</f>
        <v>Novotvary</v>
      </c>
      <c r="I93" t="str">
        <f>LEFT(Tabulka_nejcastejsi_priciny_vzniku_invalidity[[#This Row],[podskupina_diagnoz_dle_who_kod]],1)</f>
        <v>C</v>
      </c>
      <c r="J93" t="s">
        <v>55</v>
      </c>
      <c r="K93" t="s">
        <v>56</v>
      </c>
      <c r="L93">
        <v>431</v>
      </c>
      <c r="N93" t="str">
        <f>CONCATENATE("01",".","01",".",Tabulka_nejcastejsi_priciny_vzniku_invalidity[[#This Row],[rok]])</f>
        <v>01.01.2018</v>
      </c>
      <c r="O93" s="11">
        <f>DATE(Tabulka_nejcastejsi_priciny_vzniku_invalidity[[#This Row],[rok]],1,1)</f>
        <v>43101</v>
      </c>
      <c r="P93" s="11">
        <f>YEAR(Tabulka_nejcastejsi_priciny_vzniku_invalidity[[#This Row],[rok3]])</f>
        <v>2018</v>
      </c>
    </row>
    <row r="94" spans="1:16">
      <c r="A94">
        <v>2018</v>
      </c>
      <c r="B94" t="s">
        <v>34</v>
      </c>
      <c r="C94" t="s">
        <v>17</v>
      </c>
      <c r="D94" t="str">
        <f>VLOOKUP(Tabulka_nejcastejsi_priciny_vzniku_invalidity[[#This Row],[kraj]],Tabulka_kraje[],2,FALSE)</f>
        <v xml:space="preserve">Liberecký </v>
      </c>
      <c r="E94" t="s">
        <v>35</v>
      </c>
      <c r="F94" t="s">
        <v>54</v>
      </c>
      <c r="G94" t="str">
        <f>VLOOKUP(Tabulka_nejcastejsi_priciny_vzniku_invalidity[[#This Row],[podskupina_diagnoz_dle_who_kod]],Tabulka_mkn[],2,FALSE)</f>
        <v>2. skupina</v>
      </c>
      <c r="H94" t="str">
        <f>VLOOKUP(Tabulka_nejcastejsi_priciny_vzniku_invalidity[[#This Row],[podskupina_diagnoz_dle_who_kod]],Tabulka_mkn[],3,FALSE)</f>
        <v>Novotvary</v>
      </c>
      <c r="I94" t="str">
        <f>LEFT(Tabulka_nejcastejsi_priciny_vzniku_invalidity[[#This Row],[podskupina_diagnoz_dle_who_kod]],1)</f>
        <v>C</v>
      </c>
      <c r="J94" t="s">
        <v>55</v>
      </c>
      <c r="K94" t="s">
        <v>56</v>
      </c>
      <c r="L94">
        <v>152</v>
      </c>
      <c r="N94" t="str">
        <f>CONCATENATE("01",".","01",".",Tabulka_nejcastejsi_priciny_vzniku_invalidity[[#This Row],[rok]])</f>
        <v>01.01.2018</v>
      </c>
      <c r="O94" s="11">
        <f>DATE(Tabulka_nejcastejsi_priciny_vzniku_invalidity[[#This Row],[rok]],1,1)</f>
        <v>43101</v>
      </c>
      <c r="P94" s="11">
        <f>YEAR(Tabulka_nejcastejsi_priciny_vzniku_invalidity[[#This Row],[rok3]])</f>
        <v>2018</v>
      </c>
    </row>
    <row r="95" spans="1:16">
      <c r="A95">
        <v>2018</v>
      </c>
      <c r="B95" t="s">
        <v>40</v>
      </c>
      <c r="C95" t="s">
        <v>17</v>
      </c>
      <c r="D95" t="str">
        <f>VLOOKUP(Tabulka_nejcastejsi_priciny_vzniku_invalidity[[#This Row],[kraj]],Tabulka_kraje[],2,FALSE)</f>
        <v xml:space="preserve">Královéhradecký </v>
      </c>
      <c r="E95" t="s">
        <v>41</v>
      </c>
      <c r="F95" t="s">
        <v>54</v>
      </c>
      <c r="G95" t="str">
        <f>VLOOKUP(Tabulka_nejcastejsi_priciny_vzniku_invalidity[[#This Row],[podskupina_diagnoz_dle_who_kod]],Tabulka_mkn[],2,FALSE)</f>
        <v>2. skupina</v>
      </c>
      <c r="H95" t="str">
        <f>VLOOKUP(Tabulka_nejcastejsi_priciny_vzniku_invalidity[[#This Row],[podskupina_diagnoz_dle_who_kod]],Tabulka_mkn[],3,FALSE)</f>
        <v>Novotvary</v>
      </c>
      <c r="I95" t="str">
        <f>LEFT(Tabulka_nejcastejsi_priciny_vzniku_invalidity[[#This Row],[podskupina_diagnoz_dle_who_kod]],1)</f>
        <v>C</v>
      </c>
      <c r="J95" t="s">
        <v>55</v>
      </c>
      <c r="K95" t="s">
        <v>56</v>
      </c>
      <c r="L95">
        <v>245</v>
      </c>
      <c r="N95" t="str">
        <f>CONCATENATE("01",".","01",".",Tabulka_nejcastejsi_priciny_vzniku_invalidity[[#This Row],[rok]])</f>
        <v>01.01.2018</v>
      </c>
      <c r="O95" s="11">
        <f>DATE(Tabulka_nejcastejsi_priciny_vzniku_invalidity[[#This Row],[rok]],1,1)</f>
        <v>43101</v>
      </c>
      <c r="P95" s="11">
        <f>YEAR(Tabulka_nejcastejsi_priciny_vzniku_invalidity[[#This Row],[rok3]])</f>
        <v>2018</v>
      </c>
    </row>
    <row r="96" spans="1:16">
      <c r="A96">
        <v>2018</v>
      </c>
      <c r="B96" t="s">
        <v>30</v>
      </c>
      <c r="C96" t="s">
        <v>17</v>
      </c>
      <c r="D96" t="str">
        <f>VLOOKUP(Tabulka_nejcastejsi_priciny_vzniku_invalidity[[#This Row],[kraj]],Tabulka_kraje[],2,FALSE)</f>
        <v xml:space="preserve">Pardubický </v>
      </c>
      <c r="E96" t="s">
        <v>31</v>
      </c>
      <c r="F96" t="s">
        <v>54</v>
      </c>
      <c r="G96" t="str">
        <f>VLOOKUP(Tabulka_nejcastejsi_priciny_vzniku_invalidity[[#This Row],[podskupina_diagnoz_dle_who_kod]],Tabulka_mkn[],2,FALSE)</f>
        <v>2. skupina</v>
      </c>
      <c r="H96" t="str">
        <f>VLOOKUP(Tabulka_nejcastejsi_priciny_vzniku_invalidity[[#This Row],[podskupina_diagnoz_dle_who_kod]],Tabulka_mkn[],3,FALSE)</f>
        <v>Novotvary</v>
      </c>
      <c r="I96" t="str">
        <f>LEFT(Tabulka_nejcastejsi_priciny_vzniku_invalidity[[#This Row],[podskupina_diagnoz_dle_who_kod]],1)</f>
        <v>C</v>
      </c>
      <c r="J96" t="s">
        <v>55</v>
      </c>
      <c r="K96" t="s">
        <v>56</v>
      </c>
      <c r="L96">
        <v>310</v>
      </c>
      <c r="N96" t="str">
        <f>CONCATENATE("01",".","01",".",Tabulka_nejcastejsi_priciny_vzniku_invalidity[[#This Row],[rok]])</f>
        <v>01.01.2018</v>
      </c>
      <c r="O96" s="11">
        <f>DATE(Tabulka_nejcastejsi_priciny_vzniku_invalidity[[#This Row],[rok]],1,1)</f>
        <v>43101</v>
      </c>
      <c r="P96" s="11">
        <f>YEAR(Tabulka_nejcastejsi_priciny_vzniku_invalidity[[#This Row],[rok3]])</f>
        <v>2018</v>
      </c>
    </row>
    <row r="97" spans="1:16">
      <c r="A97">
        <v>2019</v>
      </c>
      <c r="B97" t="s">
        <v>22</v>
      </c>
      <c r="C97" t="s">
        <v>17</v>
      </c>
      <c r="D97" t="str">
        <f>VLOOKUP(Tabulka_nejcastejsi_priciny_vzniku_invalidity[[#This Row],[kraj]],Tabulka_kraje[],2,FALSE)</f>
        <v>Vysočina</v>
      </c>
      <c r="E97" t="s">
        <v>23</v>
      </c>
      <c r="F97" t="s">
        <v>54</v>
      </c>
      <c r="G97" t="str">
        <f>VLOOKUP(Tabulka_nejcastejsi_priciny_vzniku_invalidity[[#This Row],[podskupina_diagnoz_dle_who_kod]],Tabulka_mkn[],2,FALSE)</f>
        <v>2. skupina</v>
      </c>
      <c r="H97" t="str">
        <f>VLOOKUP(Tabulka_nejcastejsi_priciny_vzniku_invalidity[[#This Row],[podskupina_diagnoz_dle_who_kod]],Tabulka_mkn[],3,FALSE)</f>
        <v>Novotvary</v>
      </c>
      <c r="I97" t="str">
        <f>LEFT(Tabulka_nejcastejsi_priciny_vzniku_invalidity[[#This Row],[podskupina_diagnoz_dle_who_kod]],1)</f>
        <v>C</v>
      </c>
      <c r="J97" t="s">
        <v>55</v>
      </c>
      <c r="K97" t="s">
        <v>56</v>
      </c>
      <c r="L97">
        <v>184</v>
      </c>
      <c r="N97" t="str">
        <f>CONCATENATE("01",".","01",".",Tabulka_nejcastejsi_priciny_vzniku_invalidity[[#This Row],[rok]])</f>
        <v>01.01.2019</v>
      </c>
      <c r="O97" s="11">
        <f>DATE(Tabulka_nejcastejsi_priciny_vzniku_invalidity[[#This Row],[rok]],1,1)</f>
        <v>43466</v>
      </c>
      <c r="P97" s="11">
        <f>YEAR(Tabulka_nejcastejsi_priciny_vzniku_invalidity[[#This Row],[rok3]])</f>
        <v>2019</v>
      </c>
    </row>
    <row r="98" spans="1:16">
      <c r="A98">
        <v>2019</v>
      </c>
      <c r="B98" t="s">
        <v>57</v>
      </c>
      <c r="C98" t="s">
        <v>17</v>
      </c>
      <c r="D98" t="str">
        <f>VLOOKUP(Tabulka_nejcastejsi_priciny_vzniku_invalidity[[#This Row],[kraj]],Tabulka_kraje[],2,FALSE)</f>
        <v xml:space="preserve">Jihomoravský </v>
      </c>
      <c r="E98" t="s">
        <v>58</v>
      </c>
      <c r="F98" t="s">
        <v>54</v>
      </c>
      <c r="G98" t="str">
        <f>VLOOKUP(Tabulka_nejcastejsi_priciny_vzniku_invalidity[[#This Row],[podskupina_diagnoz_dle_who_kod]],Tabulka_mkn[],2,FALSE)</f>
        <v>2. skupina</v>
      </c>
      <c r="H98" t="str">
        <f>VLOOKUP(Tabulka_nejcastejsi_priciny_vzniku_invalidity[[#This Row],[podskupina_diagnoz_dle_who_kod]],Tabulka_mkn[],3,FALSE)</f>
        <v>Novotvary</v>
      </c>
      <c r="I98" t="str">
        <f>LEFT(Tabulka_nejcastejsi_priciny_vzniku_invalidity[[#This Row],[podskupina_diagnoz_dle_who_kod]],1)</f>
        <v>C</v>
      </c>
      <c r="J98" t="s">
        <v>55</v>
      </c>
      <c r="K98" t="s">
        <v>56</v>
      </c>
      <c r="L98">
        <v>475</v>
      </c>
      <c r="N98" t="str">
        <f>CONCATENATE("01",".","01",".",Tabulka_nejcastejsi_priciny_vzniku_invalidity[[#This Row],[rok]])</f>
        <v>01.01.2019</v>
      </c>
      <c r="O98" s="11">
        <f>DATE(Tabulka_nejcastejsi_priciny_vzniku_invalidity[[#This Row],[rok]],1,1)</f>
        <v>43466</v>
      </c>
      <c r="P98" s="11">
        <f>YEAR(Tabulka_nejcastejsi_priciny_vzniku_invalidity[[#This Row],[rok3]])</f>
        <v>2019</v>
      </c>
    </row>
    <row r="99" spans="1:16">
      <c r="A99">
        <v>2019</v>
      </c>
      <c r="B99" t="s">
        <v>65</v>
      </c>
      <c r="C99" t="s">
        <v>17</v>
      </c>
      <c r="D99" t="str">
        <f>VLOOKUP(Tabulka_nejcastejsi_priciny_vzniku_invalidity[[#This Row],[kraj]],Tabulka_kraje[],2,FALSE)</f>
        <v xml:space="preserve">Olomoucký </v>
      </c>
      <c r="E99" t="s">
        <v>66</v>
      </c>
      <c r="F99" t="s">
        <v>54</v>
      </c>
      <c r="G99" t="str">
        <f>VLOOKUP(Tabulka_nejcastejsi_priciny_vzniku_invalidity[[#This Row],[podskupina_diagnoz_dle_who_kod]],Tabulka_mkn[],2,FALSE)</f>
        <v>2. skupina</v>
      </c>
      <c r="H99" t="str">
        <f>VLOOKUP(Tabulka_nejcastejsi_priciny_vzniku_invalidity[[#This Row],[podskupina_diagnoz_dle_who_kod]],Tabulka_mkn[],3,FALSE)</f>
        <v>Novotvary</v>
      </c>
      <c r="I99" t="str">
        <f>LEFT(Tabulka_nejcastejsi_priciny_vzniku_invalidity[[#This Row],[podskupina_diagnoz_dle_who_kod]],1)</f>
        <v>C</v>
      </c>
      <c r="J99" t="s">
        <v>55</v>
      </c>
      <c r="K99" t="s">
        <v>56</v>
      </c>
      <c r="L99">
        <v>228</v>
      </c>
      <c r="N99" t="str">
        <f>CONCATENATE("01",".","01",".",Tabulka_nejcastejsi_priciny_vzniku_invalidity[[#This Row],[rok]])</f>
        <v>01.01.2019</v>
      </c>
      <c r="O99" s="11">
        <f>DATE(Tabulka_nejcastejsi_priciny_vzniku_invalidity[[#This Row],[rok]],1,1)</f>
        <v>43466</v>
      </c>
      <c r="P99" s="11">
        <f>YEAR(Tabulka_nejcastejsi_priciny_vzniku_invalidity[[#This Row],[rok3]])</f>
        <v>2019</v>
      </c>
    </row>
    <row r="100" spans="1:16">
      <c r="A100">
        <v>2019</v>
      </c>
      <c r="B100" t="s">
        <v>67</v>
      </c>
      <c r="C100" t="s">
        <v>17</v>
      </c>
      <c r="D100" t="str">
        <f>VLOOKUP(Tabulka_nejcastejsi_priciny_vzniku_invalidity[[#This Row],[kraj]],Tabulka_kraje[],2,FALSE)</f>
        <v xml:space="preserve">Moravskoslezský </v>
      </c>
      <c r="E100" t="s">
        <v>68</v>
      </c>
      <c r="F100" t="s">
        <v>54</v>
      </c>
      <c r="G100" t="str">
        <f>VLOOKUP(Tabulka_nejcastejsi_priciny_vzniku_invalidity[[#This Row],[podskupina_diagnoz_dle_who_kod]],Tabulka_mkn[],2,FALSE)</f>
        <v>2. skupina</v>
      </c>
      <c r="H100" t="str">
        <f>VLOOKUP(Tabulka_nejcastejsi_priciny_vzniku_invalidity[[#This Row],[podskupina_diagnoz_dle_who_kod]],Tabulka_mkn[],3,FALSE)</f>
        <v>Novotvary</v>
      </c>
      <c r="I100" t="str">
        <f>LEFT(Tabulka_nejcastejsi_priciny_vzniku_invalidity[[#This Row],[podskupina_diagnoz_dle_who_kod]],1)</f>
        <v>C</v>
      </c>
      <c r="J100" t="s">
        <v>55</v>
      </c>
      <c r="K100" t="s">
        <v>56</v>
      </c>
      <c r="L100">
        <v>469</v>
      </c>
      <c r="N100" t="str">
        <f>CONCATENATE("01",".","01",".",Tabulka_nejcastejsi_priciny_vzniku_invalidity[[#This Row],[rok]])</f>
        <v>01.01.2019</v>
      </c>
      <c r="O100" s="11">
        <f>DATE(Tabulka_nejcastejsi_priciny_vzniku_invalidity[[#This Row],[rok]],1,1)</f>
        <v>43466</v>
      </c>
      <c r="P100" s="11">
        <f>YEAR(Tabulka_nejcastejsi_priciny_vzniku_invalidity[[#This Row],[rok3]])</f>
        <v>2019</v>
      </c>
    </row>
    <row r="101" spans="1:16">
      <c r="A101">
        <v>2019</v>
      </c>
      <c r="B101" t="s">
        <v>46</v>
      </c>
      <c r="C101" t="s">
        <v>17</v>
      </c>
      <c r="D101" t="str">
        <f>VLOOKUP(Tabulka_nejcastejsi_priciny_vzniku_invalidity[[#This Row],[kraj]],Tabulka_kraje[],2,FALSE)</f>
        <v xml:space="preserve">Zlínský </v>
      </c>
      <c r="E101" t="s">
        <v>47</v>
      </c>
      <c r="F101" t="s">
        <v>54</v>
      </c>
      <c r="G101" t="str">
        <f>VLOOKUP(Tabulka_nejcastejsi_priciny_vzniku_invalidity[[#This Row],[podskupina_diagnoz_dle_who_kod]],Tabulka_mkn[],2,FALSE)</f>
        <v>2. skupina</v>
      </c>
      <c r="H101" t="str">
        <f>VLOOKUP(Tabulka_nejcastejsi_priciny_vzniku_invalidity[[#This Row],[podskupina_diagnoz_dle_who_kod]],Tabulka_mkn[],3,FALSE)</f>
        <v>Novotvary</v>
      </c>
      <c r="I101" t="str">
        <f>LEFT(Tabulka_nejcastejsi_priciny_vzniku_invalidity[[#This Row],[podskupina_diagnoz_dle_who_kod]],1)</f>
        <v>C</v>
      </c>
      <c r="J101" t="s">
        <v>55</v>
      </c>
      <c r="K101" t="s">
        <v>56</v>
      </c>
      <c r="L101">
        <v>254</v>
      </c>
      <c r="N101" t="str">
        <f>CONCATENATE("01",".","01",".",Tabulka_nejcastejsi_priciny_vzniku_invalidity[[#This Row],[rok]])</f>
        <v>01.01.2019</v>
      </c>
      <c r="O101" s="11">
        <f>DATE(Tabulka_nejcastejsi_priciny_vzniku_invalidity[[#This Row],[rok]],1,1)</f>
        <v>43466</v>
      </c>
      <c r="P101" s="11">
        <f>YEAR(Tabulka_nejcastejsi_priciny_vzniku_invalidity[[#This Row],[rok3]])</f>
        <v>2019</v>
      </c>
    </row>
    <row r="102" spans="1:16">
      <c r="A102">
        <v>2019</v>
      </c>
      <c r="B102" t="s">
        <v>59</v>
      </c>
      <c r="C102" t="s">
        <v>17</v>
      </c>
      <c r="D102" t="str">
        <f>VLOOKUP(Tabulka_nejcastejsi_priciny_vzniku_invalidity[[#This Row],[kraj]],Tabulka_kraje[],2,FALSE)</f>
        <v xml:space="preserve">Středočeský </v>
      </c>
      <c r="E102" t="s">
        <v>60</v>
      </c>
      <c r="F102" t="s">
        <v>54</v>
      </c>
      <c r="G102" t="str">
        <f>VLOOKUP(Tabulka_nejcastejsi_priciny_vzniku_invalidity[[#This Row],[podskupina_diagnoz_dle_who_kod]],Tabulka_mkn[],2,FALSE)</f>
        <v>2. skupina</v>
      </c>
      <c r="H102" t="str">
        <f>VLOOKUP(Tabulka_nejcastejsi_priciny_vzniku_invalidity[[#This Row],[podskupina_diagnoz_dle_who_kod]],Tabulka_mkn[],3,FALSE)</f>
        <v>Novotvary</v>
      </c>
      <c r="I102" t="str">
        <f>LEFT(Tabulka_nejcastejsi_priciny_vzniku_invalidity[[#This Row],[podskupina_diagnoz_dle_who_kod]],1)</f>
        <v>C</v>
      </c>
      <c r="J102" t="s">
        <v>55</v>
      </c>
      <c r="K102" t="s">
        <v>56</v>
      </c>
      <c r="L102">
        <v>483</v>
      </c>
      <c r="N102" t="str">
        <f>CONCATENATE("01",".","01",".",Tabulka_nejcastejsi_priciny_vzniku_invalidity[[#This Row],[rok]])</f>
        <v>01.01.2019</v>
      </c>
      <c r="O102" s="11">
        <f>DATE(Tabulka_nejcastejsi_priciny_vzniku_invalidity[[#This Row],[rok]],1,1)</f>
        <v>43466</v>
      </c>
      <c r="P102" s="11">
        <f>YEAR(Tabulka_nejcastejsi_priciny_vzniku_invalidity[[#This Row],[rok3]])</f>
        <v>2019</v>
      </c>
    </row>
    <row r="103" spans="1:16">
      <c r="A103">
        <v>2019</v>
      </c>
      <c r="B103" t="s">
        <v>16</v>
      </c>
      <c r="C103" t="s">
        <v>17</v>
      </c>
      <c r="D103" t="str">
        <f>VLOOKUP(Tabulka_nejcastejsi_priciny_vzniku_invalidity[[#This Row],[kraj]],Tabulka_kraje[],2,FALSE)</f>
        <v xml:space="preserve">Jihočeský </v>
      </c>
      <c r="E103" t="s">
        <v>18</v>
      </c>
      <c r="F103" t="s">
        <v>54</v>
      </c>
      <c r="G103" t="str">
        <f>VLOOKUP(Tabulka_nejcastejsi_priciny_vzniku_invalidity[[#This Row],[podskupina_diagnoz_dle_who_kod]],Tabulka_mkn[],2,FALSE)</f>
        <v>2. skupina</v>
      </c>
      <c r="H103" t="str">
        <f>VLOOKUP(Tabulka_nejcastejsi_priciny_vzniku_invalidity[[#This Row],[podskupina_diagnoz_dle_who_kod]],Tabulka_mkn[],3,FALSE)</f>
        <v>Novotvary</v>
      </c>
      <c r="I103" t="str">
        <f>LEFT(Tabulka_nejcastejsi_priciny_vzniku_invalidity[[#This Row],[podskupina_diagnoz_dle_who_kod]],1)</f>
        <v>C</v>
      </c>
      <c r="J103" t="s">
        <v>55</v>
      </c>
      <c r="K103" t="s">
        <v>56</v>
      </c>
      <c r="L103">
        <v>201</v>
      </c>
      <c r="N103" t="str">
        <f>CONCATENATE("01",".","01",".",Tabulka_nejcastejsi_priciny_vzniku_invalidity[[#This Row],[rok]])</f>
        <v>01.01.2019</v>
      </c>
      <c r="O103" s="11">
        <f>DATE(Tabulka_nejcastejsi_priciny_vzniku_invalidity[[#This Row],[rok]],1,1)</f>
        <v>43466</v>
      </c>
      <c r="P103" s="11">
        <f>YEAR(Tabulka_nejcastejsi_priciny_vzniku_invalidity[[#This Row],[rok3]])</f>
        <v>2019</v>
      </c>
    </row>
    <row r="104" spans="1:16">
      <c r="A104">
        <v>2019</v>
      </c>
      <c r="B104" t="s">
        <v>36</v>
      </c>
      <c r="C104" t="s">
        <v>17</v>
      </c>
      <c r="D104" t="str">
        <f>VLOOKUP(Tabulka_nejcastejsi_priciny_vzniku_invalidity[[#This Row],[kraj]],Tabulka_kraje[],2,FALSE)</f>
        <v xml:space="preserve">Plzeňský </v>
      </c>
      <c r="E104" t="s">
        <v>37</v>
      </c>
      <c r="F104" t="s">
        <v>54</v>
      </c>
      <c r="G104" t="str">
        <f>VLOOKUP(Tabulka_nejcastejsi_priciny_vzniku_invalidity[[#This Row],[podskupina_diagnoz_dle_who_kod]],Tabulka_mkn[],2,FALSE)</f>
        <v>2. skupina</v>
      </c>
      <c r="H104" t="str">
        <f>VLOOKUP(Tabulka_nejcastejsi_priciny_vzniku_invalidity[[#This Row],[podskupina_diagnoz_dle_who_kod]],Tabulka_mkn[],3,FALSE)</f>
        <v>Novotvary</v>
      </c>
      <c r="I104" t="str">
        <f>LEFT(Tabulka_nejcastejsi_priciny_vzniku_invalidity[[#This Row],[podskupina_diagnoz_dle_who_kod]],1)</f>
        <v>C</v>
      </c>
      <c r="J104" t="s">
        <v>55</v>
      </c>
      <c r="K104" t="s">
        <v>56</v>
      </c>
      <c r="L104">
        <v>241</v>
      </c>
      <c r="N104" t="str">
        <f>CONCATENATE("01",".","01",".",Tabulka_nejcastejsi_priciny_vzniku_invalidity[[#This Row],[rok]])</f>
        <v>01.01.2019</v>
      </c>
      <c r="O104" s="11">
        <f>DATE(Tabulka_nejcastejsi_priciny_vzniku_invalidity[[#This Row],[rok]],1,1)</f>
        <v>43466</v>
      </c>
      <c r="P104" s="11">
        <f>YEAR(Tabulka_nejcastejsi_priciny_vzniku_invalidity[[#This Row],[rok3]])</f>
        <v>2019</v>
      </c>
    </row>
    <row r="105" spans="1:16">
      <c r="A105">
        <v>2019</v>
      </c>
      <c r="B105" t="s">
        <v>63</v>
      </c>
      <c r="C105" t="s">
        <v>17</v>
      </c>
      <c r="D105" t="str">
        <f>VLOOKUP(Tabulka_nejcastejsi_priciny_vzniku_invalidity[[#This Row],[kraj]],Tabulka_kraje[],2,FALSE)</f>
        <v xml:space="preserve">Karlovarský </v>
      </c>
      <c r="E105" t="s">
        <v>64</v>
      </c>
      <c r="F105" t="s">
        <v>54</v>
      </c>
      <c r="G105" t="str">
        <f>VLOOKUP(Tabulka_nejcastejsi_priciny_vzniku_invalidity[[#This Row],[podskupina_diagnoz_dle_who_kod]],Tabulka_mkn[],2,FALSE)</f>
        <v>2. skupina</v>
      </c>
      <c r="H105" t="str">
        <f>VLOOKUP(Tabulka_nejcastejsi_priciny_vzniku_invalidity[[#This Row],[podskupina_diagnoz_dle_who_kod]],Tabulka_mkn[],3,FALSE)</f>
        <v>Novotvary</v>
      </c>
      <c r="I105" t="str">
        <f>LEFT(Tabulka_nejcastejsi_priciny_vzniku_invalidity[[#This Row],[podskupina_diagnoz_dle_who_kod]],1)</f>
        <v>C</v>
      </c>
      <c r="J105" t="s">
        <v>55</v>
      </c>
      <c r="K105" t="s">
        <v>56</v>
      </c>
      <c r="L105">
        <v>111</v>
      </c>
      <c r="N105" t="str">
        <f>CONCATENATE("01",".","01",".",Tabulka_nejcastejsi_priciny_vzniku_invalidity[[#This Row],[rok]])</f>
        <v>01.01.2019</v>
      </c>
      <c r="O105" s="11">
        <f>DATE(Tabulka_nejcastejsi_priciny_vzniku_invalidity[[#This Row],[rok]],1,1)</f>
        <v>43466</v>
      </c>
      <c r="P105" s="11">
        <f>YEAR(Tabulka_nejcastejsi_priciny_vzniku_invalidity[[#This Row],[rok3]])</f>
        <v>2019</v>
      </c>
    </row>
    <row r="106" spans="1:16">
      <c r="A106">
        <v>2019</v>
      </c>
      <c r="B106" t="s">
        <v>26</v>
      </c>
      <c r="C106" t="s">
        <v>17</v>
      </c>
      <c r="D106" t="str">
        <f>VLOOKUP(Tabulka_nejcastejsi_priciny_vzniku_invalidity[[#This Row],[kraj]],Tabulka_kraje[],2,FALSE)</f>
        <v xml:space="preserve">Ústecký </v>
      </c>
      <c r="E106" t="s">
        <v>27</v>
      </c>
      <c r="F106" t="s">
        <v>54</v>
      </c>
      <c r="G106" t="str">
        <f>VLOOKUP(Tabulka_nejcastejsi_priciny_vzniku_invalidity[[#This Row],[podskupina_diagnoz_dle_who_kod]],Tabulka_mkn[],2,FALSE)</f>
        <v>2. skupina</v>
      </c>
      <c r="H106" t="str">
        <f>VLOOKUP(Tabulka_nejcastejsi_priciny_vzniku_invalidity[[#This Row],[podskupina_diagnoz_dle_who_kod]],Tabulka_mkn[],3,FALSE)</f>
        <v>Novotvary</v>
      </c>
      <c r="I106" t="str">
        <f>LEFT(Tabulka_nejcastejsi_priciny_vzniku_invalidity[[#This Row],[podskupina_diagnoz_dle_who_kod]],1)</f>
        <v>C</v>
      </c>
      <c r="J106" t="s">
        <v>55</v>
      </c>
      <c r="K106" t="s">
        <v>56</v>
      </c>
      <c r="L106">
        <v>365</v>
      </c>
      <c r="N106" t="str">
        <f>CONCATENATE("01",".","01",".",Tabulka_nejcastejsi_priciny_vzniku_invalidity[[#This Row],[rok]])</f>
        <v>01.01.2019</v>
      </c>
      <c r="O106" s="11">
        <f>DATE(Tabulka_nejcastejsi_priciny_vzniku_invalidity[[#This Row],[rok]],1,1)</f>
        <v>43466</v>
      </c>
      <c r="P106" s="11">
        <f>YEAR(Tabulka_nejcastejsi_priciny_vzniku_invalidity[[#This Row],[rok3]])</f>
        <v>2019</v>
      </c>
    </row>
    <row r="107" spans="1:16">
      <c r="A107">
        <v>2019</v>
      </c>
      <c r="B107" t="s">
        <v>34</v>
      </c>
      <c r="C107" t="s">
        <v>17</v>
      </c>
      <c r="D107" t="str">
        <f>VLOOKUP(Tabulka_nejcastejsi_priciny_vzniku_invalidity[[#This Row],[kraj]],Tabulka_kraje[],2,FALSE)</f>
        <v xml:space="preserve">Liberecký </v>
      </c>
      <c r="E107" t="s">
        <v>35</v>
      </c>
      <c r="F107" t="s">
        <v>54</v>
      </c>
      <c r="G107" t="str">
        <f>VLOOKUP(Tabulka_nejcastejsi_priciny_vzniku_invalidity[[#This Row],[podskupina_diagnoz_dle_who_kod]],Tabulka_mkn[],2,FALSE)</f>
        <v>2. skupina</v>
      </c>
      <c r="H107" t="str">
        <f>VLOOKUP(Tabulka_nejcastejsi_priciny_vzniku_invalidity[[#This Row],[podskupina_diagnoz_dle_who_kod]],Tabulka_mkn[],3,FALSE)</f>
        <v>Novotvary</v>
      </c>
      <c r="I107" t="str">
        <f>LEFT(Tabulka_nejcastejsi_priciny_vzniku_invalidity[[#This Row],[podskupina_diagnoz_dle_who_kod]],1)</f>
        <v>C</v>
      </c>
      <c r="J107" t="s">
        <v>55</v>
      </c>
      <c r="K107" t="s">
        <v>56</v>
      </c>
      <c r="L107">
        <v>143</v>
      </c>
      <c r="N107" t="str">
        <f>CONCATENATE("01",".","01",".",Tabulka_nejcastejsi_priciny_vzniku_invalidity[[#This Row],[rok]])</f>
        <v>01.01.2019</v>
      </c>
      <c r="O107" s="11">
        <f>DATE(Tabulka_nejcastejsi_priciny_vzniku_invalidity[[#This Row],[rok]],1,1)</f>
        <v>43466</v>
      </c>
      <c r="P107" s="11">
        <f>YEAR(Tabulka_nejcastejsi_priciny_vzniku_invalidity[[#This Row],[rok3]])</f>
        <v>2019</v>
      </c>
    </row>
    <row r="108" spans="1:16">
      <c r="A108">
        <v>2019</v>
      </c>
      <c r="B108" t="s">
        <v>40</v>
      </c>
      <c r="C108" t="s">
        <v>17</v>
      </c>
      <c r="D108" t="str">
        <f>VLOOKUP(Tabulka_nejcastejsi_priciny_vzniku_invalidity[[#This Row],[kraj]],Tabulka_kraje[],2,FALSE)</f>
        <v xml:space="preserve">Královéhradecký </v>
      </c>
      <c r="E108" t="s">
        <v>41</v>
      </c>
      <c r="F108" t="s">
        <v>54</v>
      </c>
      <c r="G108" t="str">
        <f>VLOOKUP(Tabulka_nejcastejsi_priciny_vzniku_invalidity[[#This Row],[podskupina_diagnoz_dle_who_kod]],Tabulka_mkn[],2,FALSE)</f>
        <v>2. skupina</v>
      </c>
      <c r="H108" t="str">
        <f>VLOOKUP(Tabulka_nejcastejsi_priciny_vzniku_invalidity[[#This Row],[podskupina_diagnoz_dle_who_kod]],Tabulka_mkn[],3,FALSE)</f>
        <v>Novotvary</v>
      </c>
      <c r="I108" t="str">
        <f>LEFT(Tabulka_nejcastejsi_priciny_vzniku_invalidity[[#This Row],[podskupina_diagnoz_dle_who_kod]],1)</f>
        <v>C</v>
      </c>
      <c r="J108" t="s">
        <v>55</v>
      </c>
      <c r="K108" t="s">
        <v>56</v>
      </c>
      <c r="L108">
        <v>228</v>
      </c>
      <c r="N108" t="str">
        <f>CONCATENATE("01",".","01",".",Tabulka_nejcastejsi_priciny_vzniku_invalidity[[#This Row],[rok]])</f>
        <v>01.01.2019</v>
      </c>
      <c r="O108" s="11">
        <f>DATE(Tabulka_nejcastejsi_priciny_vzniku_invalidity[[#This Row],[rok]],1,1)</f>
        <v>43466</v>
      </c>
      <c r="P108" s="11">
        <f>YEAR(Tabulka_nejcastejsi_priciny_vzniku_invalidity[[#This Row],[rok3]])</f>
        <v>2019</v>
      </c>
    </row>
    <row r="109" spans="1:16">
      <c r="A109">
        <v>2019</v>
      </c>
      <c r="B109" t="s">
        <v>30</v>
      </c>
      <c r="C109" t="s">
        <v>17</v>
      </c>
      <c r="D109" t="str">
        <f>VLOOKUP(Tabulka_nejcastejsi_priciny_vzniku_invalidity[[#This Row],[kraj]],Tabulka_kraje[],2,FALSE)</f>
        <v xml:space="preserve">Pardubický </v>
      </c>
      <c r="E109" t="s">
        <v>31</v>
      </c>
      <c r="F109" t="s">
        <v>54</v>
      </c>
      <c r="G109" t="str">
        <f>VLOOKUP(Tabulka_nejcastejsi_priciny_vzniku_invalidity[[#This Row],[podskupina_diagnoz_dle_who_kod]],Tabulka_mkn[],2,FALSE)</f>
        <v>2. skupina</v>
      </c>
      <c r="H109" t="str">
        <f>VLOOKUP(Tabulka_nejcastejsi_priciny_vzniku_invalidity[[#This Row],[podskupina_diagnoz_dle_who_kod]],Tabulka_mkn[],3,FALSE)</f>
        <v>Novotvary</v>
      </c>
      <c r="I109" t="str">
        <f>LEFT(Tabulka_nejcastejsi_priciny_vzniku_invalidity[[#This Row],[podskupina_diagnoz_dle_who_kod]],1)</f>
        <v>C</v>
      </c>
      <c r="J109" t="s">
        <v>55</v>
      </c>
      <c r="K109" t="s">
        <v>56</v>
      </c>
      <c r="L109">
        <v>271</v>
      </c>
      <c r="N109" t="str">
        <f>CONCATENATE("01",".","01",".",Tabulka_nejcastejsi_priciny_vzniku_invalidity[[#This Row],[rok]])</f>
        <v>01.01.2019</v>
      </c>
      <c r="O109" s="11">
        <f>DATE(Tabulka_nejcastejsi_priciny_vzniku_invalidity[[#This Row],[rok]],1,1)</f>
        <v>43466</v>
      </c>
      <c r="P109" s="11">
        <f>YEAR(Tabulka_nejcastejsi_priciny_vzniku_invalidity[[#This Row],[rok3]])</f>
        <v>2019</v>
      </c>
    </row>
    <row r="110" spans="1:16">
      <c r="A110">
        <v>2020</v>
      </c>
      <c r="B110" t="s">
        <v>22</v>
      </c>
      <c r="C110" t="s">
        <v>17</v>
      </c>
      <c r="D110" t="str">
        <f>VLOOKUP(Tabulka_nejcastejsi_priciny_vzniku_invalidity[[#This Row],[kraj]],Tabulka_kraje[],2,FALSE)</f>
        <v>Vysočina</v>
      </c>
      <c r="E110" t="s">
        <v>23</v>
      </c>
      <c r="F110" t="s">
        <v>54</v>
      </c>
      <c r="G110" t="str">
        <f>VLOOKUP(Tabulka_nejcastejsi_priciny_vzniku_invalidity[[#This Row],[podskupina_diagnoz_dle_who_kod]],Tabulka_mkn[],2,FALSE)</f>
        <v>2. skupina</v>
      </c>
      <c r="H110" t="str">
        <f>VLOOKUP(Tabulka_nejcastejsi_priciny_vzniku_invalidity[[#This Row],[podskupina_diagnoz_dle_who_kod]],Tabulka_mkn[],3,FALSE)</f>
        <v>Novotvary</v>
      </c>
      <c r="I110" t="str">
        <f>LEFT(Tabulka_nejcastejsi_priciny_vzniku_invalidity[[#This Row],[podskupina_diagnoz_dle_who_kod]],1)</f>
        <v>C</v>
      </c>
      <c r="J110" t="s">
        <v>55</v>
      </c>
      <c r="K110" t="s">
        <v>56</v>
      </c>
      <c r="L110">
        <v>165</v>
      </c>
      <c r="N110" t="str">
        <f>CONCATENATE("01",".","01",".",Tabulka_nejcastejsi_priciny_vzniku_invalidity[[#This Row],[rok]])</f>
        <v>01.01.2020</v>
      </c>
      <c r="O110" s="11">
        <f>DATE(Tabulka_nejcastejsi_priciny_vzniku_invalidity[[#This Row],[rok]],1,1)</f>
        <v>43831</v>
      </c>
      <c r="P110" s="11">
        <f>YEAR(Tabulka_nejcastejsi_priciny_vzniku_invalidity[[#This Row],[rok3]])</f>
        <v>2020</v>
      </c>
    </row>
    <row r="111" spans="1:16">
      <c r="A111">
        <v>2020</v>
      </c>
      <c r="B111" t="s">
        <v>57</v>
      </c>
      <c r="C111" t="s">
        <v>17</v>
      </c>
      <c r="D111" t="str">
        <f>VLOOKUP(Tabulka_nejcastejsi_priciny_vzniku_invalidity[[#This Row],[kraj]],Tabulka_kraje[],2,FALSE)</f>
        <v xml:space="preserve">Jihomoravský </v>
      </c>
      <c r="E111" t="s">
        <v>58</v>
      </c>
      <c r="F111" t="s">
        <v>54</v>
      </c>
      <c r="G111" t="str">
        <f>VLOOKUP(Tabulka_nejcastejsi_priciny_vzniku_invalidity[[#This Row],[podskupina_diagnoz_dle_who_kod]],Tabulka_mkn[],2,FALSE)</f>
        <v>2. skupina</v>
      </c>
      <c r="H111" t="str">
        <f>VLOOKUP(Tabulka_nejcastejsi_priciny_vzniku_invalidity[[#This Row],[podskupina_diagnoz_dle_who_kod]],Tabulka_mkn[],3,FALSE)</f>
        <v>Novotvary</v>
      </c>
      <c r="I111" t="str">
        <f>LEFT(Tabulka_nejcastejsi_priciny_vzniku_invalidity[[#This Row],[podskupina_diagnoz_dle_who_kod]],1)</f>
        <v>C</v>
      </c>
      <c r="J111" t="s">
        <v>55</v>
      </c>
      <c r="K111" t="s">
        <v>56</v>
      </c>
      <c r="L111">
        <v>488</v>
      </c>
      <c r="N111" t="str">
        <f>CONCATENATE("01",".","01",".",Tabulka_nejcastejsi_priciny_vzniku_invalidity[[#This Row],[rok]])</f>
        <v>01.01.2020</v>
      </c>
      <c r="O111" s="11">
        <f>DATE(Tabulka_nejcastejsi_priciny_vzniku_invalidity[[#This Row],[rok]],1,1)</f>
        <v>43831</v>
      </c>
      <c r="P111" s="11">
        <f>YEAR(Tabulka_nejcastejsi_priciny_vzniku_invalidity[[#This Row],[rok3]])</f>
        <v>2020</v>
      </c>
    </row>
    <row r="112" spans="1:16">
      <c r="A112">
        <v>2020</v>
      </c>
      <c r="B112" t="s">
        <v>65</v>
      </c>
      <c r="C112" t="s">
        <v>17</v>
      </c>
      <c r="D112" t="str">
        <f>VLOOKUP(Tabulka_nejcastejsi_priciny_vzniku_invalidity[[#This Row],[kraj]],Tabulka_kraje[],2,FALSE)</f>
        <v xml:space="preserve">Olomoucký </v>
      </c>
      <c r="E112" t="s">
        <v>66</v>
      </c>
      <c r="F112" t="s">
        <v>54</v>
      </c>
      <c r="G112" t="str">
        <f>VLOOKUP(Tabulka_nejcastejsi_priciny_vzniku_invalidity[[#This Row],[podskupina_diagnoz_dle_who_kod]],Tabulka_mkn[],2,FALSE)</f>
        <v>2. skupina</v>
      </c>
      <c r="H112" t="str">
        <f>VLOOKUP(Tabulka_nejcastejsi_priciny_vzniku_invalidity[[#This Row],[podskupina_diagnoz_dle_who_kod]],Tabulka_mkn[],3,FALSE)</f>
        <v>Novotvary</v>
      </c>
      <c r="I112" t="str">
        <f>LEFT(Tabulka_nejcastejsi_priciny_vzniku_invalidity[[#This Row],[podskupina_diagnoz_dle_who_kod]],1)</f>
        <v>C</v>
      </c>
      <c r="J112" t="s">
        <v>55</v>
      </c>
      <c r="K112" t="s">
        <v>56</v>
      </c>
      <c r="L112">
        <v>219</v>
      </c>
      <c r="N112" t="str">
        <f>CONCATENATE("01",".","01",".",Tabulka_nejcastejsi_priciny_vzniku_invalidity[[#This Row],[rok]])</f>
        <v>01.01.2020</v>
      </c>
      <c r="O112" s="11">
        <f>DATE(Tabulka_nejcastejsi_priciny_vzniku_invalidity[[#This Row],[rok]],1,1)</f>
        <v>43831</v>
      </c>
      <c r="P112" s="11">
        <f>YEAR(Tabulka_nejcastejsi_priciny_vzniku_invalidity[[#This Row],[rok3]])</f>
        <v>2020</v>
      </c>
    </row>
    <row r="113" spans="1:16">
      <c r="A113">
        <v>2020</v>
      </c>
      <c r="B113" t="s">
        <v>67</v>
      </c>
      <c r="C113" t="s">
        <v>17</v>
      </c>
      <c r="D113" t="str">
        <f>VLOOKUP(Tabulka_nejcastejsi_priciny_vzniku_invalidity[[#This Row],[kraj]],Tabulka_kraje[],2,FALSE)</f>
        <v xml:space="preserve">Moravskoslezský </v>
      </c>
      <c r="E113" t="s">
        <v>68</v>
      </c>
      <c r="F113" t="s">
        <v>54</v>
      </c>
      <c r="G113" t="str">
        <f>VLOOKUP(Tabulka_nejcastejsi_priciny_vzniku_invalidity[[#This Row],[podskupina_diagnoz_dle_who_kod]],Tabulka_mkn[],2,FALSE)</f>
        <v>2. skupina</v>
      </c>
      <c r="H113" t="str">
        <f>VLOOKUP(Tabulka_nejcastejsi_priciny_vzniku_invalidity[[#This Row],[podskupina_diagnoz_dle_who_kod]],Tabulka_mkn[],3,FALSE)</f>
        <v>Novotvary</v>
      </c>
      <c r="I113" t="str">
        <f>LEFT(Tabulka_nejcastejsi_priciny_vzniku_invalidity[[#This Row],[podskupina_diagnoz_dle_who_kod]],1)</f>
        <v>C</v>
      </c>
      <c r="J113" t="s">
        <v>55</v>
      </c>
      <c r="K113" t="s">
        <v>56</v>
      </c>
      <c r="L113">
        <v>361</v>
      </c>
      <c r="N113" t="str">
        <f>CONCATENATE("01",".","01",".",Tabulka_nejcastejsi_priciny_vzniku_invalidity[[#This Row],[rok]])</f>
        <v>01.01.2020</v>
      </c>
      <c r="O113" s="11">
        <f>DATE(Tabulka_nejcastejsi_priciny_vzniku_invalidity[[#This Row],[rok]],1,1)</f>
        <v>43831</v>
      </c>
      <c r="P113" s="11">
        <f>YEAR(Tabulka_nejcastejsi_priciny_vzniku_invalidity[[#This Row],[rok3]])</f>
        <v>2020</v>
      </c>
    </row>
    <row r="114" spans="1:16">
      <c r="A114">
        <v>2020</v>
      </c>
      <c r="B114" t="s">
        <v>46</v>
      </c>
      <c r="C114" t="s">
        <v>17</v>
      </c>
      <c r="D114" t="str">
        <f>VLOOKUP(Tabulka_nejcastejsi_priciny_vzniku_invalidity[[#This Row],[kraj]],Tabulka_kraje[],2,FALSE)</f>
        <v xml:space="preserve">Zlínský </v>
      </c>
      <c r="E114" t="s">
        <v>47</v>
      </c>
      <c r="F114" t="s">
        <v>54</v>
      </c>
      <c r="G114" t="str">
        <f>VLOOKUP(Tabulka_nejcastejsi_priciny_vzniku_invalidity[[#This Row],[podskupina_diagnoz_dle_who_kod]],Tabulka_mkn[],2,FALSE)</f>
        <v>2. skupina</v>
      </c>
      <c r="H114" t="str">
        <f>VLOOKUP(Tabulka_nejcastejsi_priciny_vzniku_invalidity[[#This Row],[podskupina_diagnoz_dle_who_kod]],Tabulka_mkn[],3,FALSE)</f>
        <v>Novotvary</v>
      </c>
      <c r="I114" t="str">
        <f>LEFT(Tabulka_nejcastejsi_priciny_vzniku_invalidity[[#This Row],[podskupina_diagnoz_dle_who_kod]],1)</f>
        <v>C</v>
      </c>
      <c r="J114" t="s">
        <v>55</v>
      </c>
      <c r="K114" t="s">
        <v>56</v>
      </c>
      <c r="L114">
        <v>244</v>
      </c>
      <c r="N114" t="str">
        <f>CONCATENATE("01",".","01",".",Tabulka_nejcastejsi_priciny_vzniku_invalidity[[#This Row],[rok]])</f>
        <v>01.01.2020</v>
      </c>
      <c r="O114" s="11">
        <f>DATE(Tabulka_nejcastejsi_priciny_vzniku_invalidity[[#This Row],[rok]],1,1)</f>
        <v>43831</v>
      </c>
      <c r="P114" s="11">
        <f>YEAR(Tabulka_nejcastejsi_priciny_vzniku_invalidity[[#This Row],[rok3]])</f>
        <v>2020</v>
      </c>
    </row>
    <row r="115" spans="1:16">
      <c r="A115">
        <v>2020</v>
      </c>
      <c r="B115" t="s">
        <v>61</v>
      </c>
      <c r="C115" t="s">
        <v>17</v>
      </c>
      <c r="D115" t="str">
        <f>VLOOKUP(Tabulka_nejcastejsi_priciny_vzniku_invalidity[[#This Row],[kraj]],Tabulka_kraje[],2,FALSE)</f>
        <v>Praha</v>
      </c>
      <c r="E115" t="s">
        <v>62</v>
      </c>
      <c r="F115" t="s">
        <v>54</v>
      </c>
      <c r="G115" t="str">
        <f>VLOOKUP(Tabulka_nejcastejsi_priciny_vzniku_invalidity[[#This Row],[podskupina_diagnoz_dle_who_kod]],Tabulka_mkn[],2,FALSE)</f>
        <v>2. skupina</v>
      </c>
      <c r="H115" t="str">
        <f>VLOOKUP(Tabulka_nejcastejsi_priciny_vzniku_invalidity[[#This Row],[podskupina_diagnoz_dle_who_kod]],Tabulka_mkn[],3,FALSE)</f>
        <v>Novotvary</v>
      </c>
      <c r="I115" t="str">
        <f>LEFT(Tabulka_nejcastejsi_priciny_vzniku_invalidity[[#This Row],[podskupina_diagnoz_dle_who_kod]],1)</f>
        <v>C</v>
      </c>
      <c r="J115" t="s">
        <v>55</v>
      </c>
      <c r="K115" t="s">
        <v>56</v>
      </c>
      <c r="L115">
        <v>242</v>
      </c>
      <c r="N115" t="str">
        <f>CONCATENATE("01",".","01",".",Tabulka_nejcastejsi_priciny_vzniku_invalidity[[#This Row],[rok]])</f>
        <v>01.01.2020</v>
      </c>
      <c r="O115" s="11">
        <f>DATE(Tabulka_nejcastejsi_priciny_vzniku_invalidity[[#This Row],[rok]],1,1)</f>
        <v>43831</v>
      </c>
      <c r="P115" s="11">
        <f>YEAR(Tabulka_nejcastejsi_priciny_vzniku_invalidity[[#This Row],[rok3]])</f>
        <v>2020</v>
      </c>
    </row>
    <row r="116" spans="1:16">
      <c r="A116">
        <v>2020</v>
      </c>
      <c r="B116" t="s">
        <v>59</v>
      </c>
      <c r="C116" t="s">
        <v>17</v>
      </c>
      <c r="D116" t="str">
        <f>VLOOKUP(Tabulka_nejcastejsi_priciny_vzniku_invalidity[[#This Row],[kraj]],Tabulka_kraje[],2,FALSE)</f>
        <v xml:space="preserve">Středočeský </v>
      </c>
      <c r="E116" t="s">
        <v>60</v>
      </c>
      <c r="F116" t="s">
        <v>54</v>
      </c>
      <c r="G116" t="str">
        <f>VLOOKUP(Tabulka_nejcastejsi_priciny_vzniku_invalidity[[#This Row],[podskupina_diagnoz_dle_who_kod]],Tabulka_mkn[],2,FALSE)</f>
        <v>2. skupina</v>
      </c>
      <c r="H116" t="str">
        <f>VLOOKUP(Tabulka_nejcastejsi_priciny_vzniku_invalidity[[#This Row],[podskupina_diagnoz_dle_who_kod]],Tabulka_mkn[],3,FALSE)</f>
        <v>Novotvary</v>
      </c>
      <c r="I116" t="str">
        <f>LEFT(Tabulka_nejcastejsi_priciny_vzniku_invalidity[[#This Row],[podskupina_diagnoz_dle_who_kod]],1)</f>
        <v>C</v>
      </c>
      <c r="J116" t="s">
        <v>55</v>
      </c>
      <c r="K116" t="s">
        <v>56</v>
      </c>
      <c r="L116">
        <v>345</v>
      </c>
      <c r="N116" t="str">
        <f>CONCATENATE("01",".","01",".",Tabulka_nejcastejsi_priciny_vzniku_invalidity[[#This Row],[rok]])</f>
        <v>01.01.2020</v>
      </c>
      <c r="O116" s="11">
        <f>DATE(Tabulka_nejcastejsi_priciny_vzniku_invalidity[[#This Row],[rok]],1,1)</f>
        <v>43831</v>
      </c>
      <c r="P116" s="11">
        <f>YEAR(Tabulka_nejcastejsi_priciny_vzniku_invalidity[[#This Row],[rok3]])</f>
        <v>2020</v>
      </c>
    </row>
    <row r="117" spans="1:16">
      <c r="A117">
        <v>2020</v>
      </c>
      <c r="B117" t="s">
        <v>16</v>
      </c>
      <c r="C117" t="s">
        <v>17</v>
      </c>
      <c r="D117" t="str">
        <f>VLOOKUP(Tabulka_nejcastejsi_priciny_vzniku_invalidity[[#This Row],[kraj]],Tabulka_kraje[],2,FALSE)</f>
        <v xml:space="preserve">Jihočeský </v>
      </c>
      <c r="E117" t="s">
        <v>18</v>
      </c>
      <c r="F117" t="s">
        <v>54</v>
      </c>
      <c r="G117" t="str">
        <f>VLOOKUP(Tabulka_nejcastejsi_priciny_vzniku_invalidity[[#This Row],[podskupina_diagnoz_dle_who_kod]],Tabulka_mkn[],2,FALSE)</f>
        <v>2. skupina</v>
      </c>
      <c r="H117" t="str">
        <f>VLOOKUP(Tabulka_nejcastejsi_priciny_vzniku_invalidity[[#This Row],[podskupina_diagnoz_dle_who_kod]],Tabulka_mkn[],3,FALSE)</f>
        <v>Novotvary</v>
      </c>
      <c r="I117" t="str">
        <f>LEFT(Tabulka_nejcastejsi_priciny_vzniku_invalidity[[#This Row],[podskupina_diagnoz_dle_who_kod]],1)</f>
        <v>C</v>
      </c>
      <c r="J117" t="s">
        <v>55</v>
      </c>
      <c r="K117" t="s">
        <v>56</v>
      </c>
      <c r="L117">
        <v>180</v>
      </c>
      <c r="N117" t="str">
        <f>CONCATENATE("01",".","01",".",Tabulka_nejcastejsi_priciny_vzniku_invalidity[[#This Row],[rok]])</f>
        <v>01.01.2020</v>
      </c>
      <c r="O117" s="11">
        <f>DATE(Tabulka_nejcastejsi_priciny_vzniku_invalidity[[#This Row],[rok]],1,1)</f>
        <v>43831</v>
      </c>
      <c r="P117" s="11">
        <f>YEAR(Tabulka_nejcastejsi_priciny_vzniku_invalidity[[#This Row],[rok3]])</f>
        <v>2020</v>
      </c>
    </row>
    <row r="118" spans="1:16">
      <c r="A118">
        <v>2020</v>
      </c>
      <c r="B118" t="s">
        <v>36</v>
      </c>
      <c r="C118" t="s">
        <v>17</v>
      </c>
      <c r="D118" t="str">
        <f>VLOOKUP(Tabulka_nejcastejsi_priciny_vzniku_invalidity[[#This Row],[kraj]],Tabulka_kraje[],2,FALSE)</f>
        <v xml:space="preserve">Plzeňský </v>
      </c>
      <c r="E118" t="s">
        <v>37</v>
      </c>
      <c r="F118" t="s">
        <v>54</v>
      </c>
      <c r="G118" t="str">
        <f>VLOOKUP(Tabulka_nejcastejsi_priciny_vzniku_invalidity[[#This Row],[podskupina_diagnoz_dle_who_kod]],Tabulka_mkn[],2,FALSE)</f>
        <v>2. skupina</v>
      </c>
      <c r="H118" t="str">
        <f>VLOOKUP(Tabulka_nejcastejsi_priciny_vzniku_invalidity[[#This Row],[podskupina_diagnoz_dle_who_kod]],Tabulka_mkn[],3,FALSE)</f>
        <v>Novotvary</v>
      </c>
      <c r="I118" t="str">
        <f>LEFT(Tabulka_nejcastejsi_priciny_vzniku_invalidity[[#This Row],[podskupina_diagnoz_dle_who_kod]],1)</f>
        <v>C</v>
      </c>
      <c r="J118" t="s">
        <v>55</v>
      </c>
      <c r="K118" t="s">
        <v>56</v>
      </c>
      <c r="L118">
        <v>217</v>
      </c>
      <c r="N118" t="str">
        <f>CONCATENATE("01",".","01",".",Tabulka_nejcastejsi_priciny_vzniku_invalidity[[#This Row],[rok]])</f>
        <v>01.01.2020</v>
      </c>
      <c r="O118" s="11">
        <f>DATE(Tabulka_nejcastejsi_priciny_vzniku_invalidity[[#This Row],[rok]],1,1)</f>
        <v>43831</v>
      </c>
      <c r="P118" s="11">
        <f>YEAR(Tabulka_nejcastejsi_priciny_vzniku_invalidity[[#This Row],[rok3]])</f>
        <v>2020</v>
      </c>
    </row>
    <row r="119" spans="1:16">
      <c r="A119">
        <v>2020</v>
      </c>
      <c r="B119" t="s">
        <v>63</v>
      </c>
      <c r="C119" t="s">
        <v>17</v>
      </c>
      <c r="D119" t="str">
        <f>VLOOKUP(Tabulka_nejcastejsi_priciny_vzniku_invalidity[[#This Row],[kraj]],Tabulka_kraje[],2,FALSE)</f>
        <v xml:space="preserve">Karlovarský </v>
      </c>
      <c r="E119" t="s">
        <v>64</v>
      </c>
      <c r="F119" t="s">
        <v>54</v>
      </c>
      <c r="G119" t="str">
        <f>VLOOKUP(Tabulka_nejcastejsi_priciny_vzniku_invalidity[[#This Row],[podskupina_diagnoz_dle_who_kod]],Tabulka_mkn[],2,FALSE)</f>
        <v>2. skupina</v>
      </c>
      <c r="H119" t="str">
        <f>VLOOKUP(Tabulka_nejcastejsi_priciny_vzniku_invalidity[[#This Row],[podskupina_diagnoz_dle_who_kod]],Tabulka_mkn[],3,FALSE)</f>
        <v>Novotvary</v>
      </c>
      <c r="I119" t="str">
        <f>LEFT(Tabulka_nejcastejsi_priciny_vzniku_invalidity[[#This Row],[podskupina_diagnoz_dle_who_kod]],1)</f>
        <v>C</v>
      </c>
      <c r="J119" t="s">
        <v>55</v>
      </c>
      <c r="K119" t="s">
        <v>56</v>
      </c>
      <c r="L119">
        <v>103</v>
      </c>
      <c r="N119" t="str">
        <f>CONCATENATE("01",".","01",".",Tabulka_nejcastejsi_priciny_vzniku_invalidity[[#This Row],[rok]])</f>
        <v>01.01.2020</v>
      </c>
      <c r="O119" s="11">
        <f>DATE(Tabulka_nejcastejsi_priciny_vzniku_invalidity[[#This Row],[rok]],1,1)</f>
        <v>43831</v>
      </c>
      <c r="P119" s="11">
        <f>YEAR(Tabulka_nejcastejsi_priciny_vzniku_invalidity[[#This Row],[rok3]])</f>
        <v>2020</v>
      </c>
    </row>
    <row r="120" spans="1:16">
      <c r="A120">
        <v>2020</v>
      </c>
      <c r="B120" t="s">
        <v>26</v>
      </c>
      <c r="C120" t="s">
        <v>17</v>
      </c>
      <c r="D120" t="str">
        <f>VLOOKUP(Tabulka_nejcastejsi_priciny_vzniku_invalidity[[#This Row],[kraj]],Tabulka_kraje[],2,FALSE)</f>
        <v xml:space="preserve">Ústecký </v>
      </c>
      <c r="E120" t="s">
        <v>27</v>
      </c>
      <c r="F120" t="s">
        <v>54</v>
      </c>
      <c r="G120" t="str">
        <f>VLOOKUP(Tabulka_nejcastejsi_priciny_vzniku_invalidity[[#This Row],[podskupina_diagnoz_dle_who_kod]],Tabulka_mkn[],2,FALSE)</f>
        <v>2. skupina</v>
      </c>
      <c r="H120" t="str">
        <f>VLOOKUP(Tabulka_nejcastejsi_priciny_vzniku_invalidity[[#This Row],[podskupina_diagnoz_dle_who_kod]],Tabulka_mkn[],3,FALSE)</f>
        <v>Novotvary</v>
      </c>
      <c r="I120" t="str">
        <f>LEFT(Tabulka_nejcastejsi_priciny_vzniku_invalidity[[#This Row],[podskupina_diagnoz_dle_who_kod]],1)</f>
        <v>C</v>
      </c>
      <c r="J120" t="s">
        <v>55</v>
      </c>
      <c r="K120" t="s">
        <v>56</v>
      </c>
      <c r="L120">
        <v>254</v>
      </c>
      <c r="N120" t="str">
        <f>CONCATENATE("01",".","01",".",Tabulka_nejcastejsi_priciny_vzniku_invalidity[[#This Row],[rok]])</f>
        <v>01.01.2020</v>
      </c>
      <c r="O120" s="11">
        <f>DATE(Tabulka_nejcastejsi_priciny_vzniku_invalidity[[#This Row],[rok]],1,1)</f>
        <v>43831</v>
      </c>
      <c r="P120" s="11">
        <f>YEAR(Tabulka_nejcastejsi_priciny_vzniku_invalidity[[#This Row],[rok3]])</f>
        <v>2020</v>
      </c>
    </row>
    <row r="121" spans="1:16">
      <c r="A121">
        <v>2020</v>
      </c>
      <c r="B121" t="s">
        <v>34</v>
      </c>
      <c r="C121" t="s">
        <v>17</v>
      </c>
      <c r="D121" t="str">
        <f>VLOOKUP(Tabulka_nejcastejsi_priciny_vzniku_invalidity[[#This Row],[kraj]],Tabulka_kraje[],2,FALSE)</f>
        <v xml:space="preserve">Liberecký </v>
      </c>
      <c r="E121" t="s">
        <v>35</v>
      </c>
      <c r="F121" t="s">
        <v>54</v>
      </c>
      <c r="G121" t="str">
        <f>VLOOKUP(Tabulka_nejcastejsi_priciny_vzniku_invalidity[[#This Row],[podskupina_diagnoz_dle_who_kod]],Tabulka_mkn[],2,FALSE)</f>
        <v>2. skupina</v>
      </c>
      <c r="H121" t="str">
        <f>VLOOKUP(Tabulka_nejcastejsi_priciny_vzniku_invalidity[[#This Row],[podskupina_diagnoz_dle_who_kod]],Tabulka_mkn[],3,FALSE)</f>
        <v>Novotvary</v>
      </c>
      <c r="I121" t="str">
        <f>LEFT(Tabulka_nejcastejsi_priciny_vzniku_invalidity[[#This Row],[podskupina_diagnoz_dle_who_kod]],1)</f>
        <v>C</v>
      </c>
      <c r="J121" t="s">
        <v>55</v>
      </c>
      <c r="K121" t="s">
        <v>56</v>
      </c>
      <c r="L121">
        <v>104</v>
      </c>
      <c r="N121" t="str">
        <f>CONCATENATE("01",".","01",".",Tabulka_nejcastejsi_priciny_vzniku_invalidity[[#This Row],[rok]])</f>
        <v>01.01.2020</v>
      </c>
      <c r="O121" s="11">
        <f>DATE(Tabulka_nejcastejsi_priciny_vzniku_invalidity[[#This Row],[rok]],1,1)</f>
        <v>43831</v>
      </c>
      <c r="P121" s="11">
        <f>YEAR(Tabulka_nejcastejsi_priciny_vzniku_invalidity[[#This Row],[rok3]])</f>
        <v>2020</v>
      </c>
    </row>
    <row r="122" spans="1:16">
      <c r="A122">
        <v>2020</v>
      </c>
      <c r="B122" t="s">
        <v>40</v>
      </c>
      <c r="C122" t="s">
        <v>17</v>
      </c>
      <c r="D122" t="str">
        <f>VLOOKUP(Tabulka_nejcastejsi_priciny_vzniku_invalidity[[#This Row],[kraj]],Tabulka_kraje[],2,FALSE)</f>
        <v xml:space="preserve">Královéhradecký </v>
      </c>
      <c r="E122" t="s">
        <v>41</v>
      </c>
      <c r="F122" t="s">
        <v>54</v>
      </c>
      <c r="G122" t="str">
        <f>VLOOKUP(Tabulka_nejcastejsi_priciny_vzniku_invalidity[[#This Row],[podskupina_diagnoz_dle_who_kod]],Tabulka_mkn[],2,FALSE)</f>
        <v>2. skupina</v>
      </c>
      <c r="H122" t="str">
        <f>VLOOKUP(Tabulka_nejcastejsi_priciny_vzniku_invalidity[[#This Row],[podskupina_diagnoz_dle_who_kod]],Tabulka_mkn[],3,FALSE)</f>
        <v>Novotvary</v>
      </c>
      <c r="I122" t="str">
        <f>LEFT(Tabulka_nejcastejsi_priciny_vzniku_invalidity[[#This Row],[podskupina_diagnoz_dle_who_kod]],1)</f>
        <v>C</v>
      </c>
      <c r="J122" t="s">
        <v>55</v>
      </c>
      <c r="K122" t="s">
        <v>56</v>
      </c>
      <c r="L122">
        <v>201</v>
      </c>
      <c r="N122" t="str">
        <f>CONCATENATE("01",".","01",".",Tabulka_nejcastejsi_priciny_vzniku_invalidity[[#This Row],[rok]])</f>
        <v>01.01.2020</v>
      </c>
      <c r="O122" s="11">
        <f>DATE(Tabulka_nejcastejsi_priciny_vzniku_invalidity[[#This Row],[rok]],1,1)</f>
        <v>43831</v>
      </c>
      <c r="P122" s="11">
        <f>YEAR(Tabulka_nejcastejsi_priciny_vzniku_invalidity[[#This Row],[rok3]])</f>
        <v>2020</v>
      </c>
    </row>
    <row r="123" spans="1:16">
      <c r="A123">
        <v>2020</v>
      </c>
      <c r="B123" t="s">
        <v>30</v>
      </c>
      <c r="C123" t="s">
        <v>17</v>
      </c>
      <c r="D123" t="str">
        <f>VLOOKUP(Tabulka_nejcastejsi_priciny_vzniku_invalidity[[#This Row],[kraj]],Tabulka_kraje[],2,FALSE)</f>
        <v xml:space="preserve">Pardubický </v>
      </c>
      <c r="E123" t="s">
        <v>31</v>
      </c>
      <c r="F123" t="s">
        <v>54</v>
      </c>
      <c r="G123" t="str">
        <f>VLOOKUP(Tabulka_nejcastejsi_priciny_vzniku_invalidity[[#This Row],[podskupina_diagnoz_dle_who_kod]],Tabulka_mkn[],2,FALSE)</f>
        <v>2. skupina</v>
      </c>
      <c r="H123" t="str">
        <f>VLOOKUP(Tabulka_nejcastejsi_priciny_vzniku_invalidity[[#This Row],[podskupina_diagnoz_dle_who_kod]],Tabulka_mkn[],3,FALSE)</f>
        <v>Novotvary</v>
      </c>
      <c r="I123" t="str">
        <f>LEFT(Tabulka_nejcastejsi_priciny_vzniku_invalidity[[#This Row],[podskupina_diagnoz_dle_who_kod]],1)</f>
        <v>C</v>
      </c>
      <c r="J123" t="s">
        <v>55</v>
      </c>
      <c r="K123" t="s">
        <v>56</v>
      </c>
      <c r="L123">
        <v>205</v>
      </c>
      <c r="N123" t="str">
        <f>CONCATENATE("01",".","01",".",Tabulka_nejcastejsi_priciny_vzniku_invalidity[[#This Row],[rok]])</f>
        <v>01.01.2020</v>
      </c>
      <c r="O123" s="11">
        <f>DATE(Tabulka_nejcastejsi_priciny_vzniku_invalidity[[#This Row],[rok]],1,1)</f>
        <v>43831</v>
      </c>
      <c r="P123" s="11">
        <f>YEAR(Tabulka_nejcastejsi_priciny_vzniku_invalidity[[#This Row],[rok3]])</f>
        <v>2020</v>
      </c>
    </row>
    <row r="124" spans="1:16">
      <c r="A124">
        <v>2021</v>
      </c>
      <c r="B124" t="s">
        <v>22</v>
      </c>
      <c r="C124" t="s">
        <v>17</v>
      </c>
      <c r="D124" t="str">
        <f>VLOOKUP(Tabulka_nejcastejsi_priciny_vzniku_invalidity[[#This Row],[kraj]],Tabulka_kraje[],2,FALSE)</f>
        <v>Vysočina</v>
      </c>
      <c r="E124" t="s">
        <v>23</v>
      </c>
      <c r="F124" t="s">
        <v>54</v>
      </c>
      <c r="G124" t="str">
        <f>VLOOKUP(Tabulka_nejcastejsi_priciny_vzniku_invalidity[[#This Row],[podskupina_diagnoz_dle_who_kod]],Tabulka_mkn[],2,FALSE)</f>
        <v>2. skupina</v>
      </c>
      <c r="H124" t="str">
        <f>VLOOKUP(Tabulka_nejcastejsi_priciny_vzniku_invalidity[[#This Row],[podskupina_diagnoz_dle_who_kod]],Tabulka_mkn[],3,FALSE)</f>
        <v>Novotvary</v>
      </c>
      <c r="I124" t="str">
        <f>LEFT(Tabulka_nejcastejsi_priciny_vzniku_invalidity[[#This Row],[podskupina_diagnoz_dle_who_kod]],1)</f>
        <v>C</v>
      </c>
      <c r="J124" t="s">
        <v>55</v>
      </c>
      <c r="K124" t="s">
        <v>56</v>
      </c>
      <c r="L124">
        <v>153</v>
      </c>
      <c r="N124" t="str">
        <f>CONCATENATE("01",".","01",".",Tabulka_nejcastejsi_priciny_vzniku_invalidity[[#This Row],[rok]])</f>
        <v>01.01.2021</v>
      </c>
      <c r="O124" s="11">
        <f>DATE(Tabulka_nejcastejsi_priciny_vzniku_invalidity[[#This Row],[rok]],1,1)</f>
        <v>44197</v>
      </c>
      <c r="P124" s="11">
        <f>YEAR(Tabulka_nejcastejsi_priciny_vzniku_invalidity[[#This Row],[rok3]])</f>
        <v>2021</v>
      </c>
    </row>
    <row r="125" spans="1:16">
      <c r="A125">
        <v>2021</v>
      </c>
      <c r="B125" t="s">
        <v>57</v>
      </c>
      <c r="C125" t="s">
        <v>17</v>
      </c>
      <c r="D125" t="str">
        <f>VLOOKUP(Tabulka_nejcastejsi_priciny_vzniku_invalidity[[#This Row],[kraj]],Tabulka_kraje[],2,FALSE)</f>
        <v xml:space="preserve">Jihomoravský </v>
      </c>
      <c r="E125" t="s">
        <v>58</v>
      </c>
      <c r="F125" t="s">
        <v>54</v>
      </c>
      <c r="G125" t="str">
        <f>VLOOKUP(Tabulka_nejcastejsi_priciny_vzniku_invalidity[[#This Row],[podskupina_diagnoz_dle_who_kod]],Tabulka_mkn[],2,FALSE)</f>
        <v>2. skupina</v>
      </c>
      <c r="H125" t="str">
        <f>VLOOKUP(Tabulka_nejcastejsi_priciny_vzniku_invalidity[[#This Row],[podskupina_diagnoz_dle_who_kod]],Tabulka_mkn[],3,FALSE)</f>
        <v>Novotvary</v>
      </c>
      <c r="I125" t="str">
        <f>LEFT(Tabulka_nejcastejsi_priciny_vzniku_invalidity[[#This Row],[podskupina_diagnoz_dle_who_kod]],1)</f>
        <v>C</v>
      </c>
      <c r="J125" t="s">
        <v>55</v>
      </c>
      <c r="K125" t="s">
        <v>56</v>
      </c>
      <c r="L125">
        <v>504</v>
      </c>
      <c r="N125" t="str">
        <f>CONCATENATE("01",".","01",".",Tabulka_nejcastejsi_priciny_vzniku_invalidity[[#This Row],[rok]])</f>
        <v>01.01.2021</v>
      </c>
      <c r="O125" s="11">
        <f>DATE(Tabulka_nejcastejsi_priciny_vzniku_invalidity[[#This Row],[rok]],1,1)</f>
        <v>44197</v>
      </c>
      <c r="P125" s="11">
        <f>YEAR(Tabulka_nejcastejsi_priciny_vzniku_invalidity[[#This Row],[rok3]])</f>
        <v>2021</v>
      </c>
    </row>
    <row r="126" spans="1:16">
      <c r="A126">
        <v>2021</v>
      </c>
      <c r="B126" t="s">
        <v>65</v>
      </c>
      <c r="C126" t="s">
        <v>17</v>
      </c>
      <c r="D126" t="str">
        <f>VLOOKUP(Tabulka_nejcastejsi_priciny_vzniku_invalidity[[#This Row],[kraj]],Tabulka_kraje[],2,FALSE)</f>
        <v xml:space="preserve">Olomoucký </v>
      </c>
      <c r="E126" t="s">
        <v>66</v>
      </c>
      <c r="F126" t="s">
        <v>54</v>
      </c>
      <c r="G126" t="str">
        <f>VLOOKUP(Tabulka_nejcastejsi_priciny_vzniku_invalidity[[#This Row],[podskupina_diagnoz_dle_who_kod]],Tabulka_mkn[],2,FALSE)</f>
        <v>2. skupina</v>
      </c>
      <c r="H126" t="str">
        <f>VLOOKUP(Tabulka_nejcastejsi_priciny_vzniku_invalidity[[#This Row],[podskupina_diagnoz_dle_who_kod]],Tabulka_mkn[],3,FALSE)</f>
        <v>Novotvary</v>
      </c>
      <c r="I126" t="str">
        <f>LEFT(Tabulka_nejcastejsi_priciny_vzniku_invalidity[[#This Row],[podskupina_diagnoz_dle_who_kod]],1)</f>
        <v>C</v>
      </c>
      <c r="J126" t="s">
        <v>55</v>
      </c>
      <c r="K126" t="s">
        <v>56</v>
      </c>
      <c r="L126">
        <v>187</v>
      </c>
      <c r="N126" t="str">
        <f>CONCATENATE("01",".","01",".",Tabulka_nejcastejsi_priciny_vzniku_invalidity[[#This Row],[rok]])</f>
        <v>01.01.2021</v>
      </c>
      <c r="O126" s="11">
        <f>DATE(Tabulka_nejcastejsi_priciny_vzniku_invalidity[[#This Row],[rok]],1,1)</f>
        <v>44197</v>
      </c>
      <c r="P126" s="11">
        <f>YEAR(Tabulka_nejcastejsi_priciny_vzniku_invalidity[[#This Row],[rok3]])</f>
        <v>2021</v>
      </c>
    </row>
    <row r="127" spans="1:16">
      <c r="A127">
        <v>2021</v>
      </c>
      <c r="B127" t="s">
        <v>67</v>
      </c>
      <c r="C127" t="s">
        <v>17</v>
      </c>
      <c r="D127" t="str">
        <f>VLOOKUP(Tabulka_nejcastejsi_priciny_vzniku_invalidity[[#This Row],[kraj]],Tabulka_kraje[],2,FALSE)</f>
        <v xml:space="preserve">Moravskoslezský </v>
      </c>
      <c r="E127" t="s">
        <v>68</v>
      </c>
      <c r="F127" t="s">
        <v>54</v>
      </c>
      <c r="G127" t="str">
        <f>VLOOKUP(Tabulka_nejcastejsi_priciny_vzniku_invalidity[[#This Row],[podskupina_diagnoz_dle_who_kod]],Tabulka_mkn[],2,FALSE)</f>
        <v>2. skupina</v>
      </c>
      <c r="H127" t="str">
        <f>VLOOKUP(Tabulka_nejcastejsi_priciny_vzniku_invalidity[[#This Row],[podskupina_diagnoz_dle_who_kod]],Tabulka_mkn[],3,FALSE)</f>
        <v>Novotvary</v>
      </c>
      <c r="I127" t="str">
        <f>LEFT(Tabulka_nejcastejsi_priciny_vzniku_invalidity[[#This Row],[podskupina_diagnoz_dle_who_kod]],1)</f>
        <v>C</v>
      </c>
      <c r="J127" t="s">
        <v>55</v>
      </c>
      <c r="K127" t="s">
        <v>56</v>
      </c>
      <c r="L127">
        <v>332</v>
      </c>
      <c r="N127" t="str">
        <f>CONCATENATE("01",".","01",".",Tabulka_nejcastejsi_priciny_vzniku_invalidity[[#This Row],[rok]])</f>
        <v>01.01.2021</v>
      </c>
      <c r="O127" s="11">
        <f>DATE(Tabulka_nejcastejsi_priciny_vzniku_invalidity[[#This Row],[rok]],1,1)</f>
        <v>44197</v>
      </c>
      <c r="P127" s="11">
        <f>YEAR(Tabulka_nejcastejsi_priciny_vzniku_invalidity[[#This Row],[rok3]])</f>
        <v>2021</v>
      </c>
    </row>
    <row r="128" spans="1:16">
      <c r="A128">
        <v>2021</v>
      </c>
      <c r="B128" t="s">
        <v>46</v>
      </c>
      <c r="C128" t="s">
        <v>17</v>
      </c>
      <c r="D128" t="str">
        <f>VLOOKUP(Tabulka_nejcastejsi_priciny_vzniku_invalidity[[#This Row],[kraj]],Tabulka_kraje[],2,FALSE)</f>
        <v xml:space="preserve">Zlínský </v>
      </c>
      <c r="E128" t="s">
        <v>47</v>
      </c>
      <c r="F128" t="s">
        <v>54</v>
      </c>
      <c r="G128" t="str">
        <f>VLOOKUP(Tabulka_nejcastejsi_priciny_vzniku_invalidity[[#This Row],[podskupina_diagnoz_dle_who_kod]],Tabulka_mkn[],2,FALSE)</f>
        <v>2. skupina</v>
      </c>
      <c r="H128" t="str">
        <f>VLOOKUP(Tabulka_nejcastejsi_priciny_vzniku_invalidity[[#This Row],[podskupina_diagnoz_dle_who_kod]],Tabulka_mkn[],3,FALSE)</f>
        <v>Novotvary</v>
      </c>
      <c r="I128" t="str">
        <f>LEFT(Tabulka_nejcastejsi_priciny_vzniku_invalidity[[#This Row],[podskupina_diagnoz_dle_who_kod]],1)</f>
        <v>C</v>
      </c>
      <c r="J128" t="s">
        <v>55</v>
      </c>
      <c r="K128" t="s">
        <v>56</v>
      </c>
      <c r="L128">
        <v>233</v>
      </c>
      <c r="N128" t="str">
        <f>CONCATENATE("01",".","01",".",Tabulka_nejcastejsi_priciny_vzniku_invalidity[[#This Row],[rok]])</f>
        <v>01.01.2021</v>
      </c>
      <c r="O128" s="11">
        <f>DATE(Tabulka_nejcastejsi_priciny_vzniku_invalidity[[#This Row],[rok]],1,1)</f>
        <v>44197</v>
      </c>
      <c r="P128" s="11">
        <f>YEAR(Tabulka_nejcastejsi_priciny_vzniku_invalidity[[#This Row],[rok3]])</f>
        <v>2021</v>
      </c>
    </row>
    <row r="129" spans="1:16">
      <c r="A129">
        <v>2021</v>
      </c>
      <c r="B129" t="s">
        <v>61</v>
      </c>
      <c r="C129" t="s">
        <v>17</v>
      </c>
      <c r="D129" t="str">
        <f>VLOOKUP(Tabulka_nejcastejsi_priciny_vzniku_invalidity[[#This Row],[kraj]],Tabulka_kraje[],2,FALSE)</f>
        <v>Praha</v>
      </c>
      <c r="E129" t="s">
        <v>62</v>
      </c>
      <c r="F129" t="s">
        <v>54</v>
      </c>
      <c r="G129" t="str">
        <f>VLOOKUP(Tabulka_nejcastejsi_priciny_vzniku_invalidity[[#This Row],[podskupina_diagnoz_dle_who_kod]],Tabulka_mkn[],2,FALSE)</f>
        <v>2. skupina</v>
      </c>
      <c r="H129" t="str">
        <f>VLOOKUP(Tabulka_nejcastejsi_priciny_vzniku_invalidity[[#This Row],[podskupina_diagnoz_dle_who_kod]],Tabulka_mkn[],3,FALSE)</f>
        <v>Novotvary</v>
      </c>
      <c r="I129" t="str">
        <f>LEFT(Tabulka_nejcastejsi_priciny_vzniku_invalidity[[#This Row],[podskupina_diagnoz_dle_who_kod]],1)</f>
        <v>C</v>
      </c>
      <c r="J129" t="s">
        <v>55</v>
      </c>
      <c r="K129" t="s">
        <v>56</v>
      </c>
      <c r="L129">
        <v>238</v>
      </c>
      <c r="N129" t="str">
        <f>CONCATENATE("01",".","01",".",Tabulka_nejcastejsi_priciny_vzniku_invalidity[[#This Row],[rok]])</f>
        <v>01.01.2021</v>
      </c>
      <c r="O129" s="11">
        <f>DATE(Tabulka_nejcastejsi_priciny_vzniku_invalidity[[#This Row],[rok]],1,1)</f>
        <v>44197</v>
      </c>
      <c r="P129" s="11">
        <f>YEAR(Tabulka_nejcastejsi_priciny_vzniku_invalidity[[#This Row],[rok3]])</f>
        <v>2021</v>
      </c>
    </row>
    <row r="130" spans="1:16">
      <c r="A130">
        <v>2021</v>
      </c>
      <c r="B130" t="s">
        <v>59</v>
      </c>
      <c r="C130" t="s">
        <v>17</v>
      </c>
      <c r="D130" t="str">
        <f>VLOOKUP(Tabulka_nejcastejsi_priciny_vzniku_invalidity[[#This Row],[kraj]],Tabulka_kraje[],2,FALSE)</f>
        <v xml:space="preserve">Středočeský </v>
      </c>
      <c r="E130" t="s">
        <v>60</v>
      </c>
      <c r="F130" t="s">
        <v>54</v>
      </c>
      <c r="G130" t="str">
        <f>VLOOKUP(Tabulka_nejcastejsi_priciny_vzniku_invalidity[[#This Row],[podskupina_diagnoz_dle_who_kod]],Tabulka_mkn[],2,FALSE)</f>
        <v>2. skupina</v>
      </c>
      <c r="H130" t="str">
        <f>VLOOKUP(Tabulka_nejcastejsi_priciny_vzniku_invalidity[[#This Row],[podskupina_diagnoz_dle_who_kod]],Tabulka_mkn[],3,FALSE)</f>
        <v>Novotvary</v>
      </c>
      <c r="I130" t="str">
        <f>LEFT(Tabulka_nejcastejsi_priciny_vzniku_invalidity[[#This Row],[podskupina_diagnoz_dle_who_kod]],1)</f>
        <v>C</v>
      </c>
      <c r="J130" t="s">
        <v>55</v>
      </c>
      <c r="K130" t="s">
        <v>56</v>
      </c>
      <c r="L130">
        <v>338</v>
      </c>
      <c r="N130" t="str">
        <f>CONCATENATE("01",".","01",".",Tabulka_nejcastejsi_priciny_vzniku_invalidity[[#This Row],[rok]])</f>
        <v>01.01.2021</v>
      </c>
      <c r="O130" s="11">
        <f>DATE(Tabulka_nejcastejsi_priciny_vzniku_invalidity[[#This Row],[rok]],1,1)</f>
        <v>44197</v>
      </c>
      <c r="P130" s="11">
        <f>YEAR(Tabulka_nejcastejsi_priciny_vzniku_invalidity[[#This Row],[rok3]])</f>
        <v>2021</v>
      </c>
    </row>
    <row r="131" spans="1:16">
      <c r="A131">
        <v>2021</v>
      </c>
      <c r="B131" t="s">
        <v>16</v>
      </c>
      <c r="C131" t="s">
        <v>17</v>
      </c>
      <c r="D131" t="str">
        <f>VLOOKUP(Tabulka_nejcastejsi_priciny_vzniku_invalidity[[#This Row],[kraj]],Tabulka_kraje[],2,FALSE)</f>
        <v xml:space="preserve">Jihočeský </v>
      </c>
      <c r="E131" t="s">
        <v>18</v>
      </c>
      <c r="F131" t="s">
        <v>54</v>
      </c>
      <c r="G131" t="str">
        <f>VLOOKUP(Tabulka_nejcastejsi_priciny_vzniku_invalidity[[#This Row],[podskupina_diagnoz_dle_who_kod]],Tabulka_mkn[],2,FALSE)</f>
        <v>2. skupina</v>
      </c>
      <c r="H131" t="str">
        <f>VLOOKUP(Tabulka_nejcastejsi_priciny_vzniku_invalidity[[#This Row],[podskupina_diagnoz_dle_who_kod]],Tabulka_mkn[],3,FALSE)</f>
        <v>Novotvary</v>
      </c>
      <c r="I131" t="str">
        <f>LEFT(Tabulka_nejcastejsi_priciny_vzniku_invalidity[[#This Row],[podskupina_diagnoz_dle_who_kod]],1)</f>
        <v>C</v>
      </c>
      <c r="J131" t="s">
        <v>55</v>
      </c>
      <c r="K131" t="s">
        <v>56</v>
      </c>
      <c r="L131">
        <v>175</v>
      </c>
      <c r="N131" t="str">
        <f>CONCATENATE("01",".","01",".",Tabulka_nejcastejsi_priciny_vzniku_invalidity[[#This Row],[rok]])</f>
        <v>01.01.2021</v>
      </c>
      <c r="O131" s="11">
        <f>DATE(Tabulka_nejcastejsi_priciny_vzniku_invalidity[[#This Row],[rok]],1,1)</f>
        <v>44197</v>
      </c>
      <c r="P131" s="11">
        <f>YEAR(Tabulka_nejcastejsi_priciny_vzniku_invalidity[[#This Row],[rok3]])</f>
        <v>2021</v>
      </c>
    </row>
    <row r="132" spans="1:16">
      <c r="A132">
        <v>2021</v>
      </c>
      <c r="B132" t="s">
        <v>36</v>
      </c>
      <c r="C132" t="s">
        <v>17</v>
      </c>
      <c r="D132" t="str">
        <f>VLOOKUP(Tabulka_nejcastejsi_priciny_vzniku_invalidity[[#This Row],[kraj]],Tabulka_kraje[],2,FALSE)</f>
        <v xml:space="preserve">Plzeňský </v>
      </c>
      <c r="E132" t="s">
        <v>37</v>
      </c>
      <c r="F132" t="s">
        <v>54</v>
      </c>
      <c r="G132" t="str">
        <f>VLOOKUP(Tabulka_nejcastejsi_priciny_vzniku_invalidity[[#This Row],[podskupina_diagnoz_dle_who_kod]],Tabulka_mkn[],2,FALSE)</f>
        <v>2. skupina</v>
      </c>
      <c r="H132" t="str">
        <f>VLOOKUP(Tabulka_nejcastejsi_priciny_vzniku_invalidity[[#This Row],[podskupina_diagnoz_dle_who_kod]],Tabulka_mkn[],3,FALSE)</f>
        <v>Novotvary</v>
      </c>
      <c r="I132" t="str">
        <f>LEFT(Tabulka_nejcastejsi_priciny_vzniku_invalidity[[#This Row],[podskupina_diagnoz_dle_who_kod]],1)</f>
        <v>C</v>
      </c>
      <c r="J132" t="s">
        <v>55</v>
      </c>
      <c r="K132" t="s">
        <v>56</v>
      </c>
      <c r="L132">
        <v>239</v>
      </c>
      <c r="N132" t="str">
        <f>CONCATENATE("01",".","01",".",Tabulka_nejcastejsi_priciny_vzniku_invalidity[[#This Row],[rok]])</f>
        <v>01.01.2021</v>
      </c>
      <c r="O132" s="11">
        <f>DATE(Tabulka_nejcastejsi_priciny_vzniku_invalidity[[#This Row],[rok]],1,1)</f>
        <v>44197</v>
      </c>
      <c r="P132" s="11">
        <f>YEAR(Tabulka_nejcastejsi_priciny_vzniku_invalidity[[#This Row],[rok3]])</f>
        <v>2021</v>
      </c>
    </row>
    <row r="133" spans="1:16">
      <c r="A133">
        <v>2021</v>
      </c>
      <c r="B133" t="s">
        <v>63</v>
      </c>
      <c r="C133" t="s">
        <v>17</v>
      </c>
      <c r="D133" t="str">
        <f>VLOOKUP(Tabulka_nejcastejsi_priciny_vzniku_invalidity[[#This Row],[kraj]],Tabulka_kraje[],2,FALSE)</f>
        <v xml:space="preserve">Karlovarský </v>
      </c>
      <c r="E133" t="s">
        <v>64</v>
      </c>
      <c r="F133" t="s">
        <v>54</v>
      </c>
      <c r="G133" t="str">
        <f>VLOOKUP(Tabulka_nejcastejsi_priciny_vzniku_invalidity[[#This Row],[podskupina_diagnoz_dle_who_kod]],Tabulka_mkn[],2,FALSE)</f>
        <v>2. skupina</v>
      </c>
      <c r="H133" t="str">
        <f>VLOOKUP(Tabulka_nejcastejsi_priciny_vzniku_invalidity[[#This Row],[podskupina_diagnoz_dle_who_kod]],Tabulka_mkn[],3,FALSE)</f>
        <v>Novotvary</v>
      </c>
      <c r="I133" t="str">
        <f>LEFT(Tabulka_nejcastejsi_priciny_vzniku_invalidity[[#This Row],[podskupina_diagnoz_dle_who_kod]],1)</f>
        <v>C</v>
      </c>
      <c r="J133" t="s">
        <v>55</v>
      </c>
      <c r="K133" t="s">
        <v>56</v>
      </c>
      <c r="L133">
        <v>98</v>
      </c>
      <c r="N133" t="str">
        <f>CONCATENATE("01",".","01",".",Tabulka_nejcastejsi_priciny_vzniku_invalidity[[#This Row],[rok]])</f>
        <v>01.01.2021</v>
      </c>
      <c r="O133" s="11">
        <f>DATE(Tabulka_nejcastejsi_priciny_vzniku_invalidity[[#This Row],[rok]],1,1)</f>
        <v>44197</v>
      </c>
      <c r="P133" s="11">
        <f>YEAR(Tabulka_nejcastejsi_priciny_vzniku_invalidity[[#This Row],[rok3]])</f>
        <v>2021</v>
      </c>
    </row>
    <row r="134" spans="1:16">
      <c r="A134">
        <v>2021</v>
      </c>
      <c r="B134" t="s">
        <v>26</v>
      </c>
      <c r="C134" t="s">
        <v>17</v>
      </c>
      <c r="D134" t="str">
        <f>VLOOKUP(Tabulka_nejcastejsi_priciny_vzniku_invalidity[[#This Row],[kraj]],Tabulka_kraje[],2,FALSE)</f>
        <v xml:space="preserve">Ústecký </v>
      </c>
      <c r="E134" t="s">
        <v>27</v>
      </c>
      <c r="F134" t="s">
        <v>54</v>
      </c>
      <c r="G134" t="str">
        <f>VLOOKUP(Tabulka_nejcastejsi_priciny_vzniku_invalidity[[#This Row],[podskupina_diagnoz_dle_who_kod]],Tabulka_mkn[],2,FALSE)</f>
        <v>2. skupina</v>
      </c>
      <c r="H134" t="str">
        <f>VLOOKUP(Tabulka_nejcastejsi_priciny_vzniku_invalidity[[#This Row],[podskupina_diagnoz_dle_who_kod]],Tabulka_mkn[],3,FALSE)</f>
        <v>Novotvary</v>
      </c>
      <c r="I134" t="str">
        <f>LEFT(Tabulka_nejcastejsi_priciny_vzniku_invalidity[[#This Row],[podskupina_diagnoz_dle_who_kod]],1)</f>
        <v>C</v>
      </c>
      <c r="J134" t="s">
        <v>55</v>
      </c>
      <c r="K134" t="s">
        <v>56</v>
      </c>
      <c r="L134">
        <v>234</v>
      </c>
      <c r="N134" t="str">
        <f>CONCATENATE("01",".","01",".",Tabulka_nejcastejsi_priciny_vzniku_invalidity[[#This Row],[rok]])</f>
        <v>01.01.2021</v>
      </c>
      <c r="O134" s="11">
        <f>DATE(Tabulka_nejcastejsi_priciny_vzniku_invalidity[[#This Row],[rok]],1,1)</f>
        <v>44197</v>
      </c>
      <c r="P134" s="11">
        <f>YEAR(Tabulka_nejcastejsi_priciny_vzniku_invalidity[[#This Row],[rok3]])</f>
        <v>2021</v>
      </c>
    </row>
    <row r="135" spans="1:16">
      <c r="A135">
        <v>2021</v>
      </c>
      <c r="B135" t="s">
        <v>34</v>
      </c>
      <c r="C135" t="s">
        <v>17</v>
      </c>
      <c r="D135" t="str">
        <f>VLOOKUP(Tabulka_nejcastejsi_priciny_vzniku_invalidity[[#This Row],[kraj]],Tabulka_kraje[],2,FALSE)</f>
        <v xml:space="preserve">Liberecký </v>
      </c>
      <c r="E135" t="s">
        <v>35</v>
      </c>
      <c r="F135" t="s">
        <v>54</v>
      </c>
      <c r="G135" t="str">
        <f>VLOOKUP(Tabulka_nejcastejsi_priciny_vzniku_invalidity[[#This Row],[podskupina_diagnoz_dle_who_kod]],Tabulka_mkn[],2,FALSE)</f>
        <v>2. skupina</v>
      </c>
      <c r="H135" t="str">
        <f>VLOOKUP(Tabulka_nejcastejsi_priciny_vzniku_invalidity[[#This Row],[podskupina_diagnoz_dle_who_kod]],Tabulka_mkn[],3,FALSE)</f>
        <v>Novotvary</v>
      </c>
      <c r="I135" t="str">
        <f>LEFT(Tabulka_nejcastejsi_priciny_vzniku_invalidity[[#This Row],[podskupina_diagnoz_dle_who_kod]],1)</f>
        <v>C</v>
      </c>
      <c r="J135" t="s">
        <v>55</v>
      </c>
      <c r="K135" t="s">
        <v>56</v>
      </c>
      <c r="L135">
        <v>91</v>
      </c>
      <c r="N135" t="str">
        <f>CONCATENATE("01",".","01",".",Tabulka_nejcastejsi_priciny_vzniku_invalidity[[#This Row],[rok]])</f>
        <v>01.01.2021</v>
      </c>
      <c r="O135" s="11">
        <f>DATE(Tabulka_nejcastejsi_priciny_vzniku_invalidity[[#This Row],[rok]],1,1)</f>
        <v>44197</v>
      </c>
      <c r="P135" s="11">
        <f>YEAR(Tabulka_nejcastejsi_priciny_vzniku_invalidity[[#This Row],[rok3]])</f>
        <v>2021</v>
      </c>
    </row>
    <row r="136" spans="1:16">
      <c r="A136">
        <v>2021</v>
      </c>
      <c r="B136" t="s">
        <v>40</v>
      </c>
      <c r="C136" t="s">
        <v>17</v>
      </c>
      <c r="D136" t="str">
        <f>VLOOKUP(Tabulka_nejcastejsi_priciny_vzniku_invalidity[[#This Row],[kraj]],Tabulka_kraje[],2,FALSE)</f>
        <v xml:space="preserve">Královéhradecký </v>
      </c>
      <c r="E136" t="s">
        <v>41</v>
      </c>
      <c r="F136" t="s">
        <v>54</v>
      </c>
      <c r="G136" t="str">
        <f>VLOOKUP(Tabulka_nejcastejsi_priciny_vzniku_invalidity[[#This Row],[podskupina_diagnoz_dle_who_kod]],Tabulka_mkn[],2,FALSE)</f>
        <v>2. skupina</v>
      </c>
      <c r="H136" t="str">
        <f>VLOOKUP(Tabulka_nejcastejsi_priciny_vzniku_invalidity[[#This Row],[podskupina_diagnoz_dle_who_kod]],Tabulka_mkn[],3,FALSE)</f>
        <v>Novotvary</v>
      </c>
      <c r="I136" t="str">
        <f>LEFT(Tabulka_nejcastejsi_priciny_vzniku_invalidity[[#This Row],[podskupina_diagnoz_dle_who_kod]],1)</f>
        <v>C</v>
      </c>
      <c r="J136" t="s">
        <v>55</v>
      </c>
      <c r="K136" t="s">
        <v>56</v>
      </c>
      <c r="L136">
        <v>192</v>
      </c>
      <c r="N136" t="str">
        <f>CONCATENATE("01",".","01",".",Tabulka_nejcastejsi_priciny_vzniku_invalidity[[#This Row],[rok]])</f>
        <v>01.01.2021</v>
      </c>
      <c r="O136" s="11">
        <f>DATE(Tabulka_nejcastejsi_priciny_vzniku_invalidity[[#This Row],[rok]],1,1)</f>
        <v>44197</v>
      </c>
      <c r="P136" s="11">
        <f>YEAR(Tabulka_nejcastejsi_priciny_vzniku_invalidity[[#This Row],[rok3]])</f>
        <v>2021</v>
      </c>
    </row>
    <row r="137" spans="1:16">
      <c r="A137">
        <v>2021</v>
      </c>
      <c r="B137" t="s">
        <v>30</v>
      </c>
      <c r="C137" t="s">
        <v>17</v>
      </c>
      <c r="D137" t="str">
        <f>VLOOKUP(Tabulka_nejcastejsi_priciny_vzniku_invalidity[[#This Row],[kraj]],Tabulka_kraje[],2,FALSE)</f>
        <v xml:space="preserve">Pardubický </v>
      </c>
      <c r="E137" t="s">
        <v>31</v>
      </c>
      <c r="F137" t="s">
        <v>54</v>
      </c>
      <c r="G137" t="str">
        <f>VLOOKUP(Tabulka_nejcastejsi_priciny_vzniku_invalidity[[#This Row],[podskupina_diagnoz_dle_who_kod]],Tabulka_mkn[],2,FALSE)</f>
        <v>2. skupina</v>
      </c>
      <c r="H137" t="str">
        <f>VLOOKUP(Tabulka_nejcastejsi_priciny_vzniku_invalidity[[#This Row],[podskupina_diagnoz_dle_who_kod]],Tabulka_mkn[],3,FALSE)</f>
        <v>Novotvary</v>
      </c>
      <c r="I137" t="str">
        <f>LEFT(Tabulka_nejcastejsi_priciny_vzniku_invalidity[[#This Row],[podskupina_diagnoz_dle_who_kod]],1)</f>
        <v>C</v>
      </c>
      <c r="J137" t="s">
        <v>55</v>
      </c>
      <c r="K137" t="s">
        <v>56</v>
      </c>
      <c r="L137">
        <v>179</v>
      </c>
      <c r="N137" t="str">
        <f>CONCATENATE("01",".","01",".",Tabulka_nejcastejsi_priciny_vzniku_invalidity[[#This Row],[rok]])</f>
        <v>01.01.2021</v>
      </c>
      <c r="O137" s="11">
        <f>DATE(Tabulka_nejcastejsi_priciny_vzniku_invalidity[[#This Row],[rok]],1,1)</f>
        <v>44197</v>
      </c>
      <c r="P137" s="11">
        <f>YEAR(Tabulka_nejcastejsi_priciny_vzniku_invalidity[[#This Row],[rok3]])</f>
        <v>2021</v>
      </c>
    </row>
    <row r="138" spans="1:16">
      <c r="A138">
        <v>2011</v>
      </c>
      <c r="B138" t="s">
        <v>22</v>
      </c>
      <c r="C138" t="s">
        <v>17</v>
      </c>
      <c r="D138" t="str">
        <f>VLOOKUP(Tabulka_nejcastejsi_priciny_vzniku_invalidity[[#This Row],[kraj]],Tabulka_kraje[],2,FALSE)</f>
        <v>Vysočina</v>
      </c>
      <c r="E138" t="s">
        <v>23</v>
      </c>
      <c r="F138" t="s">
        <v>19</v>
      </c>
      <c r="G138" t="str">
        <f>VLOOKUP(Tabulka_nejcastejsi_priciny_vzniku_invalidity[[#This Row],[podskupina_diagnoz_dle_who_kod]],Tabulka_mkn[],2,FALSE)</f>
        <v>3. skupina</v>
      </c>
      <c r="H138" t="str">
        <f>VLOOKUP(Tabulka_nejcastejsi_priciny_vzniku_invalidity[[#This Row],[podskupina_diagnoz_dle_who_kod]],Tabulka_mkn[],3,FALSE)</f>
        <v>Krev, krvetvorné orgány a některé poruchy týkající se mechanismu imunity</v>
      </c>
      <c r="I138" t="str">
        <f>LEFT(Tabulka_nejcastejsi_priciny_vzniku_invalidity[[#This Row],[podskupina_diagnoz_dle_who_kod]],1)</f>
        <v>D</v>
      </c>
      <c r="J138" t="s">
        <v>69</v>
      </c>
      <c r="K138" t="s">
        <v>70</v>
      </c>
      <c r="L138">
        <v>1</v>
      </c>
      <c r="N138" t="str">
        <f>CONCATENATE("01",".","01",".",Tabulka_nejcastejsi_priciny_vzniku_invalidity[[#This Row],[rok]])</f>
        <v>01.01.2011</v>
      </c>
      <c r="O138" s="11">
        <f>DATE(Tabulka_nejcastejsi_priciny_vzniku_invalidity[[#This Row],[rok]],1,1)</f>
        <v>40544</v>
      </c>
      <c r="P138" s="11">
        <f>YEAR(Tabulka_nejcastejsi_priciny_vzniku_invalidity[[#This Row],[rok3]])</f>
        <v>2011</v>
      </c>
    </row>
    <row r="139" spans="1:16">
      <c r="A139">
        <v>2013</v>
      </c>
      <c r="B139" t="s">
        <v>30</v>
      </c>
      <c r="C139" t="s">
        <v>17</v>
      </c>
      <c r="D139" t="str">
        <f>VLOOKUP(Tabulka_nejcastejsi_priciny_vzniku_invalidity[[#This Row],[kraj]],Tabulka_kraje[],2,FALSE)</f>
        <v xml:space="preserve">Pardubický </v>
      </c>
      <c r="E139" t="s">
        <v>31</v>
      </c>
      <c r="F139" t="s">
        <v>19</v>
      </c>
      <c r="G139" t="str">
        <f>VLOOKUP(Tabulka_nejcastejsi_priciny_vzniku_invalidity[[#This Row],[podskupina_diagnoz_dle_who_kod]],Tabulka_mkn[],2,FALSE)</f>
        <v>3. skupina</v>
      </c>
      <c r="H139" t="str">
        <f>VLOOKUP(Tabulka_nejcastejsi_priciny_vzniku_invalidity[[#This Row],[podskupina_diagnoz_dle_who_kod]],Tabulka_mkn[],3,FALSE)</f>
        <v>Krev, krvetvorné orgány a některé poruchy týkající se mechanismu imunity</v>
      </c>
      <c r="I139" t="str">
        <f>LEFT(Tabulka_nejcastejsi_priciny_vzniku_invalidity[[#This Row],[podskupina_diagnoz_dle_who_kod]],1)</f>
        <v>D</v>
      </c>
      <c r="J139" t="s">
        <v>71</v>
      </c>
      <c r="K139" t="s">
        <v>72</v>
      </c>
      <c r="L139">
        <v>1</v>
      </c>
      <c r="N139" t="str">
        <f>CONCATENATE("01",".","01",".",Tabulka_nejcastejsi_priciny_vzniku_invalidity[[#This Row],[rok]])</f>
        <v>01.01.2013</v>
      </c>
      <c r="O139" s="11">
        <f>DATE(Tabulka_nejcastejsi_priciny_vzniku_invalidity[[#This Row],[rok]],1,1)</f>
        <v>41275</v>
      </c>
      <c r="P139" s="11">
        <f>YEAR(Tabulka_nejcastejsi_priciny_vzniku_invalidity[[#This Row],[rok3]])</f>
        <v>2013</v>
      </c>
    </row>
    <row r="140" spans="1:16">
      <c r="A140">
        <v>2016</v>
      </c>
      <c r="B140" t="s">
        <v>34</v>
      </c>
      <c r="C140" t="s">
        <v>17</v>
      </c>
      <c r="D140" t="str">
        <f>VLOOKUP(Tabulka_nejcastejsi_priciny_vzniku_invalidity[[#This Row],[kraj]],Tabulka_kraje[],2,FALSE)</f>
        <v xml:space="preserve">Liberecký </v>
      </c>
      <c r="E140" t="s">
        <v>35</v>
      </c>
      <c r="F140" t="s">
        <v>19</v>
      </c>
      <c r="G140" t="str">
        <f>VLOOKUP(Tabulka_nejcastejsi_priciny_vzniku_invalidity[[#This Row],[podskupina_diagnoz_dle_who_kod]],Tabulka_mkn[],2,FALSE)</f>
        <v>3. skupina</v>
      </c>
      <c r="H140" t="str">
        <f>VLOOKUP(Tabulka_nejcastejsi_priciny_vzniku_invalidity[[#This Row],[podskupina_diagnoz_dle_who_kod]],Tabulka_mkn[],3,FALSE)</f>
        <v>Krev, krvetvorné orgány a některé poruchy týkající se mechanismu imunity</v>
      </c>
      <c r="I140" t="str">
        <f>LEFT(Tabulka_nejcastejsi_priciny_vzniku_invalidity[[#This Row],[podskupina_diagnoz_dle_who_kod]],1)</f>
        <v>D</v>
      </c>
      <c r="J140" t="s">
        <v>73</v>
      </c>
      <c r="K140" t="s">
        <v>74</v>
      </c>
      <c r="L140">
        <v>1</v>
      </c>
      <c r="N140" t="str">
        <f>CONCATENATE("01",".","01",".",Tabulka_nejcastejsi_priciny_vzniku_invalidity[[#This Row],[rok]])</f>
        <v>01.01.2016</v>
      </c>
      <c r="O140" s="11">
        <f>DATE(Tabulka_nejcastejsi_priciny_vzniku_invalidity[[#This Row],[rok]],1,1)</f>
        <v>42370</v>
      </c>
      <c r="P140" s="11">
        <f>YEAR(Tabulka_nejcastejsi_priciny_vzniku_invalidity[[#This Row],[rok3]])</f>
        <v>2016</v>
      </c>
    </row>
    <row r="141" spans="1:16">
      <c r="A141">
        <v>2010</v>
      </c>
      <c r="B141" t="s">
        <v>34</v>
      </c>
      <c r="C141" t="s">
        <v>17</v>
      </c>
      <c r="D141" t="str">
        <f>VLOOKUP(Tabulka_nejcastejsi_priciny_vzniku_invalidity[[#This Row],[kraj]],Tabulka_kraje[],2,FALSE)</f>
        <v xml:space="preserve">Liberecký </v>
      </c>
      <c r="E141" t="s">
        <v>35</v>
      </c>
      <c r="F141" t="s">
        <v>19</v>
      </c>
      <c r="G141" t="str">
        <f>VLOOKUP(Tabulka_nejcastejsi_priciny_vzniku_invalidity[[#This Row],[podskupina_diagnoz_dle_who_kod]],Tabulka_mkn[],2,FALSE)</f>
        <v>4. skupina</v>
      </c>
      <c r="H141" t="str">
        <f>VLOOKUP(Tabulka_nejcastejsi_priciny_vzniku_invalidity[[#This Row],[podskupina_diagnoz_dle_who_kod]],Tabulka_mkn[],3,FALSE)</f>
        <v>Endokrinní, výživa a přeměny látek</v>
      </c>
      <c r="I141" t="str">
        <f>LEFT(Tabulka_nejcastejsi_priciny_vzniku_invalidity[[#This Row],[podskupina_diagnoz_dle_who_kod]],1)</f>
        <v>E</v>
      </c>
      <c r="J141" t="s">
        <v>75</v>
      </c>
      <c r="K141" t="s">
        <v>76</v>
      </c>
      <c r="L141">
        <v>1</v>
      </c>
      <c r="N141" t="str">
        <f>CONCATENATE("01",".","01",".",Tabulka_nejcastejsi_priciny_vzniku_invalidity[[#This Row],[rok]])</f>
        <v>01.01.2010</v>
      </c>
      <c r="O141" s="11">
        <f>DATE(Tabulka_nejcastejsi_priciny_vzniku_invalidity[[#This Row],[rok]],1,1)</f>
        <v>40179</v>
      </c>
      <c r="P141" s="11">
        <f>YEAR(Tabulka_nejcastejsi_priciny_vzniku_invalidity[[#This Row],[rok3]])</f>
        <v>2010</v>
      </c>
    </row>
    <row r="142" spans="1:16">
      <c r="A142">
        <v>2011</v>
      </c>
      <c r="B142" t="s">
        <v>22</v>
      </c>
      <c r="C142" t="s">
        <v>17</v>
      </c>
      <c r="D142" t="str">
        <f>VLOOKUP(Tabulka_nejcastejsi_priciny_vzniku_invalidity[[#This Row],[kraj]],Tabulka_kraje[],2,FALSE)</f>
        <v>Vysočina</v>
      </c>
      <c r="E142" t="s">
        <v>23</v>
      </c>
      <c r="F142" t="s">
        <v>19</v>
      </c>
      <c r="G142" t="str">
        <f>VLOOKUP(Tabulka_nejcastejsi_priciny_vzniku_invalidity[[#This Row],[podskupina_diagnoz_dle_who_kod]],Tabulka_mkn[],2,FALSE)</f>
        <v>4. skupina</v>
      </c>
      <c r="H142" t="str">
        <f>VLOOKUP(Tabulka_nejcastejsi_priciny_vzniku_invalidity[[#This Row],[podskupina_diagnoz_dle_who_kod]],Tabulka_mkn[],3,FALSE)</f>
        <v>Endokrinní, výživa a přeměny látek</v>
      </c>
      <c r="I142" t="str">
        <f>LEFT(Tabulka_nejcastejsi_priciny_vzniku_invalidity[[#This Row],[podskupina_diagnoz_dle_who_kod]],1)</f>
        <v>E</v>
      </c>
      <c r="J142" t="s">
        <v>77</v>
      </c>
      <c r="K142" t="s">
        <v>78</v>
      </c>
      <c r="L142">
        <v>1</v>
      </c>
      <c r="N142" t="str">
        <f>CONCATENATE("01",".","01",".",Tabulka_nejcastejsi_priciny_vzniku_invalidity[[#This Row],[rok]])</f>
        <v>01.01.2011</v>
      </c>
      <c r="O142" s="11">
        <f>DATE(Tabulka_nejcastejsi_priciny_vzniku_invalidity[[#This Row],[rok]],1,1)</f>
        <v>40544</v>
      </c>
      <c r="P142" s="11">
        <f>YEAR(Tabulka_nejcastejsi_priciny_vzniku_invalidity[[#This Row],[rok3]])</f>
        <v>2011</v>
      </c>
    </row>
    <row r="143" spans="1:16">
      <c r="A143">
        <v>2011</v>
      </c>
      <c r="B143" t="s">
        <v>30</v>
      </c>
      <c r="C143" t="s">
        <v>17</v>
      </c>
      <c r="D143" t="str">
        <f>VLOOKUP(Tabulka_nejcastejsi_priciny_vzniku_invalidity[[#This Row],[kraj]],Tabulka_kraje[],2,FALSE)</f>
        <v xml:space="preserve">Pardubický </v>
      </c>
      <c r="E143" t="s">
        <v>31</v>
      </c>
      <c r="F143" t="s">
        <v>19</v>
      </c>
      <c r="G143" t="str">
        <f>VLOOKUP(Tabulka_nejcastejsi_priciny_vzniku_invalidity[[#This Row],[podskupina_diagnoz_dle_who_kod]],Tabulka_mkn[],2,FALSE)</f>
        <v>4. skupina</v>
      </c>
      <c r="H143" t="str">
        <f>VLOOKUP(Tabulka_nejcastejsi_priciny_vzniku_invalidity[[#This Row],[podskupina_diagnoz_dle_who_kod]],Tabulka_mkn[],3,FALSE)</f>
        <v>Endokrinní, výživa a přeměny látek</v>
      </c>
      <c r="I143" t="str">
        <f>LEFT(Tabulka_nejcastejsi_priciny_vzniku_invalidity[[#This Row],[podskupina_diagnoz_dle_who_kod]],1)</f>
        <v>E</v>
      </c>
      <c r="J143" t="s">
        <v>79</v>
      </c>
      <c r="K143" t="s">
        <v>80</v>
      </c>
      <c r="L143">
        <v>1</v>
      </c>
      <c r="N143" t="str">
        <f>CONCATENATE("01",".","01",".",Tabulka_nejcastejsi_priciny_vzniku_invalidity[[#This Row],[rok]])</f>
        <v>01.01.2011</v>
      </c>
      <c r="O143" s="11">
        <f>DATE(Tabulka_nejcastejsi_priciny_vzniku_invalidity[[#This Row],[rok]],1,1)</f>
        <v>40544</v>
      </c>
      <c r="P143" s="11">
        <f>YEAR(Tabulka_nejcastejsi_priciny_vzniku_invalidity[[#This Row],[rok3]])</f>
        <v>2011</v>
      </c>
    </row>
    <row r="144" spans="1:16">
      <c r="A144">
        <v>2013</v>
      </c>
      <c r="B144" t="s">
        <v>57</v>
      </c>
      <c r="C144" t="s">
        <v>17</v>
      </c>
      <c r="D144" t="str">
        <f>VLOOKUP(Tabulka_nejcastejsi_priciny_vzniku_invalidity[[#This Row],[kraj]],Tabulka_kraje[],2,FALSE)</f>
        <v xml:space="preserve">Jihomoravský </v>
      </c>
      <c r="E144" t="s">
        <v>58</v>
      </c>
      <c r="F144" t="s">
        <v>19</v>
      </c>
      <c r="G144" t="str">
        <f>VLOOKUP(Tabulka_nejcastejsi_priciny_vzniku_invalidity[[#This Row],[podskupina_diagnoz_dle_who_kod]],Tabulka_mkn[],2,FALSE)</f>
        <v>4. skupina</v>
      </c>
      <c r="H144" t="str">
        <f>VLOOKUP(Tabulka_nejcastejsi_priciny_vzniku_invalidity[[#This Row],[podskupina_diagnoz_dle_who_kod]],Tabulka_mkn[],3,FALSE)</f>
        <v>Endokrinní, výživa a přeměny látek</v>
      </c>
      <c r="I144" t="str">
        <f>LEFT(Tabulka_nejcastejsi_priciny_vzniku_invalidity[[#This Row],[podskupina_diagnoz_dle_who_kod]],1)</f>
        <v>E</v>
      </c>
      <c r="J144" t="s">
        <v>75</v>
      </c>
      <c r="K144" t="s">
        <v>76</v>
      </c>
      <c r="L144">
        <v>2</v>
      </c>
      <c r="N144" t="str">
        <f>CONCATENATE("01",".","01",".",Tabulka_nejcastejsi_priciny_vzniku_invalidity[[#This Row],[rok]])</f>
        <v>01.01.2013</v>
      </c>
      <c r="O144" s="11">
        <f>DATE(Tabulka_nejcastejsi_priciny_vzniku_invalidity[[#This Row],[rok]],1,1)</f>
        <v>41275</v>
      </c>
      <c r="P144" s="11">
        <f>YEAR(Tabulka_nejcastejsi_priciny_vzniku_invalidity[[#This Row],[rok3]])</f>
        <v>2013</v>
      </c>
    </row>
    <row r="145" spans="1:16">
      <c r="A145">
        <v>2013</v>
      </c>
      <c r="B145" t="s">
        <v>36</v>
      </c>
      <c r="C145" t="s">
        <v>17</v>
      </c>
      <c r="D145" t="str">
        <f>VLOOKUP(Tabulka_nejcastejsi_priciny_vzniku_invalidity[[#This Row],[kraj]],Tabulka_kraje[],2,FALSE)</f>
        <v xml:space="preserve">Plzeňský </v>
      </c>
      <c r="E145" t="s">
        <v>37</v>
      </c>
      <c r="F145" t="s">
        <v>19</v>
      </c>
      <c r="G145" t="str">
        <f>VLOOKUP(Tabulka_nejcastejsi_priciny_vzniku_invalidity[[#This Row],[podskupina_diagnoz_dle_who_kod]],Tabulka_mkn[],2,FALSE)</f>
        <v>4. skupina</v>
      </c>
      <c r="H145" t="str">
        <f>VLOOKUP(Tabulka_nejcastejsi_priciny_vzniku_invalidity[[#This Row],[podskupina_diagnoz_dle_who_kod]],Tabulka_mkn[],3,FALSE)</f>
        <v>Endokrinní, výživa a přeměny látek</v>
      </c>
      <c r="I145" t="str">
        <f>LEFT(Tabulka_nejcastejsi_priciny_vzniku_invalidity[[#This Row],[podskupina_diagnoz_dle_who_kod]],1)</f>
        <v>E</v>
      </c>
      <c r="J145" t="s">
        <v>75</v>
      </c>
      <c r="K145" t="s">
        <v>76</v>
      </c>
      <c r="L145">
        <v>1</v>
      </c>
      <c r="N145" t="str">
        <f>CONCATENATE("01",".","01",".",Tabulka_nejcastejsi_priciny_vzniku_invalidity[[#This Row],[rok]])</f>
        <v>01.01.2013</v>
      </c>
      <c r="O145" s="11">
        <f>DATE(Tabulka_nejcastejsi_priciny_vzniku_invalidity[[#This Row],[rok]],1,1)</f>
        <v>41275</v>
      </c>
      <c r="P145" s="11">
        <f>YEAR(Tabulka_nejcastejsi_priciny_vzniku_invalidity[[#This Row],[rok3]])</f>
        <v>2013</v>
      </c>
    </row>
    <row r="146" spans="1:16">
      <c r="A146">
        <v>2014</v>
      </c>
      <c r="B146" t="s">
        <v>22</v>
      </c>
      <c r="C146" t="s">
        <v>17</v>
      </c>
      <c r="D146" t="str">
        <f>VLOOKUP(Tabulka_nejcastejsi_priciny_vzniku_invalidity[[#This Row],[kraj]],Tabulka_kraje[],2,FALSE)</f>
        <v>Vysočina</v>
      </c>
      <c r="E146" t="s">
        <v>23</v>
      </c>
      <c r="F146" t="s">
        <v>19</v>
      </c>
      <c r="G146" t="str">
        <f>VLOOKUP(Tabulka_nejcastejsi_priciny_vzniku_invalidity[[#This Row],[podskupina_diagnoz_dle_who_kod]],Tabulka_mkn[],2,FALSE)</f>
        <v>4. skupina</v>
      </c>
      <c r="H146" t="str">
        <f>VLOOKUP(Tabulka_nejcastejsi_priciny_vzniku_invalidity[[#This Row],[podskupina_diagnoz_dle_who_kod]],Tabulka_mkn[],3,FALSE)</f>
        <v>Endokrinní, výživa a přeměny látek</v>
      </c>
      <c r="I146" t="str">
        <f>LEFT(Tabulka_nejcastejsi_priciny_vzniku_invalidity[[#This Row],[podskupina_diagnoz_dle_who_kod]],1)</f>
        <v>E</v>
      </c>
      <c r="J146" t="s">
        <v>75</v>
      </c>
      <c r="K146" t="s">
        <v>76</v>
      </c>
      <c r="L146">
        <v>1</v>
      </c>
      <c r="N146" t="str">
        <f>CONCATENATE("01",".","01",".",Tabulka_nejcastejsi_priciny_vzniku_invalidity[[#This Row],[rok]])</f>
        <v>01.01.2014</v>
      </c>
      <c r="O146" s="11">
        <f>DATE(Tabulka_nejcastejsi_priciny_vzniku_invalidity[[#This Row],[rok]],1,1)</f>
        <v>41640</v>
      </c>
      <c r="P146" s="11">
        <f>YEAR(Tabulka_nejcastejsi_priciny_vzniku_invalidity[[#This Row],[rok3]])</f>
        <v>2014</v>
      </c>
    </row>
    <row r="147" spans="1:16">
      <c r="A147">
        <v>2014</v>
      </c>
      <c r="B147" t="s">
        <v>22</v>
      </c>
      <c r="C147" t="s">
        <v>17</v>
      </c>
      <c r="D147" t="str">
        <f>VLOOKUP(Tabulka_nejcastejsi_priciny_vzniku_invalidity[[#This Row],[kraj]],Tabulka_kraje[],2,FALSE)</f>
        <v>Vysočina</v>
      </c>
      <c r="E147" t="s">
        <v>23</v>
      </c>
      <c r="F147" t="s">
        <v>19</v>
      </c>
      <c r="G147" t="str">
        <f>VLOOKUP(Tabulka_nejcastejsi_priciny_vzniku_invalidity[[#This Row],[podskupina_diagnoz_dle_who_kod]],Tabulka_mkn[],2,FALSE)</f>
        <v>4. skupina</v>
      </c>
      <c r="H147" t="str">
        <f>VLOOKUP(Tabulka_nejcastejsi_priciny_vzniku_invalidity[[#This Row],[podskupina_diagnoz_dle_who_kod]],Tabulka_mkn[],3,FALSE)</f>
        <v>Endokrinní, výživa a přeměny látek</v>
      </c>
      <c r="I147" t="str">
        <f>LEFT(Tabulka_nejcastejsi_priciny_vzniku_invalidity[[#This Row],[podskupina_diagnoz_dle_who_kod]],1)</f>
        <v>E</v>
      </c>
      <c r="J147" t="s">
        <v>81</v>
      </c>
      <c r="K147" t="s">
        <v>82</v>
      </c>
      <c r="L147">
        <v>1</v>
      </c>
      <c r="N147" t="str">
        <f>CONCATENATE("01",".","01",".",Tabulka_nejcastejsi_priciny_vzniku_invalidity[[#This Row],[rok]])</f>
        <v>01.01.2014</v>
      </c>
      <c r="O147" s="11">
        <f>DATE(Tabulka_nejcastejsi_priciny_vzniku_invalidity[[#This Row],[rok]],1,1)</f>
        <v>41640</v>
      </c>
      <c r="P147" s="11">
        <f>YEAR(Tabulka_nejcastejsi_priciny_vzniku_invalidity[[#This Row],[rok3]])</f>
        <v>2014</v>
      </c>
    </row>
    <row r="148" spans="1:16">
      <c r="A148">
        <v>2014</v>
      </c>
      <c r="B148" t="s">
        <v>65</v>
      </c>
      <c r="C148" t="s">
        <v>17</v>
      </c>
      <c r="D148" t="str">
        <f>VLOOKUP(Tabulka_nejcastejsi_priciny_vzniku_invalidity[[#This Row],[kraj]],Tabulka_kraje[],2,FALSE)</f>
        <v xml:space="preserve">Olomoucký </v>
      </c>
      <c r="E148" t="s">
        <v>66</v>
      </c>
      <c r="F148" t="s">
        <v>19</v>
      </c>
      <c r="G148" t="str">
        <f>VLOOKUP(Tabulka_nejcastejsi_priciny_vzniku_invalidity[[#This Row],[podskupina_diagnoz_dle_who_kod]],Tabulka_mkn[],2,FALSE)</f>
        <v>4. skupina</v>
      </c>
      <c r="H148" t="str">
        <f>VLOOKUP(Tabulka_nejcastejsi_priciny_vzniku_invalidity[[#This Row],[podskupina_diagnoz_dle_who_kod]],Tabulka_mkn[],3,FALSE)</f>
        <v>Endokrinní, výživa a přeměny látek</v>
      </c>
      <c r="I148" t="str">
        <f>LEFT(Tabulka_nejcastejsi_priciny_vzniku_invalidity[[#This Row],[podskupina_diagnoz_dle_who_kod]],1)</f>
        <v>E</v>
      </c>
      <c r="J148" t="s">
        <v>77</v>
      </c>
      <c r="K148" t="s">
        <v>78</v>
      </c>
      <c r="L148">
        <v>1</v>
      </c>
      <c r="N148" t="str">
        <f>CONCATENATE("01",".","01",".",Tabulka_nejcastejsi_priciny_vzniku_invalidity[[#This Row],[rok]])</f>
        <v>01.01.2014</v>
      </c>
      <c r="O148" s="11">
        <f>DATE(Tabulka_nejcastejsi_priciny_vzniku_invalidity[[#This Row],[rok]],1,1)</f>
        <v>41640</v>
      </c>
      <c r="P148" s="11">
        <f>YEAR(Tabulka_nejcastejsi_priciny_vzniku_invalidity[[#This Row],[rok3]])</f>
        <v>2014</v>
      </c>
    </row>
    <row r="149" spans="1:16">
      <c r="A149">
        <v>2014</v>
      </c>
      <c r="B149" t="s">
        <v>40</v>
      </c>
      <c r="C149" t="s">
        <v>17</v>
      </c>
      <c r="D149" t="str">
        <f>VLOOKUP(Tabulka_nejcastejsi_priciny_vzniku_invalidity[[#This Row],[kraj]],Tabulka_kraje[],2,FALSE)</f>
        <v xml:space="preserve">Královéhradecký </v>
      </c>
      <c r="E149" t="s">
        <v>41</v>
      </c>
      <c r="F149" t="s">
        <v>19</v>
      </c>
      <c r="G149" t="str">
        <f>VLOOKUP(Tabulka_nejcastejsi_priciny_vzniku_invalidity[[#This Row],[podskupina_diagnoz_dle_who_kod]],Tabulka_mkn[],2,FALSE)</f>
        <v>4. skupina</v>
      </c>
      <c r="H149" t="str">
        <f>VLOOKUP(Tabulka_nejcastejsi_priciny_vzniku_invalidity[[#This Row],[podskupina_diagnoz_dle_who_kod]],Tabulka_mkn[],3,FALSE)</f>
        <v>Endokrinní, výživa a přeměny látek</v>
      </c>
      <c r="I149" t="str">
        <f>LEFT(Tabulka_nejcastejsi_priciny_vzniku_invalidity[[#This Row],[podskupina_diagnoz_dle_who_kod]],1)</f>
        <v>E</v>
      </c>
      <c r="J149" t="s">
        <v>75</v>
      </c>
      <c r="K149" t="s">
        <v>76</v>
      </c>
      <c r="L149">
        <v>2</v>
      </c>
      <c r="N149" t="str">
        <f>CONCATENATE("01",".","01",".",Tabulka_nejcastejsi_priciny_vzniku_invalidity[[#This Row],[rok]])</f>
        <v>01.01.2014</v>
      </c>
      <c r="O149" s="11">
        <f>DATE(Tabulka_nejcastejsi_priciny_vzniku_invalidity[[#This Row],[rok]],1,1)</f>
        <v>41640</v>
      </c>
      <c r="P149" s="11">
        <f>YEAR(Tabulka_nejcastejsi_priciny_vzniku_invalidity[[#This Row],[rok3]])</f>
        <v>2014</v>
      </c>
    </row>
    <row r="150" spans="1:16">
      <c r="A150">
        <v>2015</v>
      </c>
      <c r="B150" t="s">
        <v>63</v>
      </c>
      <c r="C150" t="s">
        <v>17</v>
      </c>
      <c r="D150" t="str">
        <f>VLOOKUP(Tabulka_nejcastejsi_priciny_vzniku_invalidity[[#This Row],[kraj]],Tabulka_kraje[],2,FALSE)</f>
        <v xml:space="preserve">Karlovarský </v>
      </c>
      <c r="E150" t="s">
        <v>64</v>
      </c>
      <c r="F150" t="s">
        <v>19</v>
      </c>
      <c r="G150" t="str">
        <f>VLOOKUP(Tabulka_nejcastejsi_priciny_vzniku_invalidity[[#This Row],[podskupina_diagnoz_dle_who_kod]],Tabulka_mkn[],2,FALSE)</f>
        <v>4. skupina</v>
      </c>
      <c r="H150" t="str">
        <f>VLOOKUP(Tabulka_nejcastejsi_priciny_vzniku_invalidity[[#This Row],[podskupina_diagnoz_dle_who_kod]],Tabulka_mkn[],3,FALSE)</f>
        <v>Endokrinní, výživa a přeměny látek</v>
      </c>
      <c r="I150" t="str">
        <f>LEFT(Tabulka_nejcastejsi_priciny_vzniku_invalidity[[#This Row],[podskupina_diagnoz_dle_who_kod]],1)</f>
        <v>E</v>
      </c>
      <c r="J150" t="s">
        <v>75</v>
      </c>
      <c r="K150" t="s">
        <v>76</v>
      </c>
      <c r="L150">
        <v>1</v>
      </c>
      <c r="N150" t="str">
        <f>CONCATENATE("01",".","01",".",Tabulka_nejcastejsi_priciny_vzniku_invalidity[[#This Row],[rok]])</f>
        <v>01.01.2015</v>
      </c>
      <c r="O150" s="11">
        <f>DATE(Tabulka_nejcastejsi_priciny_vzniku_invalidity[[#This Row],[rok]],1,1)</f>
        <v>42005</v>
      </c>
      <c r="P150" s="11">
        <f>YEAR(Tabulka_nejcastejsi_priciny_vzniku_invalidity[[#This Row],[rok3]])</f>
        <v>2015</v>
      </c>
    </row>
    <row r="151" spans="1:16">
      <c r="A151">
        <v>2016</v>
      </c>
      <c r="B151" t="s">
        <v>63</v>
      </c>
      <c r="C151" t="s">
        <v>17</v>
      </c>
      <c r="D151" t="str">
        <f>VLOOKUP(Tabulka_nejcastejsi_priciny_vzniku_invalidity[[#This Row],[kraj]],Tabulka_kraje[],2,FALSE)</f>
        <v xml:space="preserve">Karlovarský </v>
      </c>
      <c r="E151" t="s">
        <v>64</v>
      </c>
      <c r="F151" t="s">
        <v>19</v>
      </c>
      <c r="G151" t="str">
        <f>VLOOKUP(Tabulka_nejcastejsi_priciny_vzniku_invalidity[[#This Row],[podskupina_diagnoz_dle_who_kod]],Tabulka_mkn[],2,FALSE)</f>
        <v>4. skupina</v>
      </c>
      <c r="H151" t="str">
        <f>VLOOKUP(Tabulka_nejcastejsi_priciny_vzniku_invalidity[[#This Row],[podskupina_diagnoz_dle_who_kod]],Tabulka_mkn[],3,FALSE)</f>
        <v>Endokrinní, výživa a přeměny látek</v>
      </c>
      <c r="I151" t="str">
        <f>LEFT(Tabulka_nejcastejsi_priciny_vzniku_invalidity[[#This Row],[podskupina_diagnoz_dle_who_kod]],1)</f>
        <v>E</v>
      </c>
      <c r="J151" t="s">
        <v>77</v>
      </c>
      <c r="K151" t="s">
        <v>78</v>
      </c>
      <c r="L151">
        <v>1</v>
      </c>
      <c r="N151" t="str">
        <f>CONCATENATE("01",".","01",".",Tabulka_nejcastejsi_priciny_vzniku_invalidity[[#This Row],[rok]])</f>
        <v>01.01.2016</v>
      </c>
      <c r="O151" s="11">
        <f>DATE(Tabulka_nejcastejsi_priciny_vzniku_invalidity[[#This Row],[rok]],1,1)</f>
        <v>42370</v>
      </c>
      <c r="P151" s="11">
        <f>YEAR(Tabulka_nejcastejsi_priciny_vzniku_invalidity[[#This Row],[rok3]])</f>
        <v>2016</v>
      </c>
    </row>
    <row r="152" spans="1:16">
      <c r="A152">
        <v>2018</v>
      </c>
      <c r="B152" t="s">
        <v>67</v>
      </c>
      <c r="C152" t="s">
        <v>17</v>
      </c>
      <c r="D152" t="str">
        <f>VLOOKUP(Tabulka_nejcastejsi_priciny_vzniku_invalidity[[#This Row],[kraj]],Tabulka_kraje[],2,FALSE)</f>
        <v xml:space="preserve">Moravskoslezský </v>
      </c>
      <c r="E152" t="s">
        <v>68</v>
      </c>
      <c r="F152" t="s">
        <v>19</v>
      </c>
      <c r="G152" t="str">
        <f>VLOOKUP(Tabulka_nejcastejsi_priciny_vzniku_invalidity[[#This Row],[podskupina_diagnoz_dle_who_kod]],Tabulka_mkn[],2,FALSE)</f>
        <v>4. skupina</v>
      </c>
      <c r="H152" t="str">
        <f>VLOOKUP(Tabulka_nejcastejsi_priciny_vzniku_invalidity[[#This Row],[podskupina_diagnoz_dle_who_kod]],Tabulka_mkn[],3,FALSE)</f>
        <v>Endokrinní, výživa a přeměny látek</v>
      </c>
      <c r="I152" t="str">
        <f>LEFT(Tabulka_nejcastejsi_priciny_vzniku_invalidity[[#This Row],[podskupina_diagnoz_dle_who_kod]],1)</f>
        <v>E</v>
      </c>
      <c r="J152" t="s">
        <v>77</v>
      </c>
      <c r="K152" t="s">
        <v>78</v>
      </c>
      <c r="L152">
        <v>3</v>
      </c>
      <c r="N152" t="str">
        <f>CONCATENATE("01",".","01",".",Tabulka_nejcastejsi_priciny_vzniku_invalidity[[#This Row],[rok]])</f>
        <v>01.01.2018</v>
      </c>
      <c r="O152" s="11">
        <f>DATE(Tabulka_nejcastejsi_priciny_vzniku_invalidity[[#This Row],[rok]],1,1)</f>
        <v>43101</v>
      </c>
      <c r="P152" s="11">
        <f>YEAR(Tabulka_nejcastejsi_priciny_vzniku_invalidity[[#This Row],[rok3]])</f>
        <v>2018</v>
      </c>
    </row>
    <row r="153" spans="1:16">
      <c r="A153">
        <v>2018</v>
      </c>
      <c r="B153" t="s">
        <v>61</v>
      </c>
      <c r="C153" t="s">
        <v>17</v>
      </c>
      <c r="D153" t="str">
        <f>VLOOKUP(Tabulka_nejcastejsi_priciny_vzniku_invalidity[[#This Row],[kraj]],Tabulka_kraje[],2,FALSE)</f>
        <v>Praha</v>
      </c>
      <c r="E153" t="s">
        <v>62</v>
      </c>
      <c r="F153" t="s">
        <v>19</v>
      </c>
      <c r="G153" t="str">
        <f>VLOOKUP(Tabulka_nejcastejsi_priciny_vzniku_invalidity[[#This Row],[podskupina_diagnoz_dle_who_kod]],Tabulka_mkn[],2,FALSE)</f>
        <v>4. skupina</v>
      </c>
      <c r="H153" t="str">
        <f>VLOOKUP(Tabulka_nejcastejsi_priciny_vzniku_invalidity[[#This Row],[podskupina_diagnoz_dle_who_kod]],Tabulka_mkn[],3,FALSE)</f>
        <v>Endokrinní, výživa a přeměny látek</v>
      </c>
      <c r="I153" t="str">
        <f>LEFT(Tabulka_nejcastejsi_priciny_vzniku_invalidity[[#This Row],[podskupina_diagnoz_dle_who_kod]],1)</f>
        <v>E</v>
      </c>
      <c r="J153" t="s">
        <v>83</v>
      </c>
      <c r="K153" t="s">
        <v>84</v>
      </c>
      <c r="L153">
        <v>1</v>
      </c>
      <c r="N153" t="str">
        <f>CONCATENATE("01",".","01",".",Tabulka_nejcastejsi_priciny_vzniku_invalidity[[#This Row],[rok]])</f>
        <v>01.01.2018</v>
      </c>
      <c r="O153" s="11">
        <f>DATE(Tabulka_nejcastejsi_priciny_vzniku_invalidity[[#This Row],[rok]],1,1)</f>
        <v>43101</v>
      </c>
      <c r="P153" s="11">
        <f>YEAR(Tabulka_nejcastejsi_priciny_vzniku_invalidity[[#This Row],[rok3]])</f>
        <v>2018</v>
      </c>
    </row>
    <row r="154" spans="1:16">
      <c r="A154">
        <v>2020</v>
      </c>
      <c r="B154" t="s">
        <v>16</v>
      </c>
      <c r="C154" t="s">
        <v>17</v>
      </c>
      <c r="D154" t="str">
        <f>VLOOKUP(Tabulka_nejcastejsi_priciny_vzniku_invalidity[[#This Row],[kraj]],Tabulka_kraje[],2,FALSE)</f>
        <v xml:space="preserve">Jihočeský </v>
      </c>
      <c r="E154" t="s">
        <v>18</v>
      </c>
      <c r="F154" t="s">
        <v>19</v>
      </c>
      <c r="G154" t="str">
        <f>VLOOKUP(Tabulka_nejcastejsi_priciny_vzniku_invalidity[[#This Row],[podskupina_diagnoz_dle_who_kod]],Tabulka_mkn[],2,FALSE)</f>
        <v>4. skupina</v>
      </c>
      <c r="H154" t="str">
        <f>VLOOKUP(Tabulka_nejcastejsi_priciny_vzniku_invalidity[[#This Row],[podskupina_diagnoz_dle_who_kod]],Tabulka_mkn[],3,FALSE)</f>
        <v>Endokrinní, výživa a přeměny látek</v>
      </c>
      <c r="I154" t="str">
        <f>LEFT(Tabulka_nejcastejsi_priciny_vzniku_invalidity[[#This Row],[podskupina_diagnoz_dle_who_kod]],1)</f>
        <v>E</v>
      </c>
      <c r="J154" t="s">
        <v>85</v>
      </c>
      <c r="K154" t="s">
        <v>86</v>
      </c>
      <c r="L154">
        <v>2</v>
      </c>
      <c r="N154" t="str">
        <f>CONCATENATE("01",".","01",".",Tabulka_nejcastejsi_priciny_vzniku_invalidity[[#This Row],[rok]])</f>
        <v>01.01.2020</v>
      </c>
      <c r="O154" s="11">
        <f>DATE(Tabulka_nejcastejsi_priciny_vzniku_invalidity[[#This Row],[rok]],1,1)</f>
        <v>43831</v>
      </c>
      <c r="P154" s="11">
        <f>YEAR(Tabulka_nejcastejsi_priciny_vzniku_invalidity[[#This Row],[rok3]])</f>
        <v>2020</v>
      </c>
    </row>
    <row r="155" spans="1:16">
      <c r="A155">
        <v>2020</v>
      </c>
      <c r="B155" t="s">
        <v>63</v>
      </c>
      <c r="C155" t="s">
        <v>17</v>
      </c>
      <c r="D155" t="str">
        <f>VLOOKUP(Tabulka_nejcastejsi_priciny_vzniku_invalidity[[#This Row],[kraj]],Tabulka_kraje[],2,FALSE)</f>
        <v xml:space="preserve">Karlovarský </v>
      </c>
      <c r="E155" t="s">
        <v>64</v>
      </c>
      <c r="F155" t="s">
        <v>19</v>
      </c>
      <c r="G155" t="str">
        <f>VLOOKUP(Tabulka_nejcastejsi_priciny_vzniku_invalidity[[#This Row],[podskupina_diagnoz_dle_who_kod]],Tabulka_mkn[],2,FALSE)</f>
        <v>4. skupina</v>
      </c>
      <c r="H155" t="str">
        <f>VLOOKUP(Tabulka_nejcastejsi_priciny_vzniku_invalidity[[#This Row],[podskupina_diagnoz_dle_who_kod]],Tabulka_mkn[],3,FALSE)</f>
        <v>Endokrinní, výživa a přeměny látek</v>
      </c>
      <c r="I155" t="str">
        <f>LEFT(Tabulka_nejcastejsi_priciny_vzniku_invalidity[[#This Row],[podskupina_diagnoz_dle_who_kod]],1)</f>
        <v>E</v>
      </c>
      <c r="J155" t="s">
        <v>77</v>
      </c>
      <c r="K155" t="s">
        <v>78</v>
      </c>
      <c r="L155">
        <v>1</v>
      </c>
      <c r="N155" t="str">
        <f>CONCATENATE("01",".","01",".",Tabulka_nejcastejsi_priciny_vzniku_invalidity[[#This Row],[rok]])</f>
        <v>01.01.2020</v>
      </c>
      <c r="O155" s="11">
        <f>DATE(Tabulka_nejcastejsi_priciny_vzniku_invalidity[[#This Row],[rok]],1,1)</f>
        <v>43831</v>
      </c>
      <c r="P155" s="11">
        <f>YEAR(Tabulka_nejcastejsi_priciny_vzniku_invalidity[[#This Row],[rok3]])</f>
        <v>2020</v>
      </c>
    </row>
    <row r="156" spans="1:16">
      <c r="A156">
        <v>2010</v>
      </c>
      <c r="B156" t="s">
        <v>65</v>
      </c>
      <c r="C156" t="s">
        <v>17</v>
      </c>
      <c r="D156" t="str">
        <f>VLOOKUP(Tabulka_nejcastejsi_priciny_vzniku_invalidity[[#This Row],[kraj]],Tabulka_kraje[],2,FALSE)</f>
        <v xml:space="preserve">Olomoucký </v>
      </c>
      <c r="E156" t="s">
        <v>66</v>
      </c>
      <c r="F156" t="s">
        <v>54</v>
      </c>
      <c r="G156" t="str">
        <f>VLOOKUP(Tabulka_nejcastejsi_priciny_vzniku_invalidity[[#This Row],[podskupina_diagnoz_dle_who_kod]],Tabulka_mkn[],2,FALSE)</f>
        <v>4. skupina</v>
      </c>
      <c r="H156" t="str">
        <f>VLOOKUP(Tabulka_nejcastejsi_priciny_vzniku_invalidity[[#This Row],[podskupina_diagnoz_dle_who_kod]],Tabulka_mkn[],3,FALSE)</f>
        <v>Endokrinní, výživa a přeměny látek</v>
      </c>
      <c r="I156" t="str">
        <f>LEFT(Tabulka_nejcastejsi_priciny_vzniku_invalidity[[#This Row],[podskupina_diagnoz_dle_who_kod]],1)</f>
        <v>E</v>
      </c>
      <c r="J156" t="s">
        <v>75</v>
      </c>
      <c r="K156" t="s">
        <v>76</v>
      </c>
      <c r="L156">
        <v>314</v>
      </c>
      <c r="N156" t="str">
        <f>CONCATENATE("01",".","01",".",Tabulka_nejcastejsi_priciny_vzniku_invalidity[[#This Row],[rok]])</f>
        <v>01.01.2010</v>
      </c>
      <c r="O156" s="11">
        <f>DATE(Tabulka_nejcastejsi_priciny_vzniku_invalidity[[#This Row],[rok]],1,1)</f>
        <v>40179</v>
      </c>
      <c r="P156" s="11">
        <f>YEAR(Tabulka_nejcastejsi_priciny_vzniku_invalidity[[#This Row],[rok3]])</f>
        <v>2010</v>
      </c>
    </row>
    <row r="157" spans="1:16">
      <c r="A157">
        <v>2010</v>
      </c>
      <c r="B157" t="s">
        <v>67</v>
      </c>
      <c r="C157" t="s">
        <v>17</v>
      </c>
      <c r="D157" t="str">
        <f>VLOOKUP(Tabulka_nejcastejsi_priciny_vzniku_invalidity[[#This Row],[kraj]],Tabulka_kraje[],2,FALSE)</f>
        <v xml:space="preserve">Moravskoslezský </v>
      </c>
      <c r="E157" t="s">
        <v>68</v>
      </c>
      <c r="F157" t="s">
        <v>54</v>
      </c>
      <c r="G157" t="str">
        <f>VLOOKUP(Tabulka_nejcastejsi_priciny_vzniku_invalidity[[#This Row],[podskupina_diagnoz_dle_who_kod]],Tabulka_mkn[],2,FALSE)</f>
        <v>4. skupina</v>
      </c>
      <c r="H157" t="str">
        <f>VLOOKUP(Tabulka_nejcastejsi_priciny_vzniku_invalidity[[#This Row],[podskupina_diagnoz_dle_who_kod]],Tabulka_mkn[],3,FALSE)</f>
        <v>Endokrinní, výživa a přeměny látek</v>
      </c>
      <c r="I157" t="str">
        <f>LEFT(Tabulka_nejcastejsi_priciny_vzniku_invalidity[[#This Row],[podskupina_diagnoz_dle_who_kod]],1)</f>
        <v>E</v>
      </c>
      <c r="J157" t="s">
        <v>75</v>
      </c>
      <c r="K157" t="s">
        <v>76</v>
      </c>
      <c r="L157">
        <v>555</v>
      </c>
      <c r="N157" t="str">
        <f>CONCATENATE("01",".","01",".",Tabulka_nejcastejsi_priciny_vzniku_invalidity[[#This Row],[rok]])</f>
        <v>01.01.2010</v>
      </c>
      <c r="O157" s="11">
        <f>DATE(Tabulka_nejcastejsi_priciny_vzniku_invalidity[[#This Row],[rok]],1,1)</f>
        <v>40179</v>
      </c>
      <c r="P157" s="11">
        <f>YEAR(Tabulka_nejcastejsi_priciny_vzniku_invalidity[[#This Row],[rok3]])</f>
        <v>2010</v>
      </c>
    </row>
    <row r="158" spans="1:16">
      <c r="A158">
        <v>2010</v>
      </c>
      <c r="B158" t="s">
        <v>46</v>
      </c>
      <c r="C158" t="s">
        <v>17</v>
      </c>
      <c r="D158" t="str">
        <f>VLOOKUP(Tabulka_nejcastejsi_priciny_vzniku_invalidity[[#This Row],[kraj]],Tabulka_kraje[],2,FALSE)</f>
        <v xml:space="preserve">Zlínský </v>
      </c>
      <c r="E158" t="s">
        <v>47</v>
      </c>
      <c r="F158" t="s">
        <v>54</v>
      </c>
      <c r="G158" t="str">
        <f>VLOOKUP(Tabulka_nejcastejsi_priciny_vzniku_invalidity[[#This Row],[podskupina_diagnoz_dle_who_kod]],Tabulka_mkn[],2,FALSE)</f>
        <v>4. skupina</v>
      </c>
      <c r="H158" t="str">
        <f>VLOOKUP(Tabulka_nejcastejsi_priciny_vzniku_invalidity[[#This Row],[podskupina_diagnoz_dle_who_kod]],Tabulka_mkn[],3,FALSE)</f>
        <v>Endokrinní, výživa a přeměny látek</v>
      </c>
      <c r="I158" t="str">
        <f>LEFT(Tabulka_nejcastejsi_priciny_vzniku_invalidity[[#This Row],[podskupina_diagnoz_dle_who_kod]],1)</f>
        <v>E</v>
      </c>
      <c r="J158" t="s">
        <v>75</v>
      </c>
      <c r="K158" t="s">
        <v>76</v>
      </c>
      <c r="L158">
        <v>348</v>
      </c>
      <c r="N158" t="str">
        <f>CONCATENATE("01",".","01",".",Tabulka_nejcastejsi_priciny_vzniku_invalidity[[#This Row],[rok]])</f>
        <v>01.01.2010</v>
      </c>
      <c r="O158" s="11">
        <f>DATE(Tabulka_nejcastejsi_priciny_vzniku_invalidity[[#This Row],[rok]],1,1)</f>
        <v>40179</v>
      </c>
      <c r="P158" s="11">
        <f>YEAR(Tabulka_nejcastejsi_priciny_vzniku_invalidity[[#This Row],[rok3]])</f>
        <v>2010</v>
      </c>
    </row>
    <row r="159" spans="1:16">
      <c r="A159">
        <v>2010</v>
      </c>
      <c r="B159" t="s">
        <v>26</v>
      </c>
      <c r="C159" t="s">
        <v>17</v>
      </c>
      <c r="D159" t="str">
        <f>VLOOKUP(Tabulka_nejcastejsi_priciny_vzniku_invalidity[[#This Row],[kraj]],Tabulka_kraje[],2,FALSE)</f>
        <v xml:space="preserve">Ústecký </v>
      </c>
      <c r="E159" t="s">
        <v>27</v>
      </c>
      <c r="F159" t="s">
        <v>54</v>
      </c>
      <c r="G159" t="str">
        <f>VLOOKUP(Tabulka_nejcastejsi_priciny_vzniku_invalidity[[#This Row],[podskupina_diagnoz_dle_who_kod]],Tabulka_mkn[],2,FALSE)</f>
        <v>4. skupina</v>
      </c>
      <c r="H159" t="str">
        <f>VLOOKUP(Tabulka_nejcastejsi_priciny_vzniku_invalidity[[#This Row],[podskupina_diagnoz_dle_who_kod]],Tabulka_mkn[],3,FALSE)</f>
        <v>Endokrinní, výživa a přeměny látek</v>
      </c>
      <c r="I159" t="str">
        <f>LEFT(Tabulka_nejcastejsi_priciny_vzniku_invalidity[[#This Row],[podskupina_diagnoz_dle_who_kod]],1)</f>
        <v>E</v>
      </c>
      <c r="J159" t="s">
        <v>75</v>
      </c>
      <c r="K159" t="s">
        <v>76</v>
      </c>
      <c r="L159">
        <v>487</v>
      </c>
      <c r="N159" t="str">
        <f>CONCATENATE("01",".","01",".",Tabulka_nejcastejsi_priciny_vzniku_invalidity[[#This Row],[rok]])</f>
        <v>01.01.2010</v>
      </c>
      <c r="O159" s="11">
        <f>DATE(Tabulka_nejcastejsi_priciny_vzniku_invalidity[[#This Row],[rok]],1,1)</f>
        <v>40179</v>
      </c>
      <c r="P159" s="11">
        <f>YEAR(Tabulka_nejcastejsi_priciny_vzniku_invalidity[[#This Row],[rok3]])</f>
        <v>2010</v>
      </c>
    </row>
    <row r="160" spans="1:16">
      <c r="A160">
        <v>2010</v>
      </c>
      <c r="B160" t="s">
        <v>34</v>
      </c>
      <c r="C160" t="s">
        <v>17</v>
      </c>
      <c r="D160" t="str">
        <f>VLOOKUP(Tabulka_nejcastejsi_priciny_vzniku_invalidity[[#This Row],[kraj]],Tabulka_kraje[],2,FALSE)</f>
        <v xml:space="preserve">Liberecký </v>
      </c>
      <c r="E160" t="s">
        <v>35</v>
      </c>
      <c r="F160" t="s">
        <v>54</v>
      </c>
      <c r="G160" t="str">
        <f>VLOOKUP(Tabulka_nejcastejsi_priciny_vzniku_invalidity[[#This Row],[podskupina_diagnoz_dle_who_kod]],Tabulka_mkn[],2,FALSE)</f>
        <v>4. skupina</v>
      </c>
      <c r="H160" t="str">
        <f>VLOOKUP(Tabulka_nejcastejsi_priciny_vzniku_invalidity[[#This Row],[podskupina_diagnoz_dle_who_kod]],Tabulka_mkn[],3,FALSE)</f>
        <v>Endokrinní, výživa a přeměny látek</v>
      </c>
      <c r="I160" t="str">
        <f>LEFT(Tabulka_nejcastejsi_priciny_vzniku_invalidity[[#This Row],[podskupina_diagnoz_dle_who_kod]],1)</f>
        <v>E</v>
      </c>
      <c r="J160" t="s">
        <v>75</v>
      </c>
      <c r="K160" t="s">
        <v>76</v>
      </c>
      <c r="L160">
        <v>217</v>
      </c>
      <c r="N160" t="str">
        <f>CONCATENATE("01",".","01",".",Tabulka_nejcastejsi_priciny_vzniku_invalidity[[#This Row],[rok]])</f>
        <v>01.01.2010</v>
      </c>
      <c r="O160" s="11">
        <f>DATE(Tabulka_nejcastejsi_priciny_vzniku_invalidity[[#This Row],[rok]],1,1)</f>
        <v>40179</v>
      </c>
      <c r="P160" s="11">
        <f>YEAR(Tabulka_nejcastejsi_priciny_vzniku_invalidity[[#This Row],[rok3]])</f>
        <v>2010</v>
      </c>
    </row>
    <row r="161" spans="1:16">
      <c r="A161">
        <v>2011</v>
      </c>
      <c r="B161" t="s">
        <v>65</v>
      </c>
      <c r="C161" t="s">
        <v>17</v>
      </c>
      <c r="D161" t="str">
        <f>VLOOKUP(Tabulka_nejcastejsi_priciny_vzniku_invalidity[[#This Row],[kraj]],Tabulka_kraje[],2,FALSE)</f>
        <v xml:space="preserve">Olomoucký </v>
      </c>
      <c r="E161" t="s">
        <v>66</v>
      </c>
      <c r="F161" t="s">
        <v>54</v>
      </c>
      <c r="G161" t="str">
        <f>VLOOKUP(Tabulka_nejcastejsi_priciny_vzniku_invalidity[[#This Row],[podskupina_diagnoz_dle_who_kod]],Tabulka_mkn[],2,FALSE)</f>
        <v>4. skupina</v>
      </c>
      <c r="H161" t="str">
        <f>VLOOKUP(Tabulka_nejcastejsi_priciny_vzniku_invalidity[[#This Row],[podskupina_diagnoz_dle_who_kod]],Tabulka_mkn[],3,FALSE)</f>
        <v>Endokrinní, výživa a přeměny látek</v>
      </c>
      <c r="I161" t="str">
        <f>LEFT(Tabulka_nejcastejsi_priciny_vzniku_invalidity[[#This Row],[podskupina_diagnoz_dle_who_kod]],1)</f>
        <v>E</v>
      </c>
      <c r="J161" t="s">
        <v>75</v>
      </c>
      <c r="K161" t="s">
        <v>76</v>
      </c>
      <c r="L161">
        <v>301</v>
      </c>
      <c r="N161" t="str">
        <f>CONCATENATE("01",".","01",".",Tabulka_nejcastejsi_priciny_vzniku_invalidity[[#This Row],[rok]])</f>
        <v>01.01.2011</v>
      </c>
      <c r="O161" s="11">
        <f>DATE(Tabulka_nejcastejsi_priciny_vzniku_invalidity[[#This Row],[rok]],1,1)</f>
        <v>40544</v>
      </c>
      <c r="P161" s="11">
        <f>YEAR(Tabulka_nejcastejsi_priciny_vzniku_invalidity[[#This Row],[rok3]])</f>
        <v>2011</v>
      </c>
    </row>
    <row r="162" spans="1:16">
      <c r="A162">
        <v>2011</v>
      </c>
      <c r="B162" t="s">
        <v>46</v>
      </c>
      <c r="C162" t="s">
        <v>17</v>
      </c>
      <c r="D162" t="str">
        <f>VLOOKUP(Tabulka_nejcastejsi_priciny_vzniku_invalidity[[#This Row],[kraj]],Tabulka_kraje[],2,FALSE)</f>
        <v xml:space="preserve">Zlínský </v>
      </c>
      <c r="E162" t="s">
        <v>47</v>
      </c>
      <c r="F162" t="s">
        <v>54</v>
      </c>
      <c r="G162" t="str">
        <f>VLOOKUP(Tabulka_nejcastejsi_priciny_vzniku_invalidity[[#This Row],[podskupina_diagnoz_dle_who_kod]],Tabulka_mkn[],2,FALSE)</f>
        <v>4. skupina</v>
      </c>
      <c r="H162" t="str">
        <f>VLOOKUP(Tabulka_nejcastejsi_priciny_vzniku_invalidity[[#This Row],[podskupina_diagnoz_dle_who_kod]],Tabulka_mkn[],3,FALSE)</f>
        <v>Endokrinní, výživa a přeměny látek</v>
      </c>
      <c r="I162" t="str">
        <f>LEFT(Tabulka_nejcastejsi_priciny_vzniku_invalidity[[#This Row],[podskupina_diagnoz_dle_who_kod]],1)</f>
        <v>E</v>
      </c>
      <c r="J162" t="s">
        <v>75</v>
      </c>
      <c r="K162" t="s">
        <v>76</v>
      </c>
      <c r="L162">
        <v>376</v>
      </c>
      <c r="N162" t="str">
        <f>CONCATENATE("01",".","01",".",Tabulka_nejcastejsi_priciny_vzniku_invalidity[[#This Row],[rok]])</f>
        <v>01.01.2011</v>
      </c>
      <c r="O162" s="11">
        <f>DATE(Tabulka_nejcastejsi_priciny_vzniku_invalidity[[#This Row],[rok]],1,1)</f>
        <v>40544</v>
      </c>
      <c r="P162" s="11">
        <f>YEAR(Tabulka_nejcastejsi_priciny_vzniku_invalidity[[#This Row],[rok3]])</f>
        <v>2011</v>
      </c>
    </row>
    <row r="163" spans="1:16">
      <c r="A163">
        <v>2011</v>
      </c>
      <c r="B163" t="s">
        <v>63</v>
      </c>
      <c r="C163" t="s">
        <v>17</v>
      </c>
      <c r="D163" t="str">
        <f>VLOOKUP(Tabulka_nejcastejsi_priciny_vzniku_invalidity[[#This Row],[kraj]],Tabulka_kraje[],2,FALSE)</f>
        <v xml:space="preserve">Karlovarský </v>
      </c>
      <c r="E163" t="s">
        <v>64</v>
      </c>
      <c r="F163" t="s">
        <v>54</v>
      </c>
      <c r="G163" t="str">
        <f>VLOOKUP(Tabulka_nejcastejsi_priciny_vzniku_invalidity[[#This Row],[podskupina_diagnoz_dle_who_kod]],Tabulka_mkn[],2,FALSE)</f>
        <v>4. skupina</v>
      </c>
      <c r="H163" t="str">
        <f>VLOOKUP(Tabulka_nejcastejsi_priciny_vzniku_invalidity[[#This Row],[podskupina_diagnoz_dle_who_kod]],Tabulka_mkn[],3,FALSE)</f>
        <v>Endokrinní, výživa a přeměny látek</v>
      </c>
      <c r="I163" t="str">
        <f>LEFT(Tabulka_nejcastejsi_priciny_vzniku_invalidity[[#This Row],[podskupina_diagnoz_dle_who_kod]],1)</f>
        <v>E</v>
      </c>
      <c r="J163" t="s">
        <v>75</v>
      </c>
      <c r="K163" t="s">
        <v>76</v>
      </c>
      <c r="L163">
        <v>141</v>
      </c>
      <c r="N163" t="str">
        <f>CONCATENATE("01",".","01",".",Tabulka_nejcastejsi_priciny_vzniku_invalidity[[#This Row],[rok]])</f>
        <v>01.01.2011</v>
      </c>
      <c r="O163" s="11">
        <f>DATE(Tabulka_nejcastejsi_priciny_vzniku_invalidity[[#This Row],[rok]],1,1)</f>
        <v>40544</v>
      </c>
      <c r="P163" s="11">
        <f>YEAR(Tabulka_nejcastejsi_priciny_vzniku_invalidity[[#This Row],[rok3]])</f>
        <v>2011</v>
      </c>
    </row>
    <row r="164" spans="1:16">
      <c r="A164">
        <v>2011</v>
      </c>
      <c r="B164" t="s">
        <v>34</v>
      </c>
      <c r="C164" t="s">
        <v>17</v>
      </c>
      <c r="D164" t="str">
        <f>VLOOKUP(Tabulka_nejcastejsi_priciny_vzniku_invalidity[[#This Row],[kraj]],Tabulka_kraje[],2,FALSE)</f>
        <v xml:space="preserve">Liberecký </v>
      </c>
      <c r="E164" t="s">
        <v>35</v>
      </c>
      <c r="F164" t="s">
        <v>54</v>
      </c>
      <c r="G164" t="str">
        <f>VLOOKUP(Tabulka_nejcastejsi_priciny_vzniku_invalidity[[#This Row],[podskupina_diagnoz_dle_who_kod]],Tabulka_mkn[],2,FALSE)</f>
        <v>4. skupina</v>
      </c>
      <c r="H164" t="str">
        <f>VLOOKUP(Tabulka_nejcastejsi_priciny_vzniku_invalidity[[#This Row],[podskupina_diagnoz_dle_who_kod]],Tabulka_mkn[],3,FALSE)</f>
        <v>Endokrinní, výživa a přeměny látek</v>
      </c>
      <c r="I164" t="str">
        <f>LEFT(Tabulka_nejcastejsi_priciny_vzniku_invalidity[[#This Row],[podskupina_diagnoz_dle_who_kod]],1)</f>
        <v>E</v>
      </c>
      <c r="J164" t="s">
        <v>75</v>
      </c>
      <c r="K164" t="s">
        <v>76</v>
      </c>
      <c r="L164">
        <v>195</v>
      </c>
      <c r="N164" t="str">
        <f>CONCATENATE("01",".","01",".",Tabulka_nejcastejsi_priciny_vzniku_invalidity[[#This Row],[rok]])</f>
        <v>01.01.2011</v>
      </c>
      <c r="O164" s="11">
        <f>DATE(Tabulka_nejcastejsi_priciny_vzniku_invalidity[[#This Row],[rok]],1,1)</f>
        <v>40544</v>
      </c>
      <c r="P164" s="11">
        <f>YEAR(Tabulka_nejcastejsi_priciny_vzniku_invalidity[[#This Row],[rok3]])</f>
        <v>2011</v>
      </c>
    </row>
    <row r="165" spans="1:16">
      <c r="A165">
        <v>2012</v>
      </c>
      <c r="B165" t="s">
        <v>65</v>
      </c>
      <c r="C165" t="s">
        <v>17</v>
      </c>
      <c r="D165" t="str">
        <f>VLOOKUP(Tabulka_nejcastejsi_priciny_vzniku_invalidity[[#This Row],[kraj]],Tabulka_kraje[],2,FALSE)</f>
        <v xml:space="preserve">Olomoucký </v>
      </c>
      <c r="E165" t="s">
        <v>66</v>
      </c>
      <c r="F165" t="s">
        <v>54</v>
      </c>
      <c r="G165" t="str">
        <f>VLOOKUP(Tabulka_nejcastejsi_priciny_vzniku_invalidity[[#This Row],[podskupina_diagnoz_dle_who_kod]],Tabulka_mkn[],2,FALSE)</f>
        <v>4. skupina</v>
      </c>
      <c r="H165" t="str">
        <f>VLOOKUP(Tabulka_nejcastejsi_priciny_vzniku_invalidity[[#This Row],[podskupina_diagnoz_dle_who_kod]],Tabulka_mkn[],3,FALSE)</f>
        <v>Endokrinní, výživa a přeměny látek</v>
      </c>
      <c r="I165" t="str">
        <f>LEFT(Tabulka_nejcastejsi_priciny_vzniku_invalidity[[#This Row],[podskupina_diagnoz_dle_who_kod]],1)</f>
        <v>E</v>
      </c>
      <c r="J165" t="s">
        <v>75</v>
      </c>
      <c r="K165" t="s">
        <v>76</v>
      </c>
      <c r="L165">
        <v>301</v>
      </c>
      <c r="N165" t="str">
        <f>CONCATENATE("01",".","01",".",Tabulka_nejcastejsi_priciny_vzniku_invalidity[[#This Row],[rok]])</f>
        <v>01.01.2012</v>
      </c>
      <c r="O165" s="11">
        <f>DATE(Tabulka_nejcastejsi_priciny_vzniku_invalidity[[#This Row],[rok]],1,1)</f>
        <v>40909</v>
      </c>
      <c r="P165" s="11">
        <f>YEAR(Tabulka_nejcastejsi_priciny_vzniku_invalidity[[#This Row],[rok3]])</f>
        <v>2012</v>
      </c>
    </row>
    <row r="166" spans="1:16">
      <c r="A166">
        <v>2012</v>
      </c>
      <c r="B166" t="s">
        <v>46</v>
      </c>
      <c r="C166" t="s">
        <v>17</v>
      </c>
      <c r="D166" t="str">
        <f>VLOOKUP(Tabulka_nejcastejsi_priciny_vzniku_invalidity[[#This Row],[kraj]],Tabulka_kraje[],2,FALSE)</f>
        <v xml:space="preserve">Zlínský </v>
      </c>
      <c r="E166" t="s">
        <v>47</v>
      </c>
      <c r="F166" t="s">
        <v>54</v>
      </c>
      <c r="G166" t="str">
        <f>VLOOKUP(Tabulka_nejcastejsi_priciny_vzniku_invalidity[[#This Row],[podskupina_diagnoz_dle_who_kod]],Tabulka_mkn[],2,FALSE)</f>
        <v>4. skupina</v>
      </c>
      <c r="H166" t="str">
        <f>VLOOKUP(Tabulka_nejcastejsi_priciny_vzniku_invalidity[[#This Row],[podskupina_diagnoz_dle_who_kod]],Tabulka_mkn[],3,FALSE)</f>
        <v>Endokrinní, výživa a přeměny látek</v>
      </c>
      <c r="I166" t="str">
        <f>LEFT(Tabulka_nejcastejsi_priciny_vzniku_invalidity[[#This Row],[podskupina_diagnoz_dle_who_kod]],1)</f>
        <v>E</v>
      </c>
      <c r="J166" t="s">
        <v>75</v>
      </c>
      <c r="K166" t="s">
        <v>76</v>
      </c>
      <c r="L166">
        <v>290</v>
      </c>
      <c r="N166" t="str">
        <f>CONCATENATE("01",".","01",".",Tabulka_nejcastejsi_priciny_vzniku_invalidity[[#This Row],[rok]])</f>
        <v>01.01.2012</v>
      </c>
      <c r="O166" s="11">
        <f>DATE(Tabulka_nejcastejsi_priciny_vzniku_invalidity[[#This Row],[rok]],1,1)</f>
        <v>40909</v>
      </c>
      <c r="P166" s="11">
        <f>YEAR(Tabulka_nejcastejsi_priciny_vzniku_invalidity[[#This Row],[rok3]])</f>
        <v>2012</v>
      </c>
    </row>
    <row r="167" spans="1:16">
      <c r="A167">
        <v>2013</v>
      </c>
      <c r="B167" t="s">
        <v>65</v>
      </c>
      <c r="C167" t="s">
        <v>17</v>
      </c>
      <c r="D167" t="str">
        <f>VLOOKUP(Tabulka_nejcastejsi_priciny_vzniku_invalidity[[#This Row],[kraj]],Tabulka_kraje[],2,FALSE)</f>
        <v xml:space="preserve">Olomoucký </v>
      </c>
      <c r="E167" t="s">
        <v>66</v>
      </c>
      <c r="F167" t="s">
        <v>54</v>
      </c>
      <c r="G167" t="str">
        <f>VLOOKUP(Tabulka_nejcastejsi_priciny_vzniku_invalidity[[#This Row],[podskupina_diagnoz_dle_who_kod]],Tabulka_mkn[],2,FALSE)</f>
        <v>4. skupina</v>
      </c>
      <c r="H167" t="str">
        <f>VLOOKUP(Tabulka_nejcastejsi_priciny_vzniku_invalidity[[#This Row],[podskupina_diagnoz_dle_who_kod]],Tabulka_mkn[],3,FALSE)</f>
        <v>Endokrinní, výživa a přeměny látek</v>
      </c>
      <c r="I167" t="str">
        <f>LEFT(Tabulka_nejcastejsi_priciny_vzniku_invalidity[[#This Row],[podskupina_diagnoz_dle_who_kod]],1)</f>
        <v>E</v>
      </c>
      <c r="J167" t="s">
        <v>75</v>
      </c>
      <c r="K167" t="s">
        <v>76</v>
      </c>
      <c r="L167">
        <v>268</v>
      </c>
      <c r="N167" t="str">
        <f>CONCATENATE("01",".","01",".",Tabulka_nejcastejsi_priciny_vzniku_invalidity[[#This Row],[rok]])</f>
        <v>01.01.2013</v>
      </c>
      <c r="O167" s="11">
        <f>DATE(Tabulka_nejcastejsi_priciny_vzniku_invalidity[[#This Row],[rok]],1,1)</f>
        <v>41275</v>
      </c>
      <c r="P167" s="11">
        <f>YEAR(Tabulka_nejcastejsi_priciny_vzniku_invalidity[[#This Row],[rok3]])</f>
        <v>2013</v>
      </c>
    </row>
    <row r="168" spans="1:16">
      <c r="A168">
        <v>2013</v>
      </c>
      <c r="B168" t="s">
        <v>46</v>
      </c>
      <c r="C168" t="s">
        <v>17</v>
      </c>
      <c r="D168" t="str">
        <f>VLOOKUP(Tabulka_nejcastejsi_priciny_vzniku_invalidity[[#This Row],[kraj]],Tabulka_kraje[],2,FALSE)</f>
        <v xml:space="preserve">Zlínský </v>
      </c>
      <c r="E168" t="s">
        <v>47</v>
      </c>
      <c r="F168" t="s">
        <v>54</v>
      </c>
      <c r="G168" t="str">
        <f>VLOOKUP(Tabulka_nejcastejsi_priciny_vzniku_invalidity[[#This Row],[podskupina_diagnoz_dle_who_kod]],Tabulka_mkn[],2,FALSE)</f>
        <v>4. skupina</v>
      </c>
      <c r="H168" t="str">
        <f>VLOOKUP(Tabulka_nejcastejsi_priciny_vzniku_invalidity[[#This Row],[podskupina_diagnoz_dle_who_kod]],Tabulka_mkn[],3,FALSE)</f>
        <v>Endokrinní, výživa a přeměny látek</v>
      </c>
      <c r="I168" t="str">
        <f>LEFT(Tabulka_nejcastejsi_priciny_vzniku_invalidity[[#This Row],[podskupina_diagnoz_dle_who_kod]],1)</f>
        <v>E</v>
      </c>
      <c r="J168" t="s">
        <v>75</v>
      </c>
      <c r="K168" t="s">
        <v>76</v>
      </c>
      <c r="L168">
        <v>258</v>
      </c>
      <c r="N168" t="str">
        <f>CONCATENATE("01",".","01",".",Tabulka_nejcastejsi_priciny_vzniku_invalidity[[#This Row],[rok]])</f>
        <v>01.01.2013</v>
      </c>
      <c r="O168" s="11">
        <f>DATE(Tabulka_nejcastejsi_priciny_vzniku_invalidity[[#This Row],[rok]],1,1)</f>
        <v>41275</v>
      </c>
      <c r="P168" s="11">
        <f>YEAR(Tabulka_nejcastejsi_priciny_vzniku_invalidity[[#This Row],[rok3]])</f>
        <v>2013</v>
      </c>
    </row>
    <row r="169" spans="1:16">
      <c r="A169">
        <v>2014</v>
      </c>
      <c r="B169" t="s">
        <v>65</v>
      </c>
      <c r="C169" t="s">
        <v>17</v>
      </c>
      <c r="D169" t="str">
        <f>VLOOKUP(Tabulka_nejcastejsi_priciny_vzniku_invalidity[[#This Row],[kraj]],Tabulka_kraje[],2,FALSE)</f>
        <v xml:space="preserve">Olomoucký </v>
      </c>
      <c r="E169" t="s">
        <v>66</v>
      </c>
      <c r="F169" t="s">
        <v>54</v>
      </c>
      <c r="G169" t="str">
        <f>VLOOKUP(Tabulka_nejcastejsi_priciny_vzniku_invalidity[[#This Row],[podskupina_diagnoz_dle_who_kod]],Tabulka_mkn[],2,FALSE)</f>
        <v>4. skupina</v>
      </c>
      <c r="H169" t="str">
        <f>VLOOKUP(Tabulka_nejcastejsi_priciny_vzniku_invalidity[[#This Row],[podskupina_diagnoz_dle_who_kod]],Tabulka_mkn[],3,FALSE)</f>
        <v>Endokrinní, výživa a přeměny látek</v>
      </c>
      <c r="I169" t="str">
        <f>LEFT(Tabulka_nejcastejsi_priciny_vzniku_invalidity[[#This Row],[podskupina_diagnoz_dle_who_kod]],1)</f>
        <v>E</v>
      </c>
      <c r="J169" t="s">
        <v>75</v>
      </c>
      <c r="K169" t="s">
        <v>76</v>
      </c>
      <c r="L169">
        <v>268</v>
      </c>
      <c r="N169" t="str">
        <f>CONCATENATE("01",".","01",".",Tabulka_nejcastejsi_priciny_vzniku_invalidity[[#This Row],[rok]])</f>
        <v>01.01.2014</v>
      </c>
      <c r="O169" s="11">
        <f>DATE(Tabulka_nejcastejsi_priciny_vzniku_invalidity[[#This Row],[rok]],1,1)</f>
        <v>41640</v>
      </c>
      <c r="P169" s="11">
        <f>YEAR(Tabulka_nejcastejsi_priciny_vzniku_invalidity[[#This Row],[rok3]])</f>
        <v>2014</v>
      </c>
    </row>
    <row r="170" spans="1:16">
      <c r="A170">
        <v>2014</v>
      </c>
      <c r="B170" t="s">
        <v>67</v>
      </c>
      <c r="C170" t="s">
        <v>17</v>
      </c>
      <c r="D170" t="str">
        <f>VLOOKUP(Tabulka_nejcastejsi_priciny_vzniku_invalidity[[#This Row],[kraj]],Tabulka_kraje[],2,FALSE)</f>
        <v xml:space="preserve">Moravskoslezský </v>
      </c>
      <c r="E170" t="s">
        <v>68</v>
      </c>
      <c r="F170" t="s">
        <v>54</v>
      </c>
      <c r="G170" t="str">
        <f>VLOOKUP(Tabulka_nejcastejsi_priciny_vzniku_invalidity[[#This Row],[podskupina_diagnoz_dle_who_kod]],Tabulka_mkn[],2,FALSE)</f>
        <v>4. skupina</v>
      </c>
      <c r="H170" t="str">
        <f>VLOOKUP(Tabulka_nejcastejsi_priciny_vzniku_invalidity[[#This Row],[podskupina_diagnoz_dle_who_kod]],Tabulka_mkn[],3,FALSE)</f>
        <v>Endokrinní, výživa a přeměny látek</v>
      </c>
      <c r="I170" t="str">
        <f>LEFT(Tabulka_nejcastejsi_priciny_vzniku_invalidity[[#This Row],[podskupina_diagnoz_dle_who_kod]],1)</f>
        <v>E</v>
      </c>
      <c r="J170" t="s">
        <v>75</v>
      </c>
      <c r="K170" t="s">
        <v>76</v>
      </c>
      <c r="L170">
        <v>419</v>
      </c>
      <c r="N170" t="str">
        <f>CONCATENATE("01",".","01",".",Tabulka_nejcastejsi_priciny_vzniku_invalidity[[#This Row],[rok]])</f>
        <v>01.01.2014</v>
      </c>
      <c r="O170" s="11">
        <f>DATE(Tabulka_nejcastejsi_priciny_vzniku_invalidity[[#This Row],[rok]],1,1)</f>
        <v>41640</v>
      </c>
      <c r="P170" s="11">
        <f>YEAR(Tabulka_nejcastejsi_priciny_vzniku_invalidity[[#This Row],[rok3]])</f>
        <v>2014</v>
      </c>
    </row>
    <row r="171" spans="1:16">
      <c r="A171">
        <v>2014</v>
      </c>
      <c r="B171" t="s">
        <v>46</v>
      </c>
      <c r="C171" t="s">
        <v>17</v>
      </c>
      <c r="D171" t="str">
        <f>VLOOKUP(Tabulka_nejcastejsi_priciny_vzniku_invalidity[[#This Row],[kraj]],Tabulka_kraje[],2,FALSE)</f>
        <v xml:space="preserve">Zlínský </v>
      </c>
      <c r="E171" t="s">
        <v>47</v>
      </c>
      <c r="F171" t="s">
        <v>54</v>
      </c>
      <c r="G171" t="str">
        <f>VLOOKUP(Tabulka_nejcastejsi_priciny_vzniku_invalidity[[#This Row],[podskupina_diagnoz_dle_who_kod]],Tabulka_mkn[],2,FALSE)</f>
        <v>4. skupina</v>
      </c>
      <c r="H171" t="str">
        <f>VLOOKUP(Tabulka_nejcastejsi_priciny_vzniku_invalidity[[#This Row],[podskupina_diagnoz_dle_who_kod]],Tabulka_mkn[],3,FALSE)</f>
        <v>Endokrinní, výživa a přeměny látek</v>
      </c>
      <c r="I171" t="str">
        <f>LEFT(Tabulka_nejcastejsi_priciny_vzniku_invalidity[[#This Row],[podskupina_diagnoz_dle_who_kod]],1)</f>
        <v>E</v>
      </c>
      <c r="J171" t="s">
        <v>75</v>
      </c>
      <c r="K171" t="s">
        <v>76</v>
      </c>
      <c r="L171">
        <v>265</v>
      </c>
      <c r="N171" t="str">
        <f>CONCATENATE("01",".","01",".",Tabulka_nejcastejsi_priciny_vzniku_invalidity[[#This Row],[rok]])</f>
        <v>01.01.2014</v>
      </c>
      <c r="O171" s="11">
        <f>DATE(Tabulka_nejcastejsi_priciny_vzniku_invalidity[[#This Row],[rok]],1,1)</f>
        <v>41640</v>
      </c>
      <c r="P171" s="11">
        <f>YEAR(Tabulka_nejcastejsi_priciny_vzniku_invalidity[[#This Row],[rok3]])</f>
        <v>2014</v>
      </c>
    </row>
    <row r="172" spans="1:16">
      <c r="A172">
        <v>2015</v>
      </c>
      <c r="B172" t="s">
        <v>65</v>
      </c>
      <c r="C172" t="s">
        <v>17</v>
      </c>
      <c r="D172" t="str">
        <f>VLOOKUP(Tabulka_nejcastejsi_priciny_vzniku_invalidity[[#This Row],[kraj]],Tabulka_kraje[],2,FALSE)</f>
        <v xml:space="preserve">Olomoucký </v>
      </c>
      <c r="E172" t="s">
        <v>66</v>
      </c>
      <c r="F172" t="s">
        <v>54</v>
      </c>
      <c r="G172" t="str">
        <f>VLOOKUP(Tabulka_nejcastejsi_priciny_vzniku_invalidity[[#This Row],[podskupina_diagnoz_dle_who_kod]],Tabulka_mkn[],2,FALSE)</f>
        <v>4. skupina</v>
      </c>
      <c r="H172" t="str">
        <f>VLOOKUP(Tabulka_nejcastejsi_priciny_vzniku_invalidity[[#This Row],[podskupina_diagnoz_dle_who_kod]],Tabulka_mkn[],3,FALSE)</f>
        <v>Endokrinní, výživa a přeměny látek</v>
      </c>
      <c r="I172" t="str">
        <f>LEFT(Tabulka_nejcastejsi_priciny_vzniku_invalidity[[#This Row],[podskupina_diagnoz_dle_who_kod]],1)</f>
        <v>E</v>
      </c>
      <c r="J172" t="s">
        <v>75</v>
      </c>
      <c r="K172" t="s">
        <v>76</v>
      </c>
      <c r="L172">
        <v>198</v>
      </c>
      <c r="N172" t="str">
        <f>CONCATENATE("01",".","01",".",Tabulka_nejcastejsi_priciny_vzniku_invalidity[[#This Row],[rok]])</f>
        <v>01.01.2015</v>
      </c>
      <c r="O172" s="11">
        <f>DATE(Tabulka_nejcastejsi_priciny_vzniku_invalidity[[#This Row],[rok]],1,1)</f>
        <v>42005</v>
      </c>
      <c r="P172" s="11">
        <f>YEAR(Tabulka_nejcastejsi_priciny_vzniku_invalidity[[#This Row],[rok3]])</f>
        <v>2015</v>
      </c>
    </row>
    <row r="173" spans="1:16">
      <c r="A173">
        <v>2016</v>
      </c>
      <c r="B173" t="s">
        <v>65</v>
      </c>
      <c r="C173" t="s">
        <v>17</v>
      </c>
      <c r="D173" t="str">
        <f>VLOOKUP(Tabulka_nejcastejsi_priciny_vzniku_invalidity[[#This Row],[kraj]],Tabulka_kraje[],2,FALSE)</f>
        <v xml:space="preserve">Olomoucký </v>
      </c>
      <c r="E173" t="s">
        <v>66</v>
      </c>
      <c r="F173" t="s">
        <v>54</v>
      </c>
      <c r="G173" t="str">
        <f>VLOOKUP(Tabulka_nejcastejsi_priciny_vzniku_invalidity[[#This Row],[podskupina_diagnoz_dle_who_kod]],Tabulka_mkn[],2,FALSE)</f>
        <v>4. skupina</v>
      </c>
      <c r="H173" t="str">
        <f>VLOOKUP(Tabulka_nejcastejsi_priciny_vzniku_invalidity[[#This Row],[podskupina_diagnoz_dle_who_kod]],Tabulka_mkn[],3,FALSE)</f>
        <v>Endokrinní, výživa a přeměny látek</v>
      </c>
      <c r="I173" t="str">
        <f>LEFT(Tabulka_nejcastejsi_priciny_vzniku_invalidity[[#This Row],[podskupina_diagnoz_dle_who_kod]],1)</f>
        <v>E</v>
      </c>
      <c r="J173" t="s">
        <v>75</v>
      </c>
      <c r="K173" t="s">
        <v>76</v>
      </c>
      <c r="L173">
        <v>169</v>
      </c>
      <c r="N173" t="str">
        <f>CONCATENATE("01",".","01",".",Tabulka_nejcastejsi_priciny_vzniku_invalidity[[#This Row],[rok]])</f>
        <v>01.01.2016</v>
      </c>
      <c r="O173" s="11">
        <f>DATE(Tabulka_nejcastejsi_priciny_vzniku_invalidity[[#This Row],[rok]],1,1)</f>
        <v>42370</v>
      </c>
      <c r="P173" s="11">
        <f>YEAR(Tabulka_nejcastejsi_priciny_vzniku_invalidity[[#This Row],[rok3]])</f>
        <v>2016</v>
      </c>
    </row>
    <row r="174" spans="1:16">
      <c r="A174">
        <v>2010</v>
      </c>
      <c r="B174" t="s">
        <v>22</v>
      </c>
      <c r="C174" t="s">
        <v>17</v>
      </c>
      <c r="D174" t="str">
        <f>VLOOKUP(Tabulka_nejcastejsi_priciny_vzniku_invalidity[[#This Row],[kraj]],Tabulka_kraje[],2,FALSE)</f>
        <v>Vysočina</v>
      </c>
      <c r="E174" t="s">
        <v>23</v>
      </c>
      <c r="F174" t="s">
        <v>19</v>
      </c>
      <c r="G174" t="str">
        <f>VLOOKUP(Tabulka_nejcastejsi_priciny_vzniku_invalidity[[#This Row],[podskupina_diagnoz_dle_who_kod]],Tabulka_mkn[],2,FALSE)</f>
        <v>5. skupina</v>
      </c>
      <c r="H174" t="str">
        <f>VLOOKUP(Tabulka_nejcastejsi_priciny_vzniku_invalidity[[#This Row],[podskupina_diagnoz_dle_who_kod]],Tabulka_mkn[],3,FALSE)</f>
        <v>Duševní poruchy a poruchy chování</v>
      </c>
      <c r="I174" t="str">
        <f>LEFT(Tabulka_nejcastejsi_priciny_vzniku_invalidity[[#This Row],[podskupina_diagnoz_dle_who_kod]],1)</f>
        <v>F</v>
      </c>
      <c r="J174" t="s">
        <v>87</v>
      </c>
      <c r="K174" t="s">
        <v>88</v>
      </c>
      <c r="L174">
        <v>1</v>
      </c>
      <c r="N174" t="str">
        <f>CONCATENATE("01",".","01",".",Tabulka_nejcastejsi_priciny_vzniku_invalidity[[#This Row],[rok]])</f>
        <v>01.01.2010</v>
      </c>
      <c r="O174" s="11">
        <f>DATE(Tabulka_nejcastejsi_priciny_vzniku_invalidity[[#This Row],[rok]],1,1)</f>
        <v>40179</v>
      </c>
      <c r="P174" s="11">
        <f>YEAR(Tabulka_nejcastejsi_priciny_vzniku_invalidity[[#This Row],[rok3]])</f>
        <v>2010</v>
      </c>
    </row>
    <row r="175" spans="1:16">
      <c r="A175">
        <v>2010</v>
      </c>
      <c r="B175" t="s">
        <v>22</v>
      </c>
      <c r="C175" t="s">
        <v>17</v>
      </c>
      <c r="D175" t="str">
        <f>VLOOKUP(Tabulka_nejcastejsi_priciny_vzniku_invalidity[[#This Row],[kraj]],Tabulka_kraje[],2,FALSE)</f>
        <v>Vysočina</v>
      </c>
      <c r="E175" t="s">
        <v>23</v>
      </c>
      <c r="F175" t="s">
        <v>19</v>
      </c>
      <c r="G175" t="str">
        <f>VLOOKUP(Tabulka_nejcastejsi_priciny_vzniku_invalidity[[#This Row],[podskupina_diagnoz_dle_who_kod]],Tabulka_mkn[],2,FALSE)</f>
        <v>5. skupina</v>
      </c>
      <c r="H175" t="str">
        <f>VLOOKUP(Tabulka_nejcastejsi_priciny_vzniku_invalidity[[#This Row],[podskupina_diagnoz_dle_who_kod]],Tabulka_mkn[],3,FALSE)</f>
        <v>Duševní poruchy a poruchy chování</v>
      </c>
      <c r="I175" t="str">
        <f>LEFT(Tabulka_nejcastejsi_priciny_vzniku_invalidity[[#This Row],[podskupina_diagnoz_dle_who_kod]],1)</f>
        <v>F</v>
      </c>
      <c r="J175" t="s">
        <v>89</v>
      </c>
      <c r="K175" t="s">
        <v>90</v>
      </c>
      <c r="L175">
        <v>7</v>
      </c>
      <c r="N175" t="str">
        <f>CONCATENATE("01",".","01",".",Tabulka_nejcastejsi_priciny_vzniku_invalidity[[#This Row],[rok]])</f>
        <v>01.01.2010</v>
      </c>
      <c r="O175" s="11">
        <f>DATE(Tabulka_nejcastejsi_priciny_vzniku_invalidity[[#This Row],[rok]],1,1)</f>
        <v>40179</v>
      </c>
      <c r="P175" s="11">
        <f>YEAR(Tabulka_nejcastejsi_priciny_vzniku_invalidity[[#This Row],[rok3]])</f>
        <v>2010</v>
      </c>
    </row>
    <row r="176" spans="1:16">
      <c r="A176">
        <v>2010</v>
      </c>
      <c r="B176" t="s">
        <v>22</v>
      </c>
      <c r="C176" t="s">
        <v>17</v>
      </c>
      <c r="D176" t="str">
        <f>VLOOKUP(Tabulka_nejcastejsi_priciny_vzniku_invalidity[[#This Row],[kraj]],Tabulka_kraje[],2,FALSE)</f>
        <v>Vysočina</v>
      </c>
      <c r="E176" t="s">
        <v>23</v>
      </c>
      <c r="F176" t="s">
        <v>19</v>
      </c>
      <c r="G176" t="str">
        <f>VLOOKUP(Tabulka_nejcastejsi_priciny_vzniku_invalidity[[#This Row],[podskupina_diagnoz_dle_who_kod]],Tabulka_mkn[],2,FALSE)</f>
        <v>5. skupina</v>
      </c>
      <c r="H176" t="str">
        <f>VLOOKUP(Tabulka_nejcastejsi_priciny_vzniku_invalidity[[#This Row],[podskupina_diagnoz_dle_who_kod]],Tabulka_mkn[],3,FALSE)</f>
        <v>Duševní poruchy a poruchy chování</v>
      </c>
      <c r="I176" t="str">
        <f>LEFT(Tabulka_nejcastejsi_priciny_vzniku_invalidity[[#This Row],[podskupina_diagnoz_dle_who_kod]],1)</f>
        <v>F</v>
      </c>
      <c r="J176" t="s">
        <v>91</v>
      </c>
      <c r="K176" t="s">
        <v>92</v>
      </c>
      <c r="L176">
        <v>3</v>
      </c>
      <c r="N176" t="str">
        <f>CONCATENATE("01",".","01",".",Tabulka_nejcastejsi_priciny_vzniku_invalidity[[#This Row],[rok]])</f>
        <v>01.01.2010</v>
      </c>
      <c r="O176" s="11">
        <f>DATE(Tabulka_nejcastejsi_priciny_vzniku_invalidity[[#This Row],[rok]],1,1)</f>
        <v>40179</v>
      </c>
      <c r="P176" s="11">
        <f>YEAR(Tabulka_nejcastejsi_priciny_vzniku_invalidity[[#This Row],[rok3]])</f>
        <v>2010</v>
      </c>
    </row>
    <row r="177" spans="1:16">
      <c r="A177">
        <v>2010</v>
      </c>
      <c r="B177" t="s">
        <v>57</v>
      </c>
      <c r="C177" t="s">
        <v>17</v>
      </c>
      <c r="D177" t="str">
        <f>VLOOKUP(Tabulka_nejcastejsi_priciny_vzniku_invalidity[[#This Row],[kraj]],Tabulka_kraje[],2,FALSE)</f>
        <v xml:space="preserve">Jihomoravský </v>
      </c>
      <c r="E177" t="s">
        <v>58</v>
      </c>
      <c r="F177" t="s">
        <v>19</v>
      </c>
      <c r="G177" t="str">
        <f>VLOOKUP(Tabulka_nejcastejsi_priciny_vzniku_invalidity[[#This Row],[podskupina_diagnoz_dle_who_kod]],Tabulka_mkn[],2,FALSE)</f>
        <v>5. skupina</v>
      </c>
      <c r="H177" t="str">
        <f>VLOOKUP(Tabulka_nejcastejsi_priciny_vzniku_invalidity[[#This Row],[podskupina_diagnoz_dle_who_kod]],Tabulka_mkn[],3,FALSE)</f>
        <v>Duševní poruchy a poruchy chování</v>
      </c>
      <c r="I177" t="str">
        <f>LEFT(Tabulka_nejcastejsi_priciny_vzniku_invalidity[[#This Row],[podskupina_diagnoz_dle_who_kod]],1)</f>
        <v>F</v>
      </c>
      <c r="J177" t="s">
        <v>89</v>
      </c>
      <c r="K177" t="s">
        <v>90</v>
      </c>
      <c r="L177">
        <v>16</v>
      </c>
      <c r="N177" t="str">
        <f>CONCATENATE("01",".","01",".",Tabulka_nejcastejsi_priciny_vzniku_invalidity[[#This Row],[rok]])</f>
        <v>01.01.2010</v>
      </c>
      <c r="O177" s="11">
        <f>DATE(Tabulka_nejcastejsi_priciny_vzniku_invalidity[[#This Row],[rok]],1,1)</f>
        <v>40179</v>
      </c>
      <c r="P177" s="11">
        <f>YEAR(Tabulka_nejcastejsi_priciny_vzniku_invalidity[[#This Row],[rok3]])</f>
        <v>2010</v>
      </c>
    </row>
    <row r="178" spans="1:16">
      <c r="A178">
        <v>2010</v>
      </c>
      <c r="B178" t="s">
        <v>57</v>
      </c>
      <c r="C178" t="s">
        <v>17</v>
      </c>
      <c r="D178" t="str">
        <f>VLOOKUP(Tabulka_nejcastejsi_priciny_vzniku_invalidity[[#This Row],[kraj]],Tabulka_kraje[],2,FALSE)</f>
        <v xml:space="preserve">Jihomoravský </v>
      </c>
      <c r="E178" t="s">
        <v>58</v>
      </c>
      <c r="F178" t="s">
        <v>19</v>
      </c>
      <c r="G178" t="str">
        <f>VLOOKUP(Tabulka_nejcastejsi_priciny_vzniku_invalidity[[#This Row],[podskupina_diagnoz_dle_who_kod]],Tabulka_mkn[],2,FALSE)</f>
        <v>5. skupina</v>
      </c>
      <c r="H178" t="str">
        <f>VLOOKUP(Tabulka_nejcastejsi_priciny_vzniku_invalidity[[#This Row],[podskupina_diagnoz_dle_who_kod]],Tabulka_mkn[],3,FALSE)</f>
        <v>Duševní poruchy a poruchy chování</v>
      </c>
      <c r="I178" t="str">
        <f>LEFT(Tabulka_nejcastejsi_priciny_vzniku_invalidity[[#This Row],[podskupina_diagnoz_dle_who_kod]],1)</f>
        <v>F</v>
      </c>
      <c r="J178" t="s">
        <v>91</v>
      </c>
      <c r="K178" t="s">
        <v>92</v>
      </c>
      <c r="L178">
        <v>8</v>
      </c>
      <c r="N178" t="str">
        <f>CONCATENATE("01",".","01",".",Tabulka_nejcastejsi_priciny_vzniku_invalidity[[#This Row],[rok]])</f>
        <v>01.01.2010</v>
      </c>
      <c r="O178" s="11">
        <f>DATE(Tabulka_nejcastejsi_priciny_vzniku_invalidity[[#This Row],[rok]],1,1)</f>
        <v>40179</v>
      </c>
      <c r="P178" s="11">
        <f>YEAR(Tabulka_nejcastejsi_priciny_vzniku_invalidity[[#This Row],[rok3]])</f>
        <v>2010</v>
      </c>
    </row>
    <row r="179" spans="1:16">
      <c r="A179">
        <v>2010</v>
      </c>
      <c r="B179" t="s">
        <v>57</v>
      </c>
      <c r="C179" t="s">
        <v>17</v>
      </c>
      <c r="D179" t="str">
        <f>VLOOKUP(Tabulka_nejcastejsi_priciny_vzniku_invalidity[[#This Row],[kraj]],Tabulka_kraje[],2,FALSE)</f>
        <v xml:space="preserve">Jihomoravský </v>
      </c>
      <c r="E179" t="s">
        <v>58</v>
      </c>
      <c r="F179" t="s">
        <v>19</v>
      </c>
      <c r="G179" t="str">
        <f>VLOOKUP(Tabulka_nejcastejsi_priciny_vzniku_invalidity[[#This Row],[podskupina_diagnoz_dle_who_kod]],Tabulka_mkn[],2,FALSE)</f>
        <v>5. skupina</v>
      </c>
      <c r="H179" t="str">
        <f>VLOOKUP(Tabulka_nejcastejsi_priciny_vzniku_invalidity[[#This Row],[podskupina_diagnoz_dle_who_kod]],Tabulka_mkn[],3,FALSE)</f>
        <v>Duševní poruchy a poruchy chování</v>
      </c>
      <c r="I179" t="str">
        <f>LEFT(Tabulka_nejcastejsi_priciny_vzniku_invalidity[[#This Row],[podskupina_diagnoz_dle_who_kod]],1)</f>
        <v>F</v>
      </c>
      <c r="J179" t="s">
        <v>93</v>
      </c>
      <c r="K179" t="s">
        <v>94</v>
      </c>
      <c r="L179">
        <v>2</v>
      </c>
      <c r="N179" t="str">
        <f>CONCATENATE("01",".","01",".",Tabulka_nejcastejsi_priciny_vzniku_invalidity[[#This Row],[rok]])</f>
        <v>01.01.2010</v>
      </c>
      <c r="O179" s="11">
        <f>DATE(Tabulka_nejcastejsi_priciny_vzniku_invalidity[[#This Row],[rok]],1,1)</f>
        <v>40179</v>
      </c>
      <c r="P179" s="11">
        <f>YEAR(Tabulka_nejcastejsi_priciny_vzniku_invalidity[[#This Row],[rok3]])</f>
        <v>2010</v>
      </c>
    </row>
    <row r="180" spans="1:16">
      <c r="A180">
        <v>2010</v>
      </c>
      <c r="B180" t="s">
        <v>65</v>
      </c>
      <c r="C180" t="s">
        <v>17</v>
      </c>
      <c r="D180" t="str">
        <f>VLOOKUP(Tabulka_nejcastejsi_priciny_vzniku_invalidity[[#This Row],[kraj]],Tabulka_kraje[],2,FALSE)</f>
        <v xml:space="preserve">Olomoucký </v>
      </c>
      <c r="E180" t="s">
        <v>66</v>
      </c>
      <c r="F180" t="s">
        <v>19</v>
      </c>
      <c r="G180" t="str">
        <f>VLOOKUP(Tabulka_nejcastejsi_priciny_vzniku_invalidity[[#This Row],[podskupina_diagnoz_dle_who_kod]],Tabulka_mkn[],2,FALSE)</f>
        <v>5. skupina</v>
      </c>
      <c r="H180" t="str">
        <f>VLOOKUP(Tabulka_nejcastejsi_priciny_vzniku_invalidity[[#This Row],[podskupina_diagnoz_dle_who_kod]],Tabulka_mkn[],3,FALSE)</f>
        <v>Duševní poruchy a poruchy chování</v>
      </c>
      <c r="I180" t="str">
        <f>LEFT(Tabulka_nejcastejsi_priciny_vzniku_invalidity[[#This Row],[podskupina_diagnoz_dle_who_kod]],1)</f>
        <v>F</v>
      </c>
      <c r="J180" t="s">
        <v>95</v>
      </c>
      <c r="K180" t="s">
        <v>96</v>
      </c>
      <c r="L180">
        <v>2</v>
      </c>
      <c r="N180" t="str">
        <f>CONCATENATE("01",".","01",".",Tabulka_nejcastejsi_priciny_vzniku_invalidity[[#This Row],[rok]])</f>
        <v>01.01.2010</v>
      </c>
      <c r="O180" s="11">
        <f>DATE(Tabulka_nejcastejsi_priciny_vzniku_invalidity[[#This Row],[rok]],1,1)</f>
        <v>40179</v>
      </c>
      <c r="P180" s="11">
        <f>YEAR(Tabulka_nejcastejsi_priciny_vzniku_invalidity[[#This Row],[rok3]])</f>
        <v>2010</v>
      </c>
    </row>
    <row r="181" spans="1:16">
      <c r="A181">
        <v>2010</v>
      </c>
      <c r="B181" t="s">
        <v>65</v>
      </c>
      <c r="C181" t="s">
        <v>17</v>
      </c>
      <c r="D181" t="str">
        <f>VLOOKUP(Tabulka_nejcastejsi_priciny_vzniku_invalidity[[#This Row],[kraj]],Tabulka_kraje[],2,FALSE)</f>
        <v xml:space="preserve">Olomoucký </v>
      </c>
      <c r="E181" t="s">
        <v>66</v>
      </c>
      <c r="F181" t="s">
        <v>19</v>
      </c>
      <c r="G181" t="str">
        <f>VLOOKUP(Tabulka_nejcastejsi_priciny_vzniku_invalidity[[#This Row],[podskupina_diagnoz_dle_who_kod]],Tabulka_mkn[],2,FALSE)</f>
        <v>5. skupina</v>
      </c>
      <c r="H181" t="str">
        <f>VLOOKUP(Tabulka_nejcastejsi_priciny_vzniku_invalidity[[#This Row],[podskupina_diagnoz_dle_who_kod]],Tabulka_mkn[],3,FALSE)</f>
        <v>Duševní poruchy a poruchy chování</v>
      </c>
      <c r="I181" t="str">
        <f>LEFT(Tabulka_nejcastejsi_priciny_vzniku_invalidity[[#This Row],[podskupina_diagnoz_dle_who_kod]],1)</f>
        <v>F</v>
      </c>
      <c r="J181" t="s">
        <v>89</v>
      </c>
      <c r="K181" t="s">
        <v>90</v>
      </c>
      <c r="L181">
        <v>4</v>
      </c>
      <c r="N181" t="str">
        <f>CONCATENATE("01",".","01",".",Tabulka_nejcastejsi_priciny_vzniku_invalidity[[#This Row],[rok]])</f>
        <v>01.01.2010</v>
      </c>
      <c r="O181" s="11">
        <f>DATE(Tabulka_nejcastejsi_priciny_vzniku_invalidity[[#This Row],[rok]],1,1)</f>
        <v>40179</v>
      </c>
      <c r="P181" s="11">
        <f>YEAR(Tabulka_nejcastejsi_priciny_vzniku_invalidity[[#This Row],[rok3]])</f>
        <v>2010</v>
      </c>
    </row>
    <row r="182" spans="1:16">
      <c r="A182">
        <v>2010</v>
      </c>
      <c r="B182" t="s">
        <v>65</v>
      </c>
      <c r="C182" t="s">
        <v>17</v>
      </c>
      <c r="D182" t="str">
        <f>VLOOKUP(Tabulka_nejcastejsi_priciny_vzniku_invalidity[[#This Row],[kraj]],Tabulka_kraje[],2,FALSE)</f>
        <v xml:space="preserve">Olomoucký </v>
      </c>
      <c r="E182" t="s">
        <v>66</v>
      </c>
      <c r="F182" t="s">
        <v>19</v>
      </c>
      <c r="G182" t="str">
        <f>VLOOKUP(Tabulka_nejcastejsi_priciny_vzniku_invalidity[[#This Row],[podskupina_diagnoz_dle_who_kod]],Tabulka_mkn[],2,FALSE)</f>
        <v>5. skupina</v>
      </c>
      <c r="H182" t="str">
        <f>VLOOKUP(Tabulka_nejcastejsi_priciny_vzniku_invalidity[[#This Row],[podskupina_diagnoz_dle_who_kod]],Tabulka_mkn[],3,FALSE)</f>
        <v>Duševní poruchy a poruchy chování</v>
      </c>
      <c r="I182" t="str">
        <f>LEFT(Tabulka_nejcastejsi_priciny_vzniku_invalidity[[#This Row],[podskupina_diagnoz_dle_who_kod]],1)</f>
        <v>F</v>
      </c>
      <c r="J182" t="s">
        <v>91</v>
      </c>
      <c r="K182" t="s">
        <v>92</v>
      </c>
      <c r="L182">
        <v>6</v>
      </c>
      <c r="N182" t="str">
        <f>CONCATENATE("01",".","01",".",Tabulka_nejcastejsi_priciny_vzniku_invalidity[[#This Row],[rok]])</f>
        <v>01.01.2010</v>
      </c>
      <c r="O182" s="11">
        <f>DATE(Tabulka_nejcastejsi_priciny_vzniku_invalidity[[#This Row],[rok]],1,1)</f>
        <v>40179</v>
      </c>
      <c r="P182" s="11">
        <f>YEAR(Tabulka_nejcastejsi_priciny_vzniku_invalidity[[#This Row],[rok3]])</f>
        <v>2010</v>
      </c>
    </row>
    <row r="183" spans="1:16">
      <c r="A183">
        <v>2010</v>
      </c>
      <c r="B183" t="s">
        <v>65</v>
      </c>
      <c r="C183" t="s">
        <v>17</v>
      </c>
      <c r="D183" t="str">
        <f>VLOOKUP(Tabulka_nejcastejsi_priciny_vzniku_invalidity[[#This Row],[kraj]],Tabulka_kraje[],2,FALSE)</f>
        <v xml:space="preserve">Olomoucký </v>
      </c>
      <c r="E183" t="s">
        <v>66</v>
      </c>
      <c r="F183" t="s">
        <v>19</v>
      </c>
      <c r="G183" t="str">
        <f>VLOOKUP(Tabulka_nejcastejsi_priciny_vzniku_invalidity[[#This Row],[podskupina_diagnoz_dle_who_kod]],Tabulka_mkn[],2,FALSE)</f>
        <v>5. skupina</v>
      </c>
      <c r="H183" t="str">
        <f>VLOOKUP(Tabulka_nejcastejsi_priciny_vzniku_invalidity[[#This Row],[podskupina_diagnoz_dle_who_kod]],Tabulka_mkn[],3,FALSE)</f>
        <v>Duševní poruchy a poruchy chování</v>
      </c>
      <c r="I183" t="str">
        <f>LEFT(Tabulka_nejcastejsi_priciny_vzniku_invalidity[[#This Row],[podskupina_diagnoz_dle_who_kod]],1)</f>
        <v>F</v>
      </c>
      <c r="J183" t="s">
        <v>93</v>
      </c>
      <c r="K183" t="s">
        <v>94</v>
      </c>
      <c r="L183">
        <v>4</v>
      </c>
      <c r="N183" t="str">
        <f>CONCATENATE("01",".","01",".",Tabulka_nejcastejsi_priciny_vzniku_invalidity[[#This Row],[rok]])</f>
        <v>01.01.2010</v>
      </c>
      <c r="O183" s="11">
        <f>DATE(Tabulka_nejcastejsi_priciny_vzniku_invalidity[[#This Row],[rok]],1,1)</f>
        <v>40179</v>
      </c>
      <c r="P183" s="11">
        <f>YEAR(Tabulka_nejcastejsi_priciny_vzniku_invalidity[[#This Row],[rok3]])</f>
        <v>2010</v>
      </c>
    </row>
    <row r="184" spans="1:16">
      <c r="A184">
        <v>2010</v>
      </c>
      <c r="B184" t="s">
        <v>67</v>
      </c>
      <c r="C184" t="s">
        <v>17</v>
      </c>
      <c r="D184" t="str">
        <f>VLOOKUP(Tabulka_nejcastejsi_priciny_vzniku_invalidity[[#This Row],[kraj]],Tabulka_kraje[],2,FALSE)</f>
        <v xml:space="preserve">Moravskoslezský </v>
      </c>
      <c r="E184" t="s">
        <v>68</v>
      </c>
      <c r="F184" t="s">
        <v>19</v>
      </c>
      <c r="G184" t="str">
        <f>VLOOKUP(Tabulka_nejcastejsi_priciny_vzniku_invalidity[[#This Row],[podskupina_diagnoz_dle_who_kod]],Tabulka_mkn[],2,FALSE)</f>
        <v>5. skupina</v>
      </c>
      <c r="H184" t="str">
        <f>VLOOKUP(Tabulka_nejcastejsi_priciny_vzniku_invalidity[[#This Row],[podskupina_diagnoz_dle_who_kod]],Tabulka_mkn[],3,FALSE)</f>
        <v>Duševní poruchy a poruchy chování</v>
      </c>
      <c r="I184" t="str">
        <f>LEFT(Tabulka_nejcastejsi_priciny_vzniku_invalidity[[#This Row],[podskupina_diagnoz_dle_who_kod]],1)</f>
        <v>F</v>
      </c>
      <c r="J184" t="s">
        <v>95</v>
      </c>
      <c r="K184" t="s">
        <v>96</v>
      </c>
      <c r="L184">
        <v>2</v>
      </c>
      <c r="N184" t="str">
        <f>CONCATENATE("01",".","01",".",Tabulka_nejcastejsi_priciny_vzniku_invalidity[[#This Row],[rok]])</f>
        <v>01.01.2010</v>
      </c>
      <c r="O184" s="11">
        <f>DATE(Tabulka_nejcastejsi_priciny_vzniku_invalidity[[#This Row],[rok]],1,1)</f>
        <v>40179</v>
      </c>
      <c r="P184" s="11">
        <f>YEAR(Tabulka_nejcastejsi_priciny_vzniku_invalidity[[#This Row],[rok3]])</f>
        <v>2010</v>
      </c>
    </row>
    <row r="185" spans="1:16">
      <c r="A185">
        <v>2010</v>
      </c>
      <c r="B185" t="s">
        <v>67</v>
      </c>
      <c r="C185" t="s">
        <v>17</v>
      </c>
      <c r="D185" t="str">
        <f>VLOOKUP(Tabulka_nejcastejsi_priciny_vzniku_invalidity[[#This Row],[kraj]],Tabulka_kraje[],2,FALSE)</f>
        <v xml:space="preserve">Moravskoslezský </v>
      </c>
      <c r="E185" t="s">
        <v>68</v>
      </c>
      <c r="F185" t="s">
        <v>19</v>
      </c>
      <c r="G185" t="str">
        <f>VLOOKUP(Tabulka_nejcastejsi_priciny_vzniku_invalidity[[#This Row],[podskupina_diagnoz_dle_who_kod]],Tabulka_mkn[],2,FALSE)</f>
        <v>5. skupina</v>
      </c>
      <c r="H185" t="str">
        <f>VLOOKUP(Tabulka_nejcastejsi_priciny_vzniku_invalidity[[#This Row],[podskupina_diagnoz_dle_who_kod]],Tabulka_mkn[],3,FALSE)</f>
        <v>Duševní poruchy a poruchy chování</v>
      </c>
      <c r="I185" t="str">
        <f>LEFT(Tabulka_nejcastejsi_priciny_vzniku_invalidity[[#This Row],[podskupina_diagnoz_dle_who_kod]],1)</f>
        <v>F</v>
      </c>
      <c r="J185" t="s">
        <v>89</v>
      </c>
      <c r="K185" t="s">
        <v>90</v>
      </c>
      <c r="L185">
        <v>15</v>
      </c>
      <c r="N185" t="str">
        <f>CONCATENATE("01",".","01",".",Tabulka_nejcastejsi_priciny_vzniku_invalidity[[#This Row],[rok]])</f>
        <v>01.01.2010</v>
      </c>
      <c r="O185" s="11">
        <f>DATE(Tabulka_nejcastejsi_priciny_vzniku_invalidity[[#This Row],[rok]],1,1)</f>
        <v>40179</v>
      </c>
      <c r="P185" s="11">
        <f>YEAR(Tabulka_nejcastejsi_priciny_vzniku_invalidity[[#This Row],[rok3]])</f>
        <v>2010</v>
      </c>
    </row>
    <row r="186" spans="1:16">
      <c r="A186">
        <v>2010</v>
      </c>
      <c r="B186" t="s">
        <v>67</v>
      </c>
      <c r="C186" t="s">
        <v>17</v>
      </c>
      <c r="D186" t="str">
        <f>VLOOKUP(Tabulka_nejcastejsi_priciny_vzniku_invalidity[[#This Row],[kraj]],Tabulka_kraje[],2,FALSE)</f>
        <v xml:space="preserve">Moravskoslezský </v>
      </c>
      <c r="E186" t="s">
        <v>68</v>
      </c>
      <c r="F186" t="s">
        <v>19</v>
      </c>
      <c r="G186" t="str">
        <f>VLOOKUP(Tabulka_nejcastejsi_priciny_vzniku_invalidity[[#This Row],[podskupina_diagnoz_dle_who_kod]],Tabulka_mkn[],2,FALSE)</f>
        <v>5. skupina</v>
      </c>
      <c r="H186" t="str">
        <f>VLOOKUP(Tabulka_nejcastejsi_priciny_vzniku_invalidity[[#This Row],[podskupina_diagnoz_dle_who_kod]],Tabulka_mkn[],3,FALSE)</f>
        <v>Duševní poruchy a poruchy chování</v>
      </c>
      <c r="I186" t="str">
        <f>LEFT(Tabulka_nejcastejsi_priciny_vzniku_invalidity[[#This Row],[podskupina_diagnoz_dle_who_kod]],1)</f>
        <v>F</v>
      </c>
      <c r="J186" t="s">
        <v>93</v>
      </c>
      <c r="K186" t="s">
        <v>94</v>
      </c>
      <c r="L186">
        <v>2</v>
      </c>
      <c r="N186" t="str">
        <f>CONCATENATE("01",".","01",".",Tabulka_nejcastejsi_priciny_vzniku_invalidity[[#This Row],[rok]])</f>
        <v>01.01.2010</v>
      </c>
      <c r="O186" s="11">
        <f>DATE(Tabulka_nejcastejsi_priciny_vzniku_invalidity[[#This Row],[rok]],1,1)</f>
        <v>40179</v>
      </c>
      <c r="P186" s="11">
        <f>YEAR(Tabulka_nejcastejsi_priciny_vzniku_invalidity[[#This Row],[rok3]])</f>
        <v>2010</v>
      </c>
    </row>
    <row r="187" spans="1:16">
      <c r="A187">
        <v>2010</v>
      </c>
      <c r="B187" t="s">
        <v>46</v>
      </c>
      <c r="C187" t="s">
        <v>17</v>
      </c>
      <c r="D187" t="str">
        <f>VLOOKUP(Tabulka_nejcastejsi_priciny_vzniku_invalidity[[#This Row],[kraj]],Tabulka_kraje[],2,FALSE)</f>
        <v xml:space="preserve">Zlínský </v>
      </c>
      <c r="E187" t="s">
        <v>47</v>
      </c>
      <c r="F187" t="s">
        <v>19</v>
      </c>
      <c r="G187" t="str">
        <f>VLOOKUP(Tabulka_nejcastejsi_priciny_vzniku_invalidity[[#This Row],[podskupina_diagnoz_dle_who_kod]],Tabulka_mkn[],2,FALSE)</f>
        <v>5. skupina</v>
      </c>
      <c r="H187" t="str">
        <f>VLOOKUP(Tabulka_nejcastejsi_priciny_vzniku_invalidity[[#This Row],[podskupina_diagnoz_dle_who_kod]],Tabulka_mkn[],3,FALSE)</f>
        <v>Duševní poruchy a poruchy chování</v>
      </c>
      <c r="I187" t="str">
        <f>LEFT(Tabulka_nejcastejsi_priciny_vzniku_invalidity[[#This Row],[podskupina_diagnoz_dle_who_kod]],1)</f>
        <v>F</v>
      </c>
      <c r="J187" t="s">
        <v>95</v>
      </c>
      <c r="K187" t="s">
        <v>96</v>
      </c>
      <c r="L187">
        <v>1</v>
      </c>
      <c r="N187" t="str">
        <f>CONCATENATE("01",".","01",".",Tabulka_nejcastejsi_priciny_vzniku_invalidity[[#This Row],[rok]])</f>
        <v>01.01.2010</v>
      </c>
      <c r="O187" s="11">
        <f>DATE(Tabulka_nejcastejsi_priciny_vzniku_invalidity[[#This Row],[rok]],1,1)</f>
        <v>40179</v>
      </c>
      <c r="P187" s="11">
        <f>YEAR(Tabulka_nejcastejsi_priciny_vzniku_invalidity[[#This Row],[rok3]])</f>
        <v>2010</v>
      </c>
    </row>
    <row r="188" spans="1:16">
      <c r="A188">
        <v>2010</v>
      </c>
      <c r="B188" t="s">
        <v>46</v>
      </c>
      <c r="C188" t="s">
        <v>17</v>
      </c>
      <c r="D188" t="str">
        <f>VLOOKUP(Tabulka_nejcastejsi_priciny_vzniku_invalidity[[#This Row],[kraj]],Tabulka_kraje[],2,FALSE)</f>
        <v xml:space="preserve">Zlínský </v>
      </c>
      <c r="E188" t="s">
        <v>47</v>
      </c>
      <c r="F188" t="s">
        <v>19</v>
      </c>
      <c r="G188" t="str">
        <f>VLOOKUP(Tabulka_nejcastejsi_priciny_vzniku_invalidity[[#This Row],[podskupina_diagnoz_dle_who_kod]],Tabulka_mkn[],2,FALSE)</f>
        <v>5. skupina</v>
      </c>
      <c r="H188" t="str">
        <f>VLOOKUP(Tabulka_nejcastejsi_priciny_vzniku_invalidity[[#This Row],[podskupina_diagnoz_dle_who_kod]],Tabulka_mkn[],3,FALSE)</f>
        <v>Duševní poruchy a poruchy chování</v>
      </c>
      <c r="I188" t="str">
        <f>LEFT(Tabulka_nejcastejsi_priciny_vzniku_invalidity[[#This Row],[podskupina_diagnoz_dle_who_kod]],1)</f>
        <v>F</v>
      </c>
      <c r="J188" t="s">
        <v>89</v>
      </c>
      <c r="K188" t="s">
        <v>90</v>
      </c>
      <c r="L188">
        <v>3</v>
      </c>
      <c r="N188" t="str">
        <f>CONCATENATE("01",".","01",".",Tabulka_nejcastejsi_priciny_vzniku_invalidity[[#This Row],[rok]])</f>
        <v>01.01.2010</v>
      </c>
      <c r="O188" s="11">
        <f>DATE(Tabulka_nejcastejsi_priciny_vzniku_invalidity[[#This Row],[rok]],1,1)</f>
        <v>40179</v>
      </c>
      <c r="P188" s="11">
        <f>YEAR(Tabulka_nejcastejsi_priciny_vzniku_invalidity[[#This Row],[rok3]])</f>
        <v>2010</v>
      </c>
    </row>
    <row r="189" spans="1:16">
      <c r="A189">
        <v>2010</v>
      </c>
      <c r="B189" t="s">
        <v>46</v>
      </c>
      <c r="C189" t="s">
        <v>17</v>
      </c>
      <c r="D189" t="str">
        <f>VLOOKUP(Tabulka_nejcastejsi_priciny_vzniku_invalidity[[#This Row],[kraj]],Tabulka_kraje[],2,FALSE)</f>
        <v xml:space="preserve">Zlínský </v>
      </c>
      <c r="E189" t="s">
        <v>47</v>
      </c>
      <c r="F189" t="s">
        <v>19</v>
      </c>
      <c r="G189" t="str">
        <f>VLOOKUP(Tabulka_nejcastejsi_priciny_vzniku_invalidity[[#This Row],[podskupina_diagnoz_dle_who_kod]],Tabulka_mkn[],2,FALSE)</f>
        <v>5. skupina</v>
      </c>
      <c r="H189" t="str">
        <f>VLOOKUP(Tabulka_nejcastejsi_priciny_vzniku_invalidity[[#This Row],[podskupina_diagnoz_dle_who_kod]],Tabulka_mkn[],3,FALSE)</f>
        <v>Duševní poruchy a poruchy chování</v>
      </c>
      <c r="I189" t="str">
        <f>LEFT(Tabulka_nejcastejsi_priciny_vzniku_invalidity[[#This Row],[podskupina_diagnoz_dle_who_kod]],1)</f>
        <v>F</v>
      </c>
      <c r="J189" t="s">
        <v>91</v>
      </c>
      <c r="K189" t="s">
        <v>92</v>
      </c>
      <c r="L189">
        <v>2</v>
      </c>
      <c r="N189" t="str">
        <f>CONCATENATE("01",".","01",".",Tabulka_nejcastejsi_priciny_vzniku_invalidity[[#This Row],[rok]])</f>
        <v>01.01.2010</v>
      </c>
      <c r="O189" s="11">
        <f>DATE(Tabulka_nejcastejsi_priciny_vzniku_invalidity[[#This Row],[rok]],1,1)</f>
        <v>40179</v>
      </c>
      <c r="P189" s="11">
        <f>YEAR(Tabulka_nejcastejsi_priciny_vzniku_invalidity[[#This Row],[rok3]])</f>
        <v>2010</v>
      </c>
    </row>
    <row r="190" spans="1:16">
      <c r="A190">
        <v>2010</v>
      </c>
      <c r="B190" t="s">
        <v>61</v>
      </c>
      <c r="C190" t="s">
        <v>17</v>
      </c>
      <c r="D190" t="str">
        <f>VLOOKUP(Tabulka_nejcastejsi_priciny_vzniku_invalidity[[#This Row],[kraj]],Tabulka_kraje[],2,FALSE)</f>
        <v>Praha</v>
      </c>
      <c r="E190" t="s">
        <v>62</v>
      </c>
      <c r="F190" t="s">
        <v>19</v>
      </c>
      <c r="G190" t="str">
        <f>VLOOKUP(Tabulka_nejcastejsi_priciny_vzniku_invalidity[[#This Row],[podskupina_diagnoz_dle_who_kod]],Tabulka_mkn[],2,FALSE)</f>
        <v>5. skupina</v>
      </c>
      <c r="H190" t="str">
        <f>VLOOKUP(Tabulka_nejcastejsi_priciny_vzniku_invalidity[[#This Row],[podskupina_diagnoz_dle_who_kod]],Tabulka_mkn[],3,FALSE)</f>
        <v>Duševní poruchy a poruchy chování</v>
      </c>
      <c r="I190" t="str">
        <f>LEFT(Tabulka_nejcastejsi_priciny_vzniku_invalidity[[#This Row],[podskupina_diagnoz_dle_who_kod]],1)</f>
        <v>F</v>
      </c>
      <c r="J190" t="s">
        <v>97</v>
      </c>
      <c r="K190" t="s">
        <v>98</v>
      </c>
      <c r="L190">
        <v>2</v>
      </c>
      <c r="N190" t="str">
        <f>CONCATENATE("01",".","01",".",Tabulka_nejcastejsi_priciny_vzniku_invalidity[[#This Row],[rok]])</f>
        <v>01.01.2010</v>
      </c>
      <c r="O190" s="11">
        <f>DATE(Tabulka_nejcastejsi_priciny_vzniku_invalidity[[#This Row],[rok]],1,1)</f>
        <v>40179</v>
      </c>
      <c r="P190" s="11">
        <f>YEAR(Tabulka_nejcastejsi_priciny_vzniku_invalidity[[#This Row],[rok3]])</f>
        <v>2010</v>
      </c>
    </row>
    <row r="191" spans="1:16">
      <c r="A191">
        <v>2010</v>
      </c>
      <c r="B191" t="s">
        <v>61</v>
      </c>
      <c r="C191" t="s">
        <v>17</v>
      </c>
      <c r="D191" t="str">
        <f>VLOOKUP(Tabulka_nejcastejsi_priciny_vzniku_invalidity[[#This Row],[kraj]],Tabulka_kraje[],2,FALSE)</f>
        <v>Praha</v>
      </c>
      <c r="E191" t="s">
        <v>62</v>
      </c>
      <c r="F191" t="s">
        <v>19</v>
      </c>
      <c r="G191" t="str">
        <f>VLOOKUP(Tabulka_nejcastejsi_priciny_vzniku_invalidity[[#This Row],[podskupina_diagnoz_dle_who_kod]],Tabulka_mkn[],2,FALSE)</f>
        <v>5. skupina</v>
      </c>
      <c r="H191" t="str">
        <f>VLOOKUP(Tabulka_nejcastejsi_priciny_vzniku_invalidity[[#This Row],[podskupina_diagnoz_dle_who_kod]],Tabulka_mkn[],3,FALSE)</f>
        <v>Duševní poruchy a poruchy chování</v>
      </c>
      <c r="I191" t="str">
        <f>LEFT(Tabulka_nejcastejsi_priciny_vzniku_invalidity[[#This Row],[podskupina_diagnoz_dle_who_kod]],1)</f>
        <v>F</v>
      </c>
      <c r="J191" t="s">
        <v>99</v>
      </c>
      <c r="K191" t="s">
        <v>100</v>
      </c>
      <c r="L191">
        <v>1</v>
      </c>
      <c r="N191" t="str">
        <f>CONCATENATE("01",".","01",".",Tabulka_nejcastejsi_priciny_vzniku_invalidity[[#This Row],[rok]])</f>
        <v>01.01.2010</v>
      </c>
      <c r="O191" s="11">
        <f>DATE(Tabulka_nejcastejsi_priciny_vzniku_invalidity[[#This Row],[rok]],1,1)</f>
        <v>40179</v>
      </c>
      <c r="P191" s="11">
        <f>YEAR(Tabulka_nejcastejsi_priciny_vzniku_invalidity[[#This Row],[rok3]])</f>
        <v>2010</v>
      </c>
    </row>
    <row r="192" spans="1:16">
      <c r="A192">
        <v>2010</v>
      </c>
      <c r="B192" t="s">
        <v>61</v>
      </c>
      <c r="C192" t="s">
        <v>17</v>
      </c>
      <c r="D192" t="str">
        <f>VLOOKUP(Tabulka_nejcastejsi_priciny_vzniku_invalidity[[#This Row],[kraj]],Tabulka_kraje[],2,FALSE)</f>
        <v>Praha</v>
      </c>
      <c r="E192" t="s">
        <v>62</v>
      </c>
      <c r="F192" t="s">
        <v>19</v>
      </c>
      <c r="G192" t="str">
        <f>VLOOKUP(Tabulka_nejcastejsi_priciny_vzniku_invalidity[[#This Row],[podskupina_diagnoz_dle_who_kod]],Tabulka_mkn[],2,FALSE)</f>
        <v>5. skupina</v>
      </c>
      <c r="H192" t="str">
        <f>VLOOKUP(Tabulka_nejcastejsi_priciny_vzniku_invalidity[[#This Row],[podskupina_diagnoz_dle_who_kod]],Tabulka_mkn[],3,FALSE)</f>
        <v>Duševní poruchy a poruchy chování</v>
      </c>
      <c r="I192" t="str">
        <f>LEFT(Tabulka_nejcastejsi_priciny_vzniku_invalidity[[#This Row],[podskupina_diagnoz_dle_who_kod]],1)</f>
        <v>F</v>
      </c>
      <c r="J192" t="s">
        <v>89</v>
      </c>
      <c r="K192" t="s">
        <v>90</v>
      </c>
      <c r="L192">
        <v>5</v>
      </c>
      <c r="N192" t="str">
        <f>CONCATENATE("01",".","01",".",Tabulka_nejcastejsi_priciny_vzniku_invalidity[[#This Row],[rok]])</f>
        <v>01.01.2010</v>
      </c>
      <c r="O192" s="11">
        <f>DATE(Tabulka_nejcastejsi_priciny_vzniku_invalidity[[#This Row],[rok]],1,1)</f>
        <v>40179</v>
      </c>
      <c r="P192" s="11">
        <f>YEAR(Tabulka_nejcastejsi_priciny_vzniku_invalidity[[#This Row],[rok3]])</f>
        <v>2010</v>
      </c>
    </row>
    <row r="193" spans="1:16">
      <c r="A193">
        <v>2010</v>
      </c>
      <c r="B193" t="s">
        <v>61</v>
      </c>
      <c r="C193" t="s">
        <v>17</v>
      </c>
      <c r="D193" t="str">
        <f>VLOOKUP(Tabulka_nejcastejsi_priciny_vzniku_invalidity[[#This Row],[kraj]],Tabulka_kraje[],2,FALSE)</f>
        <v>Praha</v>
      </c>
      <c r="E193" t="s">
        <v>62</v>
      </c>
      <c r="F193" t="s">
        <v>19</v>
      </c>
      <c r="G193" t="str">
        <f>VLOOKUP(Tabulka_nejcastejsi_priciny_vzniku_invalidity[[#This Row],[podskupina_diagnoz_dle_who_kod]],Tabulka_mkn[],2,FALSE)</f>
        <v>5. skupina</v>
      </c>
      <c r="H193" t="str">
        <f>VLOOKUP(Tabulka_nejcastejsi_priciny_vzniku_invalidity[[#This Row],[podskupina_diagnoz_dle_who_kod]],Tabulka_mkn[],3,FALSE)</f>
        <v>Duševní poruchy a poruchy chování</v>
      </c>
      <c r="I193" t="str">
        <f>LEFT(Tabulka_nejcastejsi_priciny_vzniku_invalidity[[#This Row],[podskupina_diagnoz_dle_who_kod]],1)</f>
        <v>F</v>
      </c>
      <c r="J193" t="s">
        <v>91</v>
      </c>
      <c r="K193" t="s">
        <v>92</v>
      </c>
      <c r="L193">
        <v>3</v>
      </c>
      <c r="N193" t="str">
        <f>CONCATENATE("01",".","01",".",Tabulka_nejcastejsi_priciny_vzniku_invalidity[[#This Row],[rok]])</f>
        <v>01.01.2010</v>
      </c>
      <c r="O193" s="11">
        <f>DATE(Tabulka_nejcastejsi_priciny_vzniku_invalidity[[#This Row],[rok]],1,1)</f>
        <v>40179</v>
      </c>
      <c r="P193" s="11">
        <f>YEAR(Tabulka_nejcastejsi_priciny_vzniku_invalidity[[#This Row],[rok3]])</f>
        <v>2010</v>
      </c>
    </row>
    <row r="194" spans="1:16">
      <c r="A194">
        <v>2010</v>
      </c>
      <c r="B194" t="s">
        <v>59</v>
      </c>
      <c r="C194" t="s">
        <v>17</v>
      </c>
      <c r="D194" t="str">
        <f>VLOOKUP(Tabulka_nejcastejsi_priciny_vzniku_invalidity[[#This Row],[kraj]],Tabulka_kraje[],2,FALSE)</f>
        <v xml:space="preserve">Středočeský </v>
      </c>
      <c r="E194" t="s">
        <v>60</v>
      </c>
      <c r="F194" t="s">
        <v>19</v>
      </c>
      <c r="G194" t="str">
        <f>VLOOKUP(Tabulka_nejcastejsi_priciny_vzniku_invalidity[[#This Row],[podskupina_diagnoz_dle_who_kod]],Tabulka_mkn[],2,FALSE)</f>
        <v>5. skupina</v>
      </c>
      <c r="H194" t="str">
        <f>VLOOKUP(Tabulka_nejcastejsi_priciny_vzniku_invalidity[[#This Row],[podskupina_diagnoz_dle_who_kod]],Tabulka_mkn[],3,FALSE)</f>
        <v>Duševní poruchy a poruchy chování</v>
      </c>
      <c r="I194" t="str">
        <f>LEFT(Tabulka_nejcastejsi_priciny_vzniku_invalidity[[#This Row],[podskupina_diagnoz_dle_who_kod]],1)</f>
        <v>F</v>
      </c>
      <c r="J194" t="s">
        <v>89</v>
      </c>
      <c r="K194" t="s">
        <v>90</v>
      </c>
      <c r="L194">
        <v>8</v>
      </c>
      <c r="N194" t="str">
        <f>CONCATENATE("01",".","01",".",Tabulka_nejcastejsi_priciny_vzniku_invalidity[[#This Row],[rok]])</f>
        <v>01.01.2010</v>
      </c>
      <c r="O194" s="11">
        <f>DATE(Tabulka_nejcastejsi_priciny_vzniku_invalidity[[#This Row],[rok]],1,1)</f>
        <v>40179</v>
      </c>
      <c r="P194" s="11">
        <f>YEAR(Tabulka_nejcastejsi_priciny_vzniku_invalidity[[#This Row],[rok3]])</f>
        <v>2010</v>
      </c>
    </row>
    <row r="195" spans="1:16">
      <c r="A195">
        <v>2010</v>
      </c>
      <c r="B195" t="s">
        <v>59</v>
      </c>
      <c r="C195" t="s">
        <v>17</v>
      </c>
      <c r="D195" t="str">
        <f>VLOOKUP(Tabulka_nejcastejsi_priciny_vzniku_invalidity[[#This Row],[kraj]],Tabulka_kraje[],2,FALSE)</f>
        <v xml:space="preserve">Středočeský </v>
      </c>
      <c r="E195" t="s">
        <v>60</v>
      </c>
      <c r="F195" t="s">
        <v>19</v>
      </c>
      <c r="G195" t="str">
        <f>VLOOKUP(Tabulka_nejcastejsi_priciny_vzniku_invalidity[[#This Row],[podskupina_diagnoz_dle_who_kod]],Tabulka_mkn[],2,FALSE)</f>
        <v>5. skupina</v>
      </c>
      <c r="H195" t="str">
        <f>VLOOKUP(Tabulka_nejcastejsi_priciny_vzniku_invalidity[[#This Row],[podskupina_diagnoz_dle_who_kod]],Tabulka_mkn[],3,FALSE)</f>
        <v>Duševní poruchy a poruchy chování</v>
      </c>
      <c r="I195" t="str">
        <f>LEFT(Tabulka_nejcastejsi_priciny_vzniku_invalidity[[#This Row],[podskupina_diagnoz_dle_who_kod]],1)</f>
        <v>F</v>
      </c>
      <c r="J195" t="s">
        <v>91</v>
      </c>
      <c r="K195" t="s">
        <v>92</v>
      </c>
      <c r="L195">
        <v>7</v>
      </c>
      <c r="N195" t="str">
        <f>CONCATENATE("01",".","01",".",Tabulka_nejcastejsi_priciny_vzniku_invalidity[[#This Row],[rok]])</f>
        <v>01.01.2010</v>
      </c>
      <c r="O195" s="11">
        <f>DATE(Tabulka_nejcastejsi_priciny_vzniku_invalidity[[#This Row],[rok]],1,1)</f>
        <v>40179</v>
      </c>
      <c r="P195" s="11">
        <f>YEAR(Tabulka_nejcastejsi_priciny_vzniku_invalidity[[#This Row],[rok3]])</f>
        <v>2010</v>
      </c>
    </row>
    <row r="196" spans="1:16">
      <c r="A196">
        <v>2010</v>
      </c>
      <c r="B196" t="s">
        <v>16</v>
      </c>
      <c r="C196" t="s">
        <v>17</v>
      </c>
      <c r="D196" t="str">
        <f>VLOOKUP(Tabulka_nejcastejsi_priciny_vzniku_invalidity[[#This Row],[kraj]],Tabulka_kraje[],2,FALSE)</f>
        <v xml:space="preserve">Jihočeský </v>
      </c>
      <c r="E196" t="s">
        <v>18</v>
      </c>
      <c r="F196" t="s">
        <v>19</v>
      </c>
      <c r="G196" t="str">
        <f>VLOOKUP(Tabulka_nejcastejsi_priciny_vzniku_invalidity[[#This Row],[podskupina_diagnoz_dle_who_kod]],Tabulka_mkn[],2,FALSE)</f>
        <v>5. skupina</v>
      </c>
      <c r="H196" t="str">
        <f>VLOOKUP(Tabulka_nejcastejsi_priciny_vzniku_invalidity[[#This Row],[podskupina_diagnoz_dle_who_kod]],Tabulka_mkn[],3,FALSE)</f>
        <v>Duševní poruchy a poruchy chování</v>
      </c>
      <c r="I196" t="str">
        <f>LEFT(Tabulka_nejcastejsi_priciny_vzniku_invalidity[[#This Row],[podskupina_diagnoz_dle_who_kod]],1)</f>
        <v>F</v>
      </c>
      <c r="J196" t="s">
        <v>89</v>
      </c>
      <c r="K196" t="s">
        <v>90</v>
      </c>
      <c r="L196">
        <v>7</v>
      </c>
      <c r="N196" t="str">
        <f>CONCATENATE("01",".","01",".",Tabulka_nejcastejsi_priciny_vzniku_invalidity[[#This Row],[rok]])</f>
        <v>01.01.2010</v>
      </c>
      <c r="O196" s="11">
        <f>DATE(Tabulka_nejcastejsi_priciny_vzniku_invalidity[[#This Row],[rok]],1,1)</f>
        <v>40179</v>
      </c>
      <c r="P196" s="11">
        <f>YEAR(Tabulka_nejcastejsi_priciny_vzniku_invalidity[[#This Row],[rok3]])</f>
        <v>2010</v>
      </c>
    </row>
    <row r="197" spans="1:16">
      <c r="A197">
        <v>2010</v>
      </c>
      <c r="B197" t="s">
        <v>16</v>
      </c>
      <c r="C197" t="s">
        <v>17</v>
      </c>
      <c r="D197" t="str">
        <f>VLOOKUP(Tabulka_nejcastejsi_priciny_vzniku_invalidity[[#This Row],[kraj]],Tabulka_kraje[],2,FALSE)</f>
        <v xml:space="preserve">Jihočeský </v>
      </c>
      <c r="E197" t="s">
        <v>18</v>
      </c>
      <c r="F197" t="s">
        <v>19</v>
      </c>
      <c r="G197" t="str">
        <f>VLOOKUP(Tabulka_nejcastejsi_priciny_vzniku_invalidity[[#This Row],[podskupina_diagnoz_dle_who_kod]],Tabulka_mkn[],2,FALSE)</f>
        <v>5. skupina</v>
      </c>
      <c r="H197" t="str">
        <f>VLOOKUP(Tabulka_nejcastejsi_priciny_vzniku_invalidity[[#This Row],[podskupina_diagnoz_dle_who_kod]],Tabulka_mkn[],3,FALSE)</f>
        <v>Duševní poruchy a poruchy chování</v>
      </c>
      <c r="I197" t="str">
        <f>LEFT(Tabulka_nejcastejsi_priciny_vzniku_invalidity[[#This Row],[podskupina_diagnoz_dle_who_kod]],1)</f>
        <v>F</v>
      </c>
      <c r="J197" t="s">
        <v>91</v>
      </c>
      <c r="K197" t="s">
        <v>92</v>
      </c>
      <c r="L197">
        <v>3</v>
      </c>
      <c r="N197" t="str">
        <f>CONCATENATE("01",".","01",".",Tabulka_nejcastejsi_priciny_vzniku_invalidity[[#This Row],[rok]])</f>
        <v>01.01.2010</v>
      </c>
      <c r="O197" s="11">
        <f>DATE(Tabulka_nejcastejsi_priciny_vzniku_invalidity[[#This Row],[rok]],1,1)</f>
        <v>40179</v>
      </c>
      <c r="P197" s="11">
        <f>YEAR(Tabulka_nejcastejsi_priciny_vzniku_invalidity[[#This Row],[rok3]])</f>
        <v>2010</v>
      </c>
    </row>
    <row r="198" spans="1:16">
      <c r="A198">
        <v>2010</v>
      </c>
      <c r="B198" t="s">
        <v>16</v>
      </c>
      <c r="C198" t="s">
        <v>17</v>
      </c>
      <c r="D198" t="str">
        <f>VLOOKUP(Tabulka_nejcastejsi_priciny_vzniku_invalidity[[#This Row],[kraj]],Tabulka_kraje[],2,FALSE)</f>
        <v xml:space="preserve">Jihočeský </v>
      </c>
      <c r="E198" t="s">
        <v>18</v>
      </c>
      <c r="F198" t="s">
        <v>19</v>
      </c>
      <c r="G198" t="str">
        <f>VLOOKUP(Tabulka_nejcastejsi_priciny_vzniku_invalidity[[#This Row],[podskupina_diagnoz_dle_who_kod]],Tabulka_mkn[],2,FALSE)</f>
        <v>5. skupina</v>
      </c>
      <c r="H198" t="str">
        <f>VLOOKUP(Tabulka_nejcastejsi_priciny_vzniku_invalidity[[#This Row],[podskupina_diagnoz_dle_who_kod]],Tabulka_mkn[],3,FALSE)</f>
        <v>Duševní poruchy a poruchy chování</v>
      </c>
      <c r="I198" t="str">
        <f>LEFT(Tabulka_nejcastejsi_priciny_vzniku_invalidity[[#This Row],[podskupina_diagnoz_dle_who_kod]],1)</f>
        <v>F</v>
      </c>
      <c r="J198" t="s">
        <v>101</v>
      </c>
      <c r="K198" t="s">
        <v>102</v>
      </c>
      <c r="L198">
        <v>3</v>
      </c>
      <c r="N198" t="str">
        <f>CONCATENATE("01",".","01",".",Tabulka_nejcastejsi_priciny_vzniku_invalidity[[#This Row],[rok]])</f>
        <v>01.01.2010</v>
      </c>
      <c r="O198" s="11">
        <f>DATE(Tabulka_nejcastejsi_priciny_vzniku_invalidity[[#This Row],[rok]],1,1)</f>
        <v>40179</v>
      </c>
      <c r="P198" s="11">
        <f>YEAR(Tabulka_nejcastejsi_priciny_vzniku_invalidity[[#This Row],[rok3]])</f>
        <v>2010</v>
      </c>
    </row>
    <row r="199" spans="1:16">
      <c r="A199">
        <v>2010</v>
      </c>
      <c r="B199" t="s">
        <v>36</v>
      </c>
      <c r="C199" t="s">
        <v>17</v>
      </c>
      <c r="D199" t="str">
        <f>VLOOKUP(Tabulka_nejcastejsi_priciny_vzniku_invalidity[[#This Row],[kraj]],Tabulka_kraje[],2,FALSE)</f>
        <v xml:space="preserve">Plzeňský </v>
      </c>
      <c r="E199" t="s">
        <v>37</v>
      </c>
      <c r="F199" t="s">
        <v>19</v>
      </c>
      <c r="G199" t="str">
        <f>VLOOKUP(Tabulka_nejcastejsi_priciny_vzniku_invalidity[[#This Row],[podskupina_diagnoz_dle_who_kod]],Tabulka_mkn[],2,FALSE)</f>
        <v>5. skupina</v>
      </c>
      <c r="H199" t="str">
        <f>VLOOKUP(Tabulka_nejcastejsi_priciny_vzniku_invalidity[[#This Row],[podskupina_diagnoz_dle_who_kod]],Tabulka_mkn[],3,FALSE)</f>
        <v>Duševní poruchy a poruchy chování</v>
      </c>
      <c r="I199" t="str">
        <f>LEFT(Tabulka_nejcastejsi_priciny_vzniku_invalidity[[#This Row],[podskupina_diagnoz_dle_who_kod]],1)</f>
        <v>F</v>
      </c>
      <c r="J199" t="s">
        <v>95</v>
      </c>
      <c r="K199" t="s">
        <v>96</v>
      </c>
      <c r="L199">
        <v>2</v>
      </c>
      <c r="N199" t="str">
        <f>CONCATENATE("01",".","01",".",Tabulka_nejcastejsi_priciny_vzniku_invalidity[[#This Row],[rok]])</f>
        <v>01.01.2010</v>
      </c>
      <c r="O199" s="11">
        <f>DATE(Tabulka_nejcastejsi_priciny_vzniku_invalidity[[#This Row],[rok]],1,1)</f>
        <v>40179</v>
      </c>
      <c r="P199" s="11">
        <f>YEAR(Tabulka_nejcastejsi_priciny_vzniku_invalidity[[#This Row],[rok3]])</f>
        <v>2010</v>
      </c>
    </row>
    <row r="200" spans="1:16">
      <c r="A200">
        <v>2010</v>
      </c>
      <c r="B200" t="s">
        <v>36</v>
      </c>
      <c r="C200" t="s">
        <v>17</v>
      </c>
      <c r="D200" t="str">
        <f>VLOOKUP(Tabulka_nejcastejsi_priciny_vzniku_invalidity[[#This Row],[kraj]],Tabulka_kraje[],2,FALSE)</f>
        <v xml:space="preserve">Plzeňský </v>
      </c>
      <c r="E200" t="s">
        <v>37</v>
      </c>
      <c r="F200" t="s">
        <v>19</v>
      </c>
      <c r="G200" t="str">
        <f>VLOOKUP(Tabulka_nejcastejsi_priciny_vzniku_invalidity[[#This Row],[podskupina_diagnoz_dle_who_kod]],Tabulka_mkn[],2,FALSE)</f>
        <v>5. skupina</v>
      </c>
      <c r="H200" t="str">
        <f>VLOOKUP(Tabulka_nejcastejsi_priciny_vzniku_invalidity[[#This Row],[podskupina_diagnoz_dle_who_kod]],Tabulka_mkn[],3,FALSE)</f>
        <v>Duševní poruchy a poruchy chování</v>
      </c>
      <c r="I200" t="str">
        <f>LEFT(Tabulka_nejcastejsi_priciny_vzniku_invalidity[[#This Row],[podskupina_diagnoz_dle_who_kod]],1)</f>
        <v>F</v>
      </c>
      <c r="J200" t="s">
        <v>89</v>
      </c>
      <c r="K200" t="s">
        <v>90</v>
      </c>
      <c r="L200">
        <v>9</v>
      </c>
      <c r="N200" t="str">
        <f>CONCATENATE("01",".","01",".",Tabulka_nejcastejsi_priciny_vzniku_invalidity[[#This Row],[rok]])</f>
        <v>01.01.2010</v>
      </c>
      <c r="O200" s="11">
        <f>DATE(Tabulka_nejcastejsi_priciny_vzniku_invalidity[[#This Row],[rok]],1,1)</f>
        <v>40179</v>
      </c>
      <c r="P200" s="11">
        <f>YEAR(Tabulka_nejcastejsi_priciny_vzniku_invalidity[[#This Row],[rok3]])</f>
        <v>2010</v>
      </c>
    </row>
    <row r="201" spans="1:16">
      <c r="A201">
        <v>2010</v>
      </c>
      <c r="B201" t="s">
        <v>36</v>
      </c>
      <c r="C201" t="s">
        <v>17</v>
      </c>
      <c r="D201" t="str">
        <f>VLOOKUP(Tabulka_nejcastejsi_priciny_vzniku_invalidity[[#This Row],[kraj]],Tabulka_kraje[],2,FALSE)</f>
        <v xml:space="preserve">Plzeňský </v>
      </c>
      <c r="E201" t="s">
        <v>37</v>
      </c>
      <c r="F201" t="s">
        <v>19</v>
      </c>
      <c r="G201" t="str">
        <f>VLOOKUP(Tabulka_nejcastejsi_priciny_vzniku_invalidity[[#This Row],[podskupina_diagnoz_dle_who_kod]],Tabulka_mkn[],2,FALSE)</f>
        <v>5. skupina</v>
      </c>
      <c r="H201" t="str">
        <f>VLOOKUP(Tabulka_nejcastejsi_priciny_vzniku_invalidity[[#This Row],[podskupina_diagnoz_dle_who_kod]],Tabulka_mkn[],3,FALSE)</f>
        <v>Duševní poruchy a poruchy chování</v>
      </c>
      <c r="I201" t="str">
        <f>LEFT(Tabulka_nejcastejsi_priciny_vzniku_invalidity[[#This Row],[podskupina_diagnoz_dle_who_kod]],1)</f>
        <v>F</v>
      </c>
      <c r="J201" t="s">
        <v>91</v>
      </c>
      <c r="K201" t="s">
        <v>92</v>
      </c>
      <c r="L201">
        <v>2</v>
      </c>
      <c r="N201" t="str">
        <f>CONCATENATE("01",".","01",".",Tabulka_nejcastejsi_priciny_vzniku_invalidity[[#This Row],[rok]])</f>
        <v>01.01.2010</v>
      </c>
      <c r="O201" s="11">
        <f>DATE(Tabulka_nejcastejsi_priciny_vzniku_invalidity[[#This Row],[rok]],1,1)</f>
        <v>40179</v>
      </c>
      <c r="P201" s="11">
        <f>YEAR(Tabulka_nejcastejsi_priciny_vzniku_invalidity[[#This Row],[rok3]])</f>
        <v>2010</v>
      </c>
    </row>
    <row r="202" spans="1:16">
      <c r="A202">
        <v>2010</v>
      </c>
      <c r="B202" t="s">
        <v>63</v>
      </c>
      <c r="C202" t="s">
        <v>17</v>
      </c>
      <c r="D202" t="str">
        <f>VLOOKUP(Tabulka_nejcastejsi_priciny_vzniku_invalidity[[#This Row],[kraj]],Tabulka_kraje[],2,FALSE)</f>
        <v xml:space="preserve">Karlovarský </v>
      </c>
      <c r="E202" t="s">
        <v>64</v>
      </c>
      <c r="F202" t="s">
        <v>19</v>
      </c>
      <c r="G202" t="str">
        <f>VLOOKUP(Tabulka_nejcastejsi_priciny_vzniku_invalidity[[#This Row],[podskupina_diagnoz_dle_who_kod]],Tabulka_mkn[],2,FALSE)</f>
        <v>5. skupina</v>
      </c>
      <c r="H202" t="str">
        <f>VLOOKUP(Tabulka_nejcastejsi_priciny_vzniku_invalidity[[#This Row],[podskupina_diagnoz_dle_who_kod]],Tabulka_mkn[],3,FALSE)</f>
        <v>Duševní poruchy a poruchy chování</v>
      </c>
      <c r="I202" t="str">
        <f>LEFT(Tabulka_nejcastejsi_priciny_vzniku_invalidity[[#This Row],[podskupina_diagnoz_dle_who_kod]],1)</f>
        <v>F</v>
      </c>
      <c r="J202" t="s">
        <v>89</v>
      </c>
      <c r="K202" t="s">
        <v>90</v>
      </c>
      <c r="L202">
        <v>5</v>
      </c>
      <c r="N202" t="str">
        <f>CONCATENATE("01",".","01",".",Tabulka_nejcastejsi_priciny_vzniku_invalidity[[#This Row],[rok]])</f>
        <v>01.01.2010</v>
      </c>
      <c r="O202" s="11">
        <f>DATE(Tabulka_nejcastejsi_priciny_vzniku_invalidity[[#This Row],[rok]],1,1)</f>
        <v>40179</v>
      </c>
      <c r="P202" s="11">
        <f>YEAR(Tabulka_nejcastejsi_priciny_vzniku_invalidity[[#This Row],[rok3]])</f>
        <v>2010</v>
      </c>
    </row>
    <row r="203" spans="1:16">
      <c r="A203">
        <v>2010</v>
      </c>
      <c r="B203" t="s">
        <v>63</v>
      </c>
      <c r="C203" t="s">
        <v>17</v>
      </c>
      <c r="D203" t="str">
        <f>VLOOKUP(Tabulka_nejcastejsi_priciny_vzniku_invalidity[[#This Row],[kraj]],Tabulka_kraje[],2,FALSE)</f>
        <v xml:space="preserve">Karlovarský </v>
      </c>
      <c r="E203" t="s">
        <v>64</v>
      </c>
      <c r="F203" t="s">
        <v>19</v>
      </c>
      <c r="G203" t="str">
        <f>VLOOKUP(Tabulka_nejcastejsi_priciny_vzniku_invalidity[[#This Row],[podskupina_diagnoz_dle_who_kod]],Tabulka_mkn[],2,FALSE)</f>
        <v>5. skupina</v>
      </c>
      <c r="H203" t="str">
        <f>VLOOKUP(Tabulka_nejcastejsi_priciny_vzniku_invalidity[[#This Row],[podskupina_diagnoz_dle_who_kod]],Tabulka_mkn[],3,FALSE)</f>
        <v>Duševní poruchy a poruchy chování</v>
      </c>
      <c r="I203" t="str">
        <f>LEFT(Tabulka_nejcastejsi_priciny_vzniku_invalidity[[#This Row],[podskupina_diagnoz_dle_who_kod]],1)</f>
        <v>F</v>
      </c>
      <c r="J203" t="s">
        <v>91</v>
      </c>
      <c r="K203" t="s">
        <v>92</v>
      </c>
      <c r="L203">
        <v>2</v>
      </c>
      <c r="N203" t="str">
        <f>CONCATENATE("01",".","01",".",Tabulka_nejcastejsi_priciny_vzniku_invalidity[[#This Row],[rok]])</f>
        <v>01.01.2010</v>
      </c>
      <c r="O203" s="11">
        <f>DATE(Tabulka_nejcastejsi_priciny_vzniku_invalidity[[#This Row],[rok]],1,1)</f>
        <v>40179</v>
      </c>
      <c r="P203" s="11">
        <f>YEAR(Tabulka_nejcastejsi_priciny_vzniku_invalidity[[#This Row],[rok3]])</f>
        <v>2010</v>
      </c>
    </row>
    <row r="204" spans="1:16">
      <c r="A204">
        <v>2010</v>
      </c>
      <c r="B204" t="s">
        <v>63</v>
      </c>
      <c r="C204" t="s">
        <v>17</v>
      </c>
      <c r="D204" t="str">
        <f>VLOOKUP(Tabulka_nejcastejsi_priciny_vzniku_invalidity[[#This Row],[kraj]],Tabulka_kraje[],2,FALSE)</f>
        <v xml:space="preserve">Karlovarský </v>
      </c>
      <c r="E204" t="s">
        <v>64</v>
      </c>
      <c r="F204" t="s">
        <v>19</v>
      </c>
      <c r="G204" t="str">
        <f>VLOOKUP(Tabulka_nejcastejsi_priciny_vzniku_invalidity[[#This Row],[podskupina_diagnoz_dle_who_kod]],Tabulka_mkn[],2,FALSE)</f>
        <v>5. skupina</v>
      </c>
      <c r="H204" t="str">
        <f>VLOOKUP(Tabulka_nejcastejsi_priciny_vzniku_invalidity[[#This Row],[podskupina_diagnoz_dle_who_kod]],Tabulka_mkn[],3,FALSE)</f>
        <v>Duševní poruchy a poruchy chování</v>
      </c>
      <c r="I204" t="str">
        <f>LEFT(Tabulka_nejcastejsi_priciny_vzniku_invalidity[[#This Row],[podskupina_diagnoz_dle_who_kod]],1)</f>
        <v>F</v>
      </c>
      <c r="J204" t="s">
        <v>103</v>
      </c>
      <c r="K204" t="s">
        <v>104</v>
      </c>
      <c r="L204">
        <v>2</v>
      </c>
      <c r="N204" t="str">
        <f>CONCATENATE("01",".","01",".",Tabulka_nejcastejsi_priciny_vzniku_invalidity[[#This Row],[rok]])</f>
        <v>01.01.2010</v>
      </c>
      <c r="O204" s="11">
        <f>DATE(Tabulka_nejcastejsi_priciny_vzniku_invalidity[[#This Row],[rok]],1,1)</f>
        <v>40179</v>
      </c>
      <c r="P204" s="11">
        <f>YEAR(Tabulka_nejcastejsi_priciny_vzniku_invalidity[[#This Row],[rok3]])</f>
        <v>2010</v>
      </c>
    </row>
    <row r="205" spans="1:16">
      <c r="A205">
        <v>2010</v>
      </c>
      <c r="B205" t="s">
        <v>26</v>
      </c>
      <c r="C205" t="s">
        <v>17</v>
      </c>
      <c r="D205" t="str">
        <f>VLOOKUP(Tabulka_nejcastejsi_priciny_vzniku_invalidity[[#This Row],[kraj]],Tabulka_kraje[],2,FALSE)</f>
        <v xml:space="preserve">Ústecký </v>
      </c>
      <c r="E205" t="s">
        <v>27</v>
      </c>
      <c r="F205" t="s">
        <v>19</v>
      </c>
      <c r="G205" t="str">
        <f>VLOOKUP(Tabulka_nejcastejsi_priciny_vzniku_invalidity[[#This Row],[podskupina_diagnoz_dle_who_kod]],Tabulka_mkn[],2,FALSE)</f>
        <v>5. skupina</v>
      </c>
      <c r="H205" t="str">
        <f>VLOOKUP(Tabulka_nejcastejsi_priciny_vzniku_invalidity[[#This Row],[podskupina_diagnoz_dle_who_kod]],Tabulka_mkn[],3,FALSE)</f>
        <v>Duševní poruchy a poruchy chování</v>
      </c>
      <c r="I205" t="str">
        <f>LEFT(Tabulka_nejcastejsi_priciny_vzniku_invalidity[[#This Row],[podskupina_diagnoz_dle_who_kod]],1)</f>
        <v>F</v>
      </c>
      <c r="J205" t="s">
        <v>95</v>
      </c>
      <c r="K205" t="s">
        <v>96</v>
      </c>
      <c r="L205">
        <v>5</v>
      </c>
      <c r="N205" t="str">
        <f>CONCATENATE("01",".","01",".",Tabulka_nejcastejsi_priciny_vzniku_invalidity[[#This Row],[rok]])</f>
        <v>01.01.2010</v>
      </c>
      <c r="O205" s="11">
        <f>DATE(Tabulka_nejcastejsi_priciny_vzniku_invalidity[[#This Row],[rok]],1,1)</f>
        <v>40179</v>
      </c>
      <c r="P205" s="11">
        <f>YEAR(Tabulka_nejcastejsi_priciny_vzniku_invalidity[[#This Row],[rok3]])</f>
        <v>2010</v>
      </c>
    </row>
    <row r="206" spans="1:16">
      <c r="A206">
        <v>2010</v>
      </c>
      <c r="B206" t="s">
        <v>26</v>
      </c>
      <c r="C206" t="s">
        <v>17</v>
      </c>
      <c r="D206" t="str">
        <f>VLOOKUP(Tabulka_nejcastejsi_priciny_vzniku_invalidity[[#This Row],[kraj]],Tabulka_kraje[],2,FALSE)</f>
        <v xml:space="preserve">Ústecký </v>
      </c>
      <c r="E206" t="s">
        <v>27</v>
      </c>
      <c r="F206" t="s">
        <v>19</v>
      </c>
      <c r="G206" t="str">
        <f>VLOOKUP(Tabulka_nejcastejsi_priciny_vzniku_invalidity[[#This Row],[podskupina_diagnoz_dle_who_kod]],Tabulka_mkn[],2,FALSE)</f>
        <v>5. skupina</v>
      </c>
      <c r="H206" t="str">
        <f>VLOOKUP(Tabulka_nejcastejsi_priciny_vzniku_invalidity[[#This Row],[podskupina_diagnoz_dle_who_kod]],Tabulka_mkn[],3,FALSE)</f>
        <v>Duševní poruchy a poruchy chování</v>
      </c>
      <c r="I206" t="str">
        <f>LEFT(Tabulka_nejcastejsi_priciny_vzniku_invalidity[[#This Row],[podskupina_diagnoz_dle_who_kod]],1)</f>
        <v>F</v>
      </c>
      <c r="J206" t="s">
        <v>89</v>
      </c>
      <c r="K206" t="s">
        <v>90</v>
      </c>
      <c r="L206">
        <v>13</v>
      </c>
      <c r="N206" t="str">
        <f>CONCATENATE("01",".","01",".",Tabulka_nejcastejsi_priciny_vzniku_invalidity[[#This Row],[rok]])</f>
        <v>01.01.2010</v>
      </c>
      <c r="O206" s="11">
        <f>DATE(Tabulka_nejcastejsi_priciny_vzniku_invalidity[[#This Row],[rok]],1,1)</f>
        <v>40179</v>
      </c>
      <c r="P206" s="11">
        <f>YEAR(Tabulka_nejcastejsi_priciny_vzniku_invalidity[[#This Row],[rok3]])</f>
        <v>2010</v>
      </c>
    </row>
    <row r="207" spans="1:16">
      <c r="A207">
        <v>2010</v>
      </c>
      <c r="B207" t="s">
        <v>26</v>
      </c>
      <c r="C207" t="s">
        <v>17</v>
      </c>
      <c r="D207" t="str">
        <f>VLOOKUP(Tabulka_nejcastejsi_priciny_vzniku_invalidity[[#This Row],[kraj]],Tabulka_kraje[],2,FALSE)</f>
        <v xml:space="preserve">Ústecký </v>
      </c>
      <c r="E207" t="s">
        <v>27</v>
      </c>
      <c r="F207" t="s">
        <v>19</v>
      </c>
      <c r="G207" t="str">
        <f>VLOOKUP(Tabulka_nejcastejsi_priciny_vzniku_invalidity[[#This Row],[podskupina_diagnoz_dle_who_kod]],Tabulka_mkn[],2,FALSE)</f>
        <v>5. skupina</v>
      </c>
      <c r="H207" t="str">
        <f>VLOOKUP(Tabulka_nejcastejsi_priciny_vzniku_invalidity[[#This Row],[podskupina_diagnoz_dle_who_kod]],Tabulka_mkn[],3,FALSE)</f>
        <v>Duševní poruchy a poruchy chování</v>
      </c>
      <c r="I207" t="str">
        <f>LEFT(Tabulka_nejcastejsi_priciny_vzniku_invalidity[[#This Row],[podskupina_diagnoz_dle_who_kod]],1)</f>
        <v>F</v>
      </c>
      <c r="J207" t="s">
        <v>91</v>
      </c>
      <c r="K207" t="s">
        <v>92</v>
      </c>
      <c r="L207">
        <v>5</v>
      </c>
      <c r="N207" t="str">
        <f>CONCATENATE("01",".","01",".",Tabulka_nejcastejsi_priciny_vzniku_invalidity[[#This Row],[rok]])</f>
        <v>01.01.2010</v>
      </c>
      <c r="O207" s="11">
        <f>DATE(Tabulka_nejcastejsi_priciny_vzniku_invalidity[[#This Row],[rok]],1,1)</f>
        <v>40179</v>
      </c>
      <c r="P207" s="11">
        <f>YEAR(Tabulka_nejcastejsi_priciny_vzniku_invalidity[[#This Row],[rok3]])</f>
        <v>2010</v>
      </c>
    </row>
    <row r="208" spans="1:16">
      <c r="A208">
        <v>2010</v>
      </c>
      <c r="B208" t="s">
        <v>34</v>
      </c>
      <c r="C208" t="s">
        <v>17</v>
      </c>
      <c r="D208" t="str">
        <f>VLOOKUP(Tabulka_nejcastejsi_priciny_vzniku_invalidity[[#This Row],[kraj]],Tabulka_kraje[],2,FALSE)</f>
        <v xml:space="preserve">Liberecký </v>
      </c>
      <c r="E208" t="s">
        <v>35</v>
      </c>
      <c r="F208" t="s">
        <v>19</v>
      </c>
      <c r="G208" t="str">
        <f>VLOOKUP(Tabulka_nejcastejsi_priciny_vzniku_invalidity[[#This Row],[podskupina_diagnoz_dle_who_kod]],Tabulka_mkn[],2,FALSE)</f>
        <v>5. skupina</v>
      </c>
      <c r="H208" t="str">
        <f>VLOOKUP(Tabulka_nejcastejsi_priciny_vzniku_invalidity[[#This Row],[podskupina_diagnoz_dle_who_kod]],Tabulka_mkn[],3,FALSE)</f>
        <v>Duševní poruchy a poruchy chování</v>
      </c>
      <c r="I208" t="str">
        <f>LEFT(Tabulka_nejcastejsi_priciny_vzniku_invalidity[[#This Row],[podskupina_diagnoz_dle_who_kod]],1)</f>
        <v>F</v>
      </c>
      <c r="J208" t="s">
        <v>89</v>
      </c>
      <c r="K208" t="s">
        <v>90</v>
      </c>
      <c r="L208">
        <v>3</v>
      </c>
      <c r="N208" t="str">
        <f>CONCATENATE("01",".","01",".",Tabulka_nejcastejsi_priciny_vzniku_invalidity[[#This Row],[rok]])</f>
        <v>01.01.2010</v>
      </c>
      <c r="O208" s="11">
        <f>DATE(Tabulka_nejcastejsi_priciny_vzniku_invalidity[[#This Row],[rok]],1,1)</f>
        <v>40179</v>
      </c>
      <c r="P208" s="11">
        <f>YEAR(Tabulka_nejcastejsi_priciny_vzniku_invalidity[[#This Row],[rok3]])</f>
        <v>2010</v>
      </c>
    </row>
    <row r="209" spans="1:16">
      <c r="A209">
        <v>2010</v>
      </c>
      <c r="B209" t="s">
        <v>40</v>
      </c>
      <c r="C209" t="s">
        <v>17</v>
      </c>
      <c r="D209" t="str">
        <f>VLOOKUP(Tabulka_nejcastejsi_priciny_vzniku_invalidity[[#This Row],[kraj]],Tabulka_kraje[],2,FALSE)</f>
        <v xml:space="preserve">Královéhradecký </v>
      </c>
      <c r="E209" t="s">
        <v>41</v>
      </c>
      <c r="F209" t="s">
        <v>19</v>
      </c>
      <c r="G209" t="str">
        <f>VLOOKUP(Tabulka_nejcastejsi_priciny_vzniku_invalidity[[#This Row],[podskupina_diagnoz_dle_who_kod]],Tabulka_mkn[],2,FALSE)</f>
        <v>5. skupina</v>
      </c>
      <c r="H209" t="str">
        <f>VLOOKUP(Tabulka_nejcastejsi_priciny_vzniku_invalidity[[#This Row],[podskupina_diagnoz_dle_who_kod]],Tabulka_mkn[],3,FALSE)</f>
        <v>Duševní poruchy a poruchy chování</v>
      </c>
      <c r="I209" t="str">
        <f>LEFT(Tabulka_nejcastejsi_priciny_vzniku_invalidity[[#This Row],[podskupina_diagnoz_dle_who_kod]],1)</f>
        <v>F</v>
      </c>
      <c r="J209" t="s">
        <v>95</v>
      </c>
      <c r="K209" t="s">
        <v>96</v>
      </c>
      <c r="L209">
        <v>1</v>
      </c>
      <c r="N209" t="str">
        <f>CONCATENATE("01",".","01",".",Tabulka_nejcastejsi_priciny_vzniku_invalidity[[#This Row],[rok]])</f>
        <v>01.01.2010</v>
      </c>
      <c r="O209" s="11">
        <f>DATE(Tabulka_nejcastejsi_priciny_vzniku_invalidity[[#This Row],[rok]],1,1)</f>
        <v>40179</v>
      </c>
      <c r="P209" s="11">
        <f>YEAR(Tabulka_nejcastejsi_priciny_vzniku_invalidity[[#This Row],[rok3]])</f>
        <v>2010</v>
      </c>
    </row>
    <row r="210" spans="1:16">
      <c r="A210">
        <v>2010</v>
      </c>
      <c r="B210" t="s">
        <v>40</v>
      </c>
      <c r="C210" t="s">
        <v>17</v>
      </c>
      <c r="D210" t="str">
        <f>VLOOKUP(Tabulka_nejcastejsi_priciny_vzniku_invalidity[[#This Row],[kraj]],Tabulka_kraje[],2,FALSE)</f>
        <v xml:space="preserve">Královéhradecký </v>
      </c>
      <c r="E210" t="s">
        <v>41</v>
      </c>
      <c r="F210" t="s">
        <v>19</v>
      </c>
      <c r="G210" t="str">
        <f>VLOOKUP(Tabulka_nejcastejsi_priciny_vzniku_invalidity[[#This Row],[podskupina_diagnoz_dle_who_kod]],Tabulka_mkn[],2,FALSE)</f>
        <v>5. skupina</v>
      </c>
      <c r="H210" t="str">
        <f>VLOOKUP(Tabulka_nejcastejsi_priciny_vzniku_invalidity[[#This Row],[podskupina_diagnoz_dle_who_kod]],Tabulka_mkn[],3,FALSE)</f>
        <v>Duševní poruchy a poruchy chování</v>
      </c>
      <c r="I210" t="str">
        <f>LEFT(Tabulka_nejcastejsi_priciny_vzniku_invalidity[[#This Row],[podskupina_diagnoz_dle_who_kod]],1)</f>
        <v>F</v>
      </c>
      <c r="J210" t="s">
        <v>89</v>
      </c>
      <c r="K210" t="s">
        <v>90</v>
      </c>
      <c r="L210">
        <v>6</v>
      </c>
      <c r="N210" t="str">
        <f>CONCATENATE("01",".","01",".",Tabulka_nejcastejsi_priciny_vzniku_invalidity[[#This Row],[rok]])</f>
        <v>01.01.2010</v>
      </c>
      <c r="O210" s="11">
        <f>DATE(Tabulka_nejcastejsi_priciny_vzniku_invalidity[[#This Row],[rok]],1,1)</f>
        <v>40179</v>
      </c>
      <c r="P210" s="11">
        <f>YEAR(Tabulka_nejcastejsi_priciny_vzniku_invalidity[[#This Row],[rok3]])</f>
        <v>2010</v>
      </c>
    </row>
    <row r="211" spans="1:16">
      <c r="A211">
        <v>2010</v>
      </c>
      <c r="B211" t="s">
        <v>40</v>
      </c>
      <c r="C211" t="s">
        <v>17</v>
      </c>
      <c r="D211" t="str">
        <f>VLOOKUP(Tabulka_nejcastejsi_priciny_vzniku_invalidity[[#This Row],[kraj]],Tabulka_kraje[],2,FALSE)</f>
        <v xml:space="preserve">Královéhradecký </v>
      </c>
      <c r="E211" t="s">
        <v>41</v>
      </c>
      <c r="F211" t="s">
        <v>19</v>
      </c>
      <c r="G211" t="str">
        <f>VLOOKUP(Tabulka_nejcastejsi_priciny_vzniku_invalidity[[#This Row],[podskupina_diagnoz_dle_who_kod]],Tabulka_mkn[],2,FALSE)</f>
        <v>5. skupina</v>
      </c>
      <c r="H211" t="str">
        <f>VLOOKUP(Tabulka_nejcastejsi_priciny_vzniku_invalidity[[#This Row],[podskupina_diagnoz_dle_who_kod]],Tabulka_mkn[],3,FALSE)</f>
        <v>Duševní poruchy a poruchy chování</v>
      </c>
      <c r="I211" t="str">
        <f>LEFT(Tabulka_nejcastejsi_priciny_vzniku_invalidity[[#This Row],[podskupina_diagnoz_dle_who_kod]],1)</f>
        <v>F</v>
      </c>
      <c r="J211" t="s">
        <v>103</v>
      </c>
      <c r="K211" t="s">
        <v>104</v>
      </c>
      <c r="L211">
        <v>3</v>
      </c>
      <c r="N211" t="str">
        <f>CONCATENATE("01",".","01",".",Tabulka_nejcastejsi_priciny_vzniku_invalidity[[#This Row],[rok]])</f>
        <v>01.01.2010</v>
      </c>
      <c r="O211" s="11">
        <f>DATE(Tabulka_nejcastejsi_priciny_vzniku_invalidity[[#This Row],[rok]],1,1)</f>
        <v>40179</v>
      </c>
      <c r="P211" s="11">
        <f>YEAR(Tabulka_nejcastejsi_priciny_vzniku_invalidity[[#This Row],[rok3]])</f>
        <v>2010</v>
      </c>
    </row>
    <row r="212" spans="1:16">
      <c r="A212">
        <v>2010</v>
      </c>
      <c r="B212" t="s">
        <v>30</v>
      </c>
      <c r="C212" t="s">
        <v>17</v>
      </c>
      <c r="D212" t="str">
        <f>VLOOKUP(Tabulka_nejcastejsi_priciny_vzniku_invalidity[[#This Row],[kraj]],Tabulka_kraje[],2,FALSE)</f>
        <v xml:space="preserve">Pardubický </v>
      </c>
      <c r="E212" t="s">
        <v>31</v>
      </c>
      <c r="F212" t="s">
        <v>19</v>
      </c>
      <c r="G212" t="str">
        <f>VLOOKUP(Tabulka_nejcastejsi_priciny_vzniku_invalidity[[#This Row],[podskupina_diagnoz_dle_who_kod]],Tabulka_mkn[],2,FALSE)</f>
        <v>5. skupina</v>
      </c>
      <c r="H212" t="str">
        <f>VLOOKUP(Tabulka_nejcastejsi_priciny_vzniku_invalidity[[#This Row],[podskupina_diagnoz_dle_who_kod]],Tabulka_mkn[],3,FALSE)</f>
        <v>Duševní poruchy a poruchy chování</v>
      </c>
      <c r="I212" t="str">
        <f>LEFT(Tabulka_nejcastejsi_priciny_vzniku_invalidity[[#This Row],[podskupina_diagnoz_dle_who_kod]],1)</f>
        <v>F</v>
      </c>
      <c r="J212" t="s">
        <v>95</v>
      </c>
      <c r="K212" t="s">
        <v>96</v>
      </c>
      <c r="L212">
        <v>1</v>
      </c>
      <c r="N212" t="str">
        <f>CONCATENATE("01",".","01",".",Tabulka_nejcastejsi_priciny_vzniku_invalidity[[#This Row],[rok]])</f>
        <v>01.01.2010</v>
      </c>
      <c r="O212" s="11">
        <f>DATE(Tabulka_nejcastejsi_priciny_vzniku_invalidity[[#This Row],[rok]],1,1)</f>
        <v>40179</v>
      </c>
      <c r="P212" s="11">
        <f>YEAR(Tabulka_nejcastejsi_priciny_vzniku_invalidity[[#This Row],[rok3]])</f>
        <v>2010</v>
      </c>
    </row>
    <row r="213" spans="1:16">
      <c r="A213">
        <v>2010</v>
      </c>
      <c r="B213" t="s">
        <v>30</v>
      </c>
      <c r="C213" t="s">
        <v>17</v>
      </c>
      <c r="D213" t="str">
        <f>VLOOKUP(Tabulka_nejcastejsi_priciny_vzniku_invalidity[[#This Row],[kraj]],Tabulka_kraje[],2,FALSE)</f>
        <v xml:space="preserve">Pardubický </v>
      </c>
      <c r="E213" t="s">
        <v>31</v>
      </c>
      <c r="F213" t="s">
        <v>19</v>
      </c>
      <c r="G213" t="str">
        <f>VLOOKUP(Tabulka_nejcastejsi_priciny_vzniku_invalidity[[#This Row],[podskupina_diagnoz_dle_who_kod]],Tabulka_mkn[],2,FALSE)</f>
        <v>5. skupina</v>
      </c>
      <c r="H213" t="str">
        <f>VLOOKUP(Tabulka_nejcastejsi_priciny_vzniku_invalidity[[#This Row],[podskupina_diagnoz_dle_who_kod]],Tabulka_mkn[],3,FALSE)</f>
        <v>Duševní poruchy a poruchy chování</v>
      </c>
      <c r="I213" t="str">
        <f>LEFT(Tabulka_nejcastejsi_priciny_vzniku_invalidity[[#This Row],[podskupina_diagnoz_dle_who_kod]],1)</f>
        <v>F</v>
      </c>
      <c r="J213" t="s">
        <v>89</v>
      </c>
      <c r="K213" t="s">
        <v>90</v>
      </c>
      <c r="L213">
        <v>2</v>
      </c>
      <c r="N213" t="str">
        <f>CONCATENATE("01",".","01",".",Tabulka_nejcastejsi_priciny_vzniku_invalidity[[#This Row],[rok]])</f>
        <v>01.01.2010</v>
      </c>
      <c r="O213" s="11">
        <f>DATE(Tabulka_nejcastejsi_priciny_vzniku_invalidity[[#This Row],[rok]],1,1)</f>
        <v>40179</v>
      </c>
      <c r="P213" s="11">
        <f>YEAR(Tabulka_nejcastejsi_priciny_vzniku_invalidity[[#This Row],[rok3]])</f>
        <v>2010</v>
      </c>
    </row>
    <row r="214" spans="1:16">
      <c r="A214">
        <v>2010</v>
      </c>
      <c r="B214" t="s">
        <v>30</v>
      </c>
      <c r="C214" t="s">
        <v>17</v>
      </c>
      <c r="D214" t="str">
        <f>VLOOKUP(Tabulka_nejcastejsi_priciny_vzniku_invalidity[[#This Row],[kraj]],Tabulka_kraje[],2,FALSE)</f>
        <v xml:space="preserve">Pardubický </v>
      </c>
      <c r="E214" t="s">
        <v>31</v>
      </c>
      <c r="F214" t="s">
        <v>19</v>
      </c>
      <c r="G214" t="str">
        <f>VLOOKUP(Tabulka_nejcastejsi_priciny_vzniku_invalidity[[#This Row],[podskupina_diagnoz_dle_who_kod]],Tabulka_mkn[],2,FALSE)</f>
        <v>5. skupina</v>
      </c>
      <c r="H214" t="str">
        <f>VLOOKUP(Tabulka_nejcastejsi_priciny_vzniku_invalidity[[#This Row],[podskupina_diagnoz_dle_who_kod]],Tabulka_mkn[],3,FALSE)</f>
        <v>Duševní poruchy a poruchy chování</v>
      </c>
      <c r="I214" t="str">
        <f>LEFT(Tabulka_nejcastejsi_priciny_vzniku_invalidity[[#This Row],[podskupina_diagnoz_dle_who_kod]],1)</f>
        <v>F</v>
      </c>
      <c r="J214" t="s">
        <v>93</v>
      </c>
      <c r="K214" t="s">
        <v>94</v>
      </c>
      <c r="L214">
        <v>1</v>
      </c>
      <c r="N214" t="str">
        <f>CONCATENATE("01",".","01",".",Tabulka_nejcastejsi_priciny_vzniku_invalidity[[#This Row],[rok]])</f>
        <v>01.01.2010</v>
      </c>
      <c r="O214" s="11">
        <f>DATE(Tabulka_nejcastejsi_priciny_vzniku_invalidity[[#This Row],[rok]],1,1)</f>
        <v>40179</v>
      </c>
      <c r="P214" s="11">
        <f>YEAR(Tabulka_nejcastejsi_priciny_vzniku_invalidity[[#This Row],[rok3]])</f>
        <v>2010</v>
      </c>
    </row>
    <row r="215" spans="1:16">
      <c r="A215">
        <v>2011</v>
      </c>
      <c r="B215" t="s">
        <v>22</v>
      </c>
      <c r="C215" t="s">
        <v>17</v>
      </c>
      <c r="D215" t="str">
        <f>VLOOKUP(Tabulka_nejcastejsi_priciny_vzniku_invalidity[[#This Row],[kraj]],Tabulka_kraje[],2,FALSE)</f>
        <v>Vysočina</v>
      </c>
      <c r="E215" t="s">
        <v>23</v>
      </c>
      <c r="F215" t="s">
        <v>19</v>
      </c>
      <c r="G215" t="str">
        <f>VLOOKUP(Tabulka_nejcastejsi_priciny_vzniku_invalidity[[#This Row],[podskupina_diagnoz_dle_who_kod]],Tabulka_mkn[],2,FALSE)</f>
        <v>5. skupina</v>
      </c>
      <c r="H215" t="str">
        <f>VLOOKUP(Tabulka_nejcastejsi_priciny_vzniku_invalidity[[#This Row],[podskupina_diagnoz_dle_who_kod]],Tabulka_mkn[],3,FALSE)</f>
        <v>Duševní poruchy a poruchy chování</v>
      </c>
      <c r="I215" t="str">
        <f>LEFT(Tabulka_nejcastejsi_priciny_vzniku_invalidity[[#This Row],[podskupina_diagnoz_dle_who_kod]],1)</f>
        <v>F</v>
      </c>
      <c r="J215" t="s">
        <v>89</v>
      </c>
      <c r="K215" t="s">
        <v>90</v>
      </c>
      <c r="L215">
        <v>11</v>
      </c>
      <c r="N215" t="str">
        <f>CONCATENATE("01",".","01",".",Tabulka_nejcastejsi_priciny_vzniku_invalidity[[#This Row],[rok]])</f>
        <v>01.01.2011</v>
      </c>
      <c r="O215" s="11">
        <f>DATE(Tabulka_nejcastejsi_priciny_vzniku_invalidity[[#This Row],[rok]],1,1)</f>
        <v>40544</v>
      </c>
      <c r="P215" s="11">
        <f>YEAR(Tabulka_nejcastejsi_priciny_vzniku_invalidity[[#This Row],[rok3]])</f>
        <v>2011</v>
      </c>
    </row>
    <row r="216" spans="1:16">
      <c r="A216">
        <v>2011</v>
      </c>
      <c r="B216" t="s">
        <v>22</v>
      </c>
      <c r="C216" t="s">
        <v>17</v>
      </c>
      <c r="D216" t="str">
        <f>VLOOKUP(Tabulka_nejcastejsi_priciny_vzniku_invalidity[[#This Row],[kraj]],Tabulka_kraje[],2,FALSE)</f>
        <v>Vysočina</v>
      </c>
      <c r="E216" t="s">
        <v>23</v>
      </c>
      <c r="F216" t="s">
        <v>19</v>
      </c>
      <c r="G216" t="str">
        <f>VLOOKUP(Tabulka_nejcastejsi_priciny_vzniku_invalidity[[#This Row],[podskupina_diagnoz_dle_who_kod]],Tabulka_mkn[],2,FALSE)</f>
        <v>5. skupina</v>
      </c>
      <c r="H216" t="str">
        <f>VLOOKUP(Tabulka_nejcastejsi_priciny_vzniku_invalidity[[#This Row],[podskupina_diagnoz_dle_who_kod]],Tabulka_mkn[],3,FALSE)</f>
        <v>Duševní poruchy a poruchy chování</v>
      </c>
      <c r="I216" t="str">
        <f>LEFT(Tabulka_nejcastejsi_priciny_vzniku_invalidity[[#This Row],[podskupina_diagnoz_dle_who_kod]],1)</f>
        <v>F</v>
      </c>
      <c r="J216" t="s">
        <v>91</v>
      </c>
      <c r="K216" t="s">
        <v>92</v>
      </c>
      <c r="L216">
        <v>4</v>
      </c>
      <c r="N216" t="str">
        <f>CONCATENATE("01",".","01",".",Tabulka_nejcastejsi_priciny_vzniku_invalidity[[#This Row],[rok]])</f>
        <v>01.01.2011</v>
      </c>
      <c r="O216" s="11">
        <f>DATE(Tabulka_nejcastejsi_priciny_vzniku_invalidity[[#This Row],[rok]],1,1)</f>
        <v>40544</v>
      </c>
      <c r="P216" s="11">
        <f>YEAR(Tabulka_nejcastejsi_priciny_vzniku_invalidity[[#This Row],[rok3]])</f>
        <v>2011</v>
      </c>
    </row>
    <row r="217" spans="1:16">
      <c r="A217">
        <v>2011</v>
      </c>
      <c r="B217" t="s">
        <v>57</v>
      </c>
      <c r="C217" t="s">
        <v>17</v>
      </c>
      <c r="D217" t="str">
        <f>VLOOKUP(Tabulka_nejcastejsi_priciny_vzniku_invalidity[[#This Row],[kraj]],Tabulka_kraje[],2,FALSE)</f>
        <v xml:space="preserve">Jihomoravský </v>
      </c>
      <c r="E217" t="s">
        <v>58</v>
      </c>
      <c r="F217" t="s">
        <v>19</v>
      </c>
      <c r="G217" t="str">
        <f>VLOOKUP(Tabulka_nejcastejsi_priciny_vzniku_invalidity[[#This Row],[podskupina_diagnoz_dle_who_kod]],Tabulka_mkn[],2,FALSE)</f>
        <v>5. skupina</v>
      </c>
      <c r="H217" t="str">
        <f>VLOOKUP(Tabulka_nejcastejsi_priciny_vzniku_invalidity[[#This Row],[podskupina_diagnoz_dle_who_kod]],Tabulka_mkn[],3,FALSE)</f>
        <v>Duševní poruchy a poruchy chování</v>
      </c>
      <c r="I217" t="str">
        <f>LEFT(Tabulka_nejcastejsi_priciny_vzniku_invalidity[[#This Row],[podskupina_diagnoz_dle_who_kod]],1)</f>
        <v>F</v>
      </c>
      <c r="J217" t="s">
        <v>95</v>
      </c>
      <c r="K217" t="s">
        <v>96</v>
      </c>
      <c r="L217">
        <v>7</v>
      </c>
      <c r="N217" t="str">
        <f>CONCATENATE("01",".","01",".",Tabulka_nejcastejsi_priciny_vzniku_invalidity[[#This Row],[rok]])</f>
        <v>01.01.2011</v>
      </c>
      <c r="O217" s="11">
        <f>DATE(Tabulka_nejcastejsi_priciny_vzniku_invalidity[[#This Row],[rok]],1,1)</f>
        <v>40544</v>
      </c>
      <c r="P217" s="11">
        <f>YEAR(Tabulka_nejcastejsi_priciny_vzniku_invalidity[[#This Row],[rok3]])</f>
        <v>2011</v>
      </c>
    </row>
    <row r="218" spans="1:16">
      <c r="A218">
        <v>2011</v>
      </c>
      <c r="B218" t="s">
        <v>57</v>
      </c>
      <c r="C218" t="s">
        <v>17</v>
      </c>
      <c r="D218" t="str">
        <f>VLOOKUP(Tabulka_nejcastejsi_priciny_vzniku_invalidity[[#This Row],[kraj]],Tabulka_kraje[],2,FALSE)</f>
        <v xml:space="preserve">Jihomoravský </v>
      </c>
      <c r="E218" t="s">
        <v>58</v>
      </c>
      <c r="F218" t="s">
        <v>19</v>
      </c>
      <c r="G218" t="str">
        <f>VLOOKUP(Tabulka_nejcastejsi_priciny_vzniku_invalidity[[#This Row],[podskupina_diagnoz_dle_who_kod]],Tabulka_mkn[],2,FALSE)</f>
        <v>5. skupina</v>
      </c>
      <c r="H218" t="str">
        <f>VLOOKUP(Tabulka_nejcastejsi_priciny_vzniku_invalidity[[#This Row],[podskupina_diagnoz_dle_who_kod]],Tabulka_mkn[],3,FALSE)</f>
        <v>Duševní poruchy a poruchy chování</v>
      </c>
      <c r="I218" t="str">
        <f>LEFT(Tabulka_nejcastejsi_priciny_vzniku_invalidity[[#This Row],[podskupina_diagnoz_dle_who_kod]],1)</f>
        <v>F</v>
      </c>
      <c r="J218" t="s">
        <v>89</v>
      </c>
      <c r="K218" t="s">
        <v>90</v>
      </c>
      <c r="L218">
        <v>18</v>
      </c>
      <c r="N218" t="str">
        <f>CONCATENATE("01",".","01",".",Tabulka_nejcastejsi_priciny_vzniku_invalidity[[#This Row],[rok]])</f>
        <v>01.01.2011</v>
      </c>
      <c r="O218" s="11">
        <f>DATE(Tabulka_nejcastejsi_priciny_vzniku_invalidity[[#This Row],[rok]],1,1)</f>
        <v>40544</v>
      </c>
      <c r="P218" s="11">
        <f>YEAR(Tabulka_nejcastejsi_priciny_vzniku_invalidity[[#This Row],[rok3]])</f>
        <v>2011</v>
      </c>
    </row>
    <row r="219" spans="1:16">
      <c r="A219">
        <v>2011</v>
      </c>
      <c r="B219" t="s">
        <v>57</v>
      </c>
      <c r="C219" t="s">
        <v>17</v>
      </c>
      <c r="D219" t="str">
        <f>VLOOKUP(Tabulka_nejcastejsi_priciny_vzniku_invalidity[[#This Row],[kraj]],Tabulka_kraje[],2,FALSE)</f>
        <v xml:space="preserve">Jihomoravský </v>
      </c>
      <c r="E219" t="s">
        <v>58</v>
      </c>
      <c r="F219" t="s">
        <v>19</v>
      </c>
      <c r="G219" t="str">
        <f>VLOOKUP(Tabulka_nejcastejsi_priciny_vzniku_invalidity[[#This Row],[podskupina_diagnoz_dle_who_kod]],Tabulka_mkn[],2,FALSE)</f>
        <v>5. skupina</v>
      </c>
      <c r="H219" t="str">
        <f>VLOOKUP(Tabulka_nejcastejsi_priciny_vzniku_invalidity[[#This Row],[podskupina_diagnoz_dle_who_kod]],Tabulka_mkn[],3,FALSE)</f>
        <v>Duševní poruchy a poruchy chování</v>
      </c>
      <c r="I219" t="str">
        <f>LEFT(Tabulka_nejcastejsi_priciny_vzniku_invalidity[[#This Row],[podskupina_diagnoz_dle_who_kod]],1)</f>
        <v>F</v>
      </c>
      <c r="J219" t="s">
        <v>91</v>
      </c>
      <c r="K219" t="s">
        <v>92</v>
      </c>
      <c r="L219">
        <v>14</v>
      </c>
      <c r="N219" t="str">
        <f>CONCATENATE("01",".","01",".",Tabulka_nejcastejsi_priciny_vzniku_invalidity[[#This Row],[rok]])</f>
        <v>01.01.2011</v>
      </c>
      <c r="O219" s="11">
        <f>DATE(Tabulka_nejcastejsi_priciny_vzniku_invalidity[[#This Row],[rok]],1,1)</f>
        <v>40544</v>
      </c>
      <c r="P219" s="11">
        <f>YEAR(Tabulka_nejcastejsi_priciny_vzniku_invalidity[[#This Row],[rok3]])</f>
        <v>2011</v>
      </c>
    </row>
    <row r="220" spans="1:16">
      <c r="A220">
        <v>2011</v>
      </c>
      <c r="B220" t="s">
        <v>57</v>
      </c>
      <c r="C220" t="s">
        <v>17</v>
      </c>
      <c r="D220" t="str">
        <f>VLOOKUP(Tabulka_nejcastejsi_priciny_vzniku_invalidity[[#This Row],[kraj]],Tabulka_kraje[],2,FALSE)</f>
        <v xml:space="preserve">Jihomoravský </v>
      </c>
      <c r="E220" t="s">
        <v>58</v>
      </c>
      <c r="F220" t="s">
        <v>19</v>
      </c>
      <c r="G220" t="str">
        <f>VLOOKUP(Tabulka_nejcastejsi_priciny_vzniku_invalidity[[#This Row],[podskupina_diagnoz_dle_who_kod]],Tabulka_mkn[],2,FALSE)</f>
        <v>5. skupina</v>
      </c>
      <c r="H220" t="str">
        <f>VLOOKUP(Tabulka_nejcastejsi_priciny_vzniku_invalidity[[#This Row],[podskupina_diagnoz_dle_who_kod]],Tabulka_mkn[],3,FALSE)</f>
        <v>Duševní poruchy a poruchy chování</v>
      </c>
      <c r="I220" t="str">
        <f>LEFT(Tabulka_nejcastejsi_priciny_vzniku_invalidity[[#This Row],[podskupina_diagnoz_dle_who_kod]],1)</f>
        <v>F</v>
      </c>
      <c r="J220" t="s">
        <v>93</v>
      </c>
      <c r="K220" t="s">
        <v>94</v>
      </c>
      <c r="L220">
        <v>4</v>
      </c>
      <c r="N220" t="str">
        <f>CONCATENATE("01",".","01",".",Tabulka_nejcastejsi_priciny_vzniku_invalidity[[#This Row],[rok]])</f>
        <v>01.01.2011</v>
      </c>
      <c r="O220" s="11">
        <f>DATE(Tabulka_nejcastejsi_priciny_vzniku_invalidity[[#This Row],[rok]],1,1)</f>
        <v>40544</v>
      </c>
      <c r="P220" s="11">
        <f>YEAR(Tabulka_nejcastejsi_priciny_vzniku_invalidity[[#This Row],[rok3]])</f>
        <v>2011</v>
      </c>
    </row>
    <row r="221" spans="1:16">
      <c r="A221">
        <v>2011</v>
      </c>
      <c r="B221" t="s">
        <v>65</v>
      </c>
      <c r="C221" t="s">
        <v>17</v>
      </c>
      <c r="D221" t="str">
        <f>VLOOKUP(Tabulka_nejcastejsi_priciny_vzniku_invalidity[[#This Row],[kraj]],Tabulka_kraje[],2,FALSE)</f>
        <v xml:space="preserve">Olomoucký </v>
      </c>
      <c r="E221" t="s">
        <v>66</v>
      </c>
      <c r="F221" t="s">
        <v>19</v>
      </c>
      <c r="G221" t="str">
        <f>VLOOKUP(Tabulka_nejcastejsi_priciny_vzniku_invalidity[[#This Row],[podskupina_diagnoz_dle_who_kod]],Tabulka_mkn[],2,FALSE)</f>
        <v>5. skupina</v>
      </c>
      <c r="H221" t="str">
        <f>VLOOKUP(Tabulka_nejcastejsi_priciny_vzniku_invalidity[[#This Row],[podskupina_diagnoz_dle_who_kod]],Tabulka_mkn[],3,FALSE)</f>
        <v>Duševní poruchy a poruchy chování</v>
      </c>
      <c r="I221" t="str">
        <f>LEFT(Tabulka_nejcastejsi_priciny_vzniku_invalidity[[#This Row],[podskupina_diagnoz_dle_who_kod]],1)</f>
        <v>F</v>
      </c>
      <c r="J221" t="s">
        <v>95</v>
      </c>
      <c r="K221" t="s">
        <v>96</v>
      </c>
      <c r="L221">
        <v>6</v>
      </c>
      <c r="N221" t="str">
        <f>CONCATENATE("01",".","01",".",Tabulka_nejcastejsi_priciny_vzniku_invalidity[[#This Row],[rok]])</f>
        <v>01.01.2011</v>
      </c>
      <c r="O221" s="11">
        <f>DATE(Tabulka_nejcastejsi_priciny_vzniku_invalidity[[#This Row],[rok]],1,1)</f>
        <v>40544</v>
      </c>
      <c r="P221" s="11">
        <f>YEAR(Tabulka_nejcastejsi_priciny_vzniku_invalidity[[#This Row],[rok3]])</f>
        <v>2011</v>
      </c>
    </row>
    <row r="222" spans="1:16">
      <c r="A222">
        <v>2011</v>
      </c>
      <c r="B222" t="s">
        <v>65</v>
      </c>
      <c r="C222" t="s">
        <v>17</v>
      </c>
      <c r="D222" t="str">
        <f>VLOOKUP(Tabulka_nejcastejsi_priciny_vzniku_invalidity[[#This Row],[kraj]],Tabulka_kraje[],2,FALSE)</f>
        <v xml:space="preserve">Olomoucký </v>
      </c>
      <c r="E222" t="s">
        <v>66</v>
      </c>
      <c r="F222" t="s">
        <v>19</v>
      </c>
      <c r="G222" t="str">
        <f>VLOOKUP(Tabulka_nejcastejsi_priciny_vzniku_invalidity[[#This Row],[podskupina_diagnoz_dle_who_kod]],Tabulka_mkn[],2,FALSE)</f>
        <v>5. skupina</v>
      </c>
      <c r="H222" t="str">
        <f>VLOOKUP(Tabulka_nejcastejsi_priciny_vzniku_invalidity[[#This Row],[podskupina_diagnoz_dle_who_kod]],Tabulka_mkn[],3,FALSE)</f>
        <v>Duševní poruchy a poruchy chování</v>
      </c>
      <c r="I222" t="str">
        <f>LEFT(Tabulka_nejcastejsi_priciny_vzniku_invalidity[[#This Row],[podskupina_diagnoz_dle_who_kod]],1)</f>
        <v>F</v>
      </c>
      <c r="J222" t="s">
        <v>89</v>
      </c>
      <c r="K222" t="s">
        <v>90</v>
      </c>
      <c r="L222">
        <v>4</v>
      </c>
      <c r="N222" t="str">
        <f>CONCATENATE("01",".","01",".",Tabulka_nejcastejsi_priciny_vzniku_invalidity[[#This Row],[rok]])</f>
        <v>01.01.2011</v>
      </c>
      <c r="O222" s="11">
        <f>DATE(Tabulka_nejcastejsi_priciny_vzniku_invalidity[[#This Row],[rok]],1,1)</f>
        <v>40544</v>
      </c>
      <c r="P222" s="11">
        <f>YEAR(Tabulka_nejcastejsi_priciny_vzniku_invalidity[[#This Row],[rok3]])</f>
        <v>2011</v>
      </c>
    </row>
    <row r="223" spans="1:16">
      <c r="A223">
        <v>2011</v>
      </c>
      <c r="B223" t="s">
        <v>65</v>
      </c>
      <c r="C223" t="s">
        <v>17</v>
      </c>
      <c r="D223" t="str">
        <f>VLOOKUP(Tabulka_nejcastejsi_priciny_vzniku_invalidity[[#This Row],[kraj]],Tabulka_kraje[],2,FALSE)</f>
        <v xml:space="preserve">Olomoucký </v>
      </c>
      <c r="E223" t="s">
        <v>66</v>
      </c>
      <c r="F223" t="s">
        <v>19</v>
      </c>
      <c r="G223" t="str">
        <f>VLOOKUP(Tabulka_nejcastejsi_priciny_vzniku_invalidity[[#This Row],[podskupina_diagnoz_dle_who_kod]],Tabulka_mkn[],2,FALSE)</f>
        <v>5. skupina</v>
      </c>
      <c r="H223" t="str">
        <f>VLOOKUP(Tabulka_nejcastejsi_priciny_vzniku_invalidity[[#This Row],[podskupina_diagnoz_dle_who_kod]],Tabulka_mkn[],3,FALSE)</f>
        <v>Duševní poruchy a poruchy chování</v>
      </c>
      <c r="I223" t="str">
        <f>LEFT(Tabulka_nejcastejsi_priciny_vzniku_invalidity[[#This Row],[podskupina_diagnoz_dle_who_kod]],1)</f>
        <v>F</v>
      </c>
      <c r="J223" t="s">
        <v>91</v>
      </c>
      <c r="K223" t="s">
        <v>92</v>
      </c>
      <c r="L223">
        <v>4</v>
      </c>
      <c r="N223" t="str">
        <f>CONCATENATE("01",".","01",".",Tabulka_nejcastejsi_priciny_vzniku_invalidity[[#This Row],[rok]])</f>
        <v>01.01.2011</v>
      </c>
      <c r="O223" s="11">
        <f>DATE(Tabulka_nejcastejsi_priciny_vzniku_invalidity[[#This Row],[rok]],1,1)</f>
        <v>40544</v>
      </c>
      <c r="P223" s="11">
        <f>YEAR(Tabulka_nejcastejsi_priciny_vzniku_invalidity[[#This Row],[rok3]])</f>
        <v>2011</v>
      </c>
    </row>
    <row r="224" spans="1:16">
      <c r="A224">
        <v>2011</v>
      </c>
      <c r="B224" t="s">
        <v>65</v>
      </c>
      <c r="C224" t="s">
        <v>17</v>
      </c>
      <c r="D224" t="str">
        <f>VLOOKUP(Tabulka_nejcastejsi_priciny_vzniku_invalidity[[#This Row],[kraj]],Tabulka_kraje[],2,FALSE)</f>
        <v xml:space="preserve">Olomoucký </v>
      </c>
      <c r="E224" t="s">
        <v>66</v>
      </c>
      <c r="F224" t="s">
        <v>19</v>
      </c>
      <c r="G224" t="str">
        <f>VLOOKUP(Tabulka_nejcastejsi_priciny_vzniku_invalidity[[#This Row],[podskupina_diagnoz_dle_who_kod]],Tabulka_mkn[],2,FALSE)</f>
        <v>5. skupina</v>
      </c>
      <c r="H224" t="str">
        <f>VLOOKUP(Tabulka_nejcastejsi_priciny_vzniku_invalidity[[#This Row],[podskupina_diagnoz_dle_who_kod]],Tabulka_mkn[],3,FALSE)</f>
        <v>Duševní poruchy a poruchy chování</v>
      </c>
      <c r="I224" t="str">
        <f>LEFT(Tabulka_nejcastejsi_priciny_vzniku_invalidity[[#This Row],[podskupina_diagnoz_dle_who_kod]],1)</f>
        <v>F</v>
      </c>
      <c r="J224" t="s">
        <v>103</v>
      </c>
      <c r="K224" t="s">
        <v>104</v>
      </c>
      <c r="L224">
        <v>1</v>
      </c>
      <c r="N224" t="str">
        <f>CONCATENATE("01",".","01",".",Tabulka_nejcastejsi_priciny_vzniku_invalidity[[#This Row],[rok]])</f>
        <v>01.01.2011</v>
      </c>
      <c r="O224" s="11">
        <f>DATE(Tabulka_nejcastejsi_priciny_vzniku_invalidity[[#This Row],[rok]],1,1)</f>
        <v>40544</v>
      </c>
      <c r="P224" s="11">
        <f>YEAR(Tabulka_nejcastejsi_priciny_vzniku_invalidity[[#This Row],[rok3]])</f>
        <v>2011</v>
      </c>
    </row>
    <row r="225" spans="1:16">
      <c r="A225">
        <v>2011</v>
      </c>
      <c r="B225" t="s">
        <v>67</v>
      </c>
      <c r="C225" t="s">
        <v>17</v>
      </c>
      <c r="D225" t="str">
        <f>VLOOKUP(Tabulka_nejcastejsi_priciny_vzniku_invalidity[[#This Row],[kraj]],Tabulka_kraje[],2,FALSE)</f>
        <v xml:space="preserve">Moravskoslezský </v>
      </c>
      <c r="E225" t="s">
        <v>68</v>
      </c>
      <c r="F225" t="s">
        <v>19</v>
      </c>
      <c r="G225" t="str">
        <f>VLOOKUP(Tabulka_nejcastejsi_priciny_vzniku_invalidity[[#This Row],[podskupina_diagnoz_dle_who_kod]],Tabulka_mkn[],2,FALSE)</f>
        <v>5. skupina</v>
      </c>
      <c r="H225" t="str">
        <f>VLOOKUP(Tabulka_nejcastejsi_priciny_vzniku_invalidity[[#This Row],[podskupina_diagnoz_dle_who_kod]],Tabulka_mkn[],3,FALSE)</f>
        <v>Duševní poruchy a poruchy chování</v>
      </c>
      <c r="I225" t="str">
        <f>LEFT(Tabulka_nejcastejsi_priciny_vzniku_invalidity[[#This Row],[podskupina_diagnoz_dle_who_kod]],1)</f>
        <v>F</v>
      </c>
      <c r="J225" t="s">
        <v>95</v>
      </c>
      <c r="K225" t="s">
        <v>96</v>
      </c>
      <c r="L225">
        <v>4</v>
      </c>
      <c r="N225" t="str">
        <f>CONCATENATE("01",".","01",".",Tabulka_nejcastejsi_priciny_vzniku_invalidity[[#This Row],[rok]])</f>
        <v>01.01.2011</v>
      </c>
      <c r="O225" s="11">
        <f>DATE(Tabulka_nejcastejsi_priciny_vzniku_invalidity[[#This Row],[rok]],1,1)</f>
        <v>40544</v>
      </c>
      <c r="P225" s="11">
        <f>YEAR(Tabulka_nejcastejsi_priciny_vzniku_invalidity[[#This Row],[rok3]])</f>
        <v>2011</v>
      </c>
    </row>
    <row r="226" spans="1:16">
      <c r="A226">
        <v>2011</v>
      </c>
      <c r="B226" t="s">
        <v>67</v>
      </c>
      <c r="C226" t="s">
        <v>17</v>
      </c>
      <c r="D226" t="str">
        <f>VLOOKUP(Tabulka_nejcastejsi_priciny_vzniku_invalidity[[#This Row],[kraj]],Tabulka_kraje[],2,FALSE)</f>
        <v xml:space="preserve">Moravskoslezský </v>
      </c>
      <c r="E226" t="s">
        <v>68</v>
      </c>
      <c r="F226" t="s">
        <v>19</v>
      </c>
      <c r="G226" t="str">
        <f>VLOOKUP(Tabulka_nejcastejsi_priciny_vzniku_invalidity[[#This Row],[podskupina_diagnoz_dle_who_kod]],Tabulka_mkn[],2,FALSE)</f>
        <v>5. skupina</v>
      </c>
      <c r="H226" t="str">
        <f>VLOOKUP(Tabulka_nejcastejsi_priciny_vzniku_invalidity[[#This Row],[podskupina_diagnoz_dle_who_kod]],Tabulka_mkn[],3,FALSE)</f>
        <v>Duševní poruchy a poruchy chování</v>
      </c>
      <c r="I226" t="str">
        <f>LEFT(Tabulka_nejcastejsi_priciny_vzniku_invalidity[[#This Row],[podskupina_diagnoz_dle_who_kod]],1)</f>
        <v>F</v>
      </c>
      <c r="J226" t="s">
        <v>89</v>
      </c>
      <c r="K226" t="s">
        <v>90</v>
      </c>
      <c r="L226">
        <v>18</v>
      </c>
      <c r="N226" t="str">
        <f>CONCATENATE("01",".","01",".",Tabulka_nejcastejsi_priciny_vzniku_invalidity[[#This Row],[rok]])</f>
        <v>01.01.2011</v>
      </c>
      <c r="O226" s="11">
        <f>DATE(Tabulka_nejcastejsi_priciny_vzniku_invalidity[[#This Row],[rok]],1,1)</f>
        <v>40544</v>
      </c>
      <c r="P226" s="11">
        <f>YEAR(Tabulka_nejcastejsi_priciny_vzniku_invalidity[[#This Row],[rok3]])</f>
        <v>2011</v>
      </c>
    </row>
    <row r="227" spans="1:16">
      <c r="A227">
        <v>2011</v>
      </c>
      <c r="B227" t="s">
        <v>67</v>
      </c>
      <c r="C227" t="s">
        <v>17</v>
      </c>
      <c r="D227" t="str">
        <f>VLOOKUP(Tabulka_nejcastejsi_priciny_vzniku_invalidity[[#This Row],[kraj]],Tabulka_kraje[],2,FALSE)</f>
        <v xml:space="preserve">Moravskoslezský </v>
      </c>
      <c r="E227" t="s">
        <v>68</v>
      </c>
      <c r="F227" t="s">
        <v>19</v>
      </c>
      <c r="G227" t="str">
        <f>VLOOKUP(Tabulka_nejcastejsi_priciny_vzniku_invalidity[[#This Row],[podskupina_diagnoz_dle_who_kod]],Tabulka_mkn[],2,FALSE)</f>
        <v>5. skupina</v>
      </c>
      <c r="H227" t="str">
        <f>VLOOKUP(Tabulka_nejcastejsi_priciny_vzniku_invalidity[[#This Row],[podskupina_diagnoz_dle_who_kod]],Tabulka_mkn[],3,FALSE)</f>
        <v>Duševní poruchy a poruchy chování</v>
      </c>
      <c r="I227" t="str">
        <f>LEFT(Tabulka_nejcastejsi_priciny_vzniku_invalidity[[#This Row],[podskupina_diagnoz_dle_who_kod]],1)</f>
        <v>F</v>
      </c>
      <c r="J227" t="s">
        <v>91</v>
      </c>
      <c r="K227" t="s">
        <v>92</v>
      </c>
      <c r="L227">
        <v>6</v>
      </c>
      <c r="N227" t="str">
        <f>CONCATENATE("01",".","01",".",Tabulka_nejcastejsi_priciny_vzniku_invalidity[[#This Row],[rok]])</f>
        <v>01.01.2011</v>
      </c>
      <c r="O227" s="11">
        <f>DATE(Tabulka_nejcastejsi_priciny_vzniku_invalidity[[#This Row],[rok]],1,1)</f>
        <v>40544</v>
      </c>
      <c r="P227" s="11">
        <f>YEAR(Tabulka_nejcastejsi_priciny_vzniku_invalidity[[#This Row],[rok3]])</f>
        <v>2011</v>
      </c>
    </row>
    <row r="228" spans="1:16">
      <c r="A228">
        <v>2011</v>
      </c>
      <c r="B228" t="s">
        <v>46</v>
      </c>
      <c r="C228" t="s">
        <v>17</v>
      </c>
      <c r="D228" t="str">
        <f>VLOOKUP(Tabulka_nejcastejsi_priciny_vzniku_invalidity[[#This Row],[kraj]],Tabulka_kraje[],2,FALSE)</f>
        <v xml:space="preserve">Zlínský </v>
      </c>
      <c r="E228" t="s">
        <v>47</v>
      </c>
      <c r="F228" t="s">
        <v>19</v>
      </c>
      <c r="G228" t="str">
        <f>VLOOKUP(Tabulka_nejcastejsi_priciny_vzniku_invalidity[[#This Row],[podskupina_diagnoz_dle_who_kod]],Tabulka_mkn[],2,FALSE)</f>
        <v>5. skupina</v>
      </c>
      <c r="H228" t="str">
        <f>VLOOKUP(Tabulka_nejcastejsi_priciny_vzniku_invalidity[[#This Row],[podskupina_diagnoz_dle_who_kod]],Tabulka_mkn[],3,FALSE)</f>
        <v>Duševní poruchy a poruchy chování</v>
      </c>
      <c r="I228" t="str">
        <f>LEFT(Tabulka_nejcastejsi_priciny_vzniku_invalidity[[#This Row],[podskupina_diagnoz_dle_who_kod]],1)</f>
        <v>F</v>
      </c>
      <c r="J228" t="s">
        <v>95</v>
      </c>
      <c r="K228" t="s">
        <v>96</v>
      </c>
      <c r="L228">
        <v>2</v>
      </c>
      <c r="N228" t="str">
        <f>CONCATENATE("01",".","01",".",Tabulka_nejcastejsi_priciny_vzniku_invalidity[[#This Row],[rok]])</f>
        <v>01.01.2011</v>
      </c>
      <c r="O228" s="11">
        <f>DATE(Tabulka_nejcastejsi_priciny_vzniku_invalidity[[#This Row],[rok]],1,1)</f>
        <v>40544</v>
      </c>
      <c r="P228" s="11">
        <f>YEAR(Tabulka_nejcastejsi_priciny_vzniku_invalidity[[#This Row],[rok3]])</f>
        <v>2011</v>
      </c>
    </row>
    <row r="229" spans="1:16">
      <c r="A229">
        <v>2011</v>
      </c>
      <c r="B229" t="s">
        <v>46</v>
      </c>
      <c r="C229" t="s">
        <v>17</v>
      </c>
      <c r="D229" t="str">
        <f>VLOOKUP(Tabulka_nejcastejsi_priciny_vzniku_invalidity[[#This Row],[kraj]],Tabulka_kraje[],2,FALSE)</f>
        <v xml:space="preserve">Zlínský </v>
      </c>
      <c r="E229" t="s">
        <v>47</v>
      </c>
      <c r="F229" t="s">
        <v>19</v>
      </c>
      <c r="G229" t="str">
        <f>VLOOKUP(Tabulka_nejcastejsi_priciny_vzniku_invalidity[[#This Row],[podskupina_diagnoz_dle_who_kod]],Tabulka_mkn[],2,FALSE)</f>
        <v>5. skupina</v>
      </c>
      <c r="H229" t="str">
        <f>VLOOKUP(Tabulka_nejcastejsi_priciny_vzniku_invalidity[[#This Row],[podskupina_diagnoz_dle_who_kod]],Tabulka_mkn[],3,FALSE)</f>
        <v>Duševní poruchy a poruchy chování</v>
      </c>
      <c r="I229" t="str">
        <f>LEFT(Tabulka_nejcastejsi_priciny_vzniku_invalidity[[#This Row],[podskupina_diagnoz_dle_who_kod]],1)</f>
        <v>F</v>
      </c>
      <c r="J229" t="s">
        <v>89</v>
      </c>
      <c r="K229" t="s">
        <v>90</v>
      </c>
      <c r="L229">
        <v>11</v>
      </c>
      <c r="N229" t="str">
        <f>CONCATENATE("01",".","01",".",Tabulka_nejcastejsi_priciny_vzniku_invalidity[[#This Row],[rok]])</f>
        <v>01.01.2011</v>
      </c>
      <c r="O229" s="11">
        <f>DATE(Tabulka_nejcastejsi_priciny_vzniku_invalidity[[#This Row],[rok]],1,1)</f>
        <v>40544</v>
      </c>
      <c r="P229" s="11">
        <f>YEAR(Tabulka_nejcastejsi_priciny_vzniku_invalidity[[#This Row],[rok3]])</f>
        <v>2011</v>
      </c>
    </row>
    <row r="230" spans="1:16">
      <c r="A230">
        <v>2011</v>
      </c>
      <c r="B230" t="s">
        <v>46</v>
      </c>
      <c r="C230" t="s">
        <v>17</v>
      </c>
      <c r="D230" t="str">
        <f>VLOOKUP(Tabulka_nejcastejsi_priciny_vzniku_invalidity[[#This Row],[kraj]],Tabulka_kraje[],2,FALSE)</f>
        <v xml:space="preserve">Zlínský </v>
      </c>
      <c r="E230" t="s">
        <v>47</v>
      </c>
      <c r="F230" t="s">
        <v>19</v>
      </c>
      <c r="G230" t="str">
        <f>VLOOKUP(Tabulka_nejcastejsi_priciny_vzniku_invalidity[[#This Row],[podskupina_diagnoz_dle_who_kod]],Tabulka_mkn[],2,FALSE)</f>
        <v>5. skupina</v>
      </c>
      <c r="H230" t="str">
        <f>VLOOKUP(Tabulka_nejcastejsi_priciny_vzniku_invalidity[[#This Row],[podskupina_diagnoz_dle_who_kod]],Tabulka_mkn[],3,FALSE)</f>
        <v>Duševní poruchy a poruchy chování</v>
      </c>
      <c r="I230" t="str">
        <f>LEFT(Tabulka_nejcastejsi_priciny_vzniku_invalidity[[#This Row],[podskupina_diagnoz_dle_who_kod]],1)</f>
        <v>F</v>
      </c>
      <c r="J230" t="s">
        <v>91</v>
      </c>
      <c r="K230" t="s">
        <v>92</v>
      </c>
      <c r="L230">
        <v>2</v>
      </c>
      <c r="N230" t="str">
        <f>CONCATENATE("01",".","01",".",Tabulka_nejcastejsi_priciny_vzniku_invalidity[[#This Row],[rok]])</f>
        <v>01.01.2011</v>
      </c>
      <c r="O230" s="11">
        <f>DATE(Tabulka_nejcastejsi_priciny_vzniku_invalidity[[#This Row],[rok]],1,1)</f>
        <v>40544</v>
      </c>
      <c r="P230" s="11">
        <f>YEAR(Tabulka_nejcastejsi_priciny_vzniku_invalidity[[#This Row],[rok3]])</f>
        <v>2011</v>
      </c>
    </row>
    <row r="231" spans="1:16">
      <c r="A231">
        <v>2011</v>
      </c>
      <c r="B231" t="s">
        <v>61</v>
      </c>
      <c r="C231" t="s">
        <v>17</v>
      </c>
      <c r="D231" t="str">
        <f>VLOOKUP(Tabulka_nejcastejsi_priciny_vzniku_invalidity[[#This Row],[kraj]],Tabulka_kraje[],2,FALSE)</f>
        <v>Praha</v>
      </c>
      <c r="E231" t="s">
        <v>62</v>
      </c>
      <c r="F231" t="s">
        <v>19</v>
      </c>
      <c r="G231" t="str">
        <f>VLOOKUP(Tabulka_nejcastejsi_priciny_vzniku_invalidity[[#This Row],[podskupina_diagnoz_dle_who_kod]],Tabulka_mkn[],2,FALSE)</f>
        <v>5. skupina</v>
      </c>
      <c r="H231" t="str">
        <f>VLOOKUP(Tabulka_nejcastejsi_priciny_vzniku_invalidity[[#This Row],[podskupina_diagnoz_dle_who_kod]],Tabulka_mkn[],3,FALSE)</f>
        <v>Duševní poruchy a poruchy chování</v>
      </c>
      <c r="I231" t="str">
        <f>LEFT(Tabulka_nejcastejsi_priciny_vzniku_invalidity[[#This Row],[podskupina_diagnoz_dle_who_kod]],1)</f>
        <v>F</v>
      </c>
      <c r="J231" t="s">
        <v>89</v>
      </c>
      <c r="K231" t="s">
        <v>90</v>
      </c>
      <c r="L231">
        <v>4</v>
      </c>
      <c r="N231" t="str">
        <f>CONCATENATE("01",".","01",".",Tabulka_nejcastejsi_priciny_vzniku_invalidity[[#This Row],[rok]])</f>
        <v>01.01.2011</v>
      </c>
      <c r="O231" s="11">
        <f>DATE(Tabulka_nejcastejsi_priciny_vzniku_invalidity[[#This Row],[rok]],1,1)</f>
        <v>40544</v>
      </c>
      <c r="P231" s="11">
        <f>YEAR(Tabulka_nejcastejsi_priciny_vzniku_invalidity[[#This Row],[rok3]])</f>
        <v>2011</v>
      </c>
    </row>
    <row r="232" spans="1:16">
      <c r="A232">
        <v>2011</v>
      </c>
      <c r="B232" t="s">
        <v>61</v>
      </c>
      <c r="C232" t="s">
        <v>17</v>
      </c>
      <c r="D232" t="str">
        <f>VLOOKUP(Tabulka_nejcastejsi_priciny_vzniku_invalidity[[#This Row],[kraj]],Tabulka_kraje[],2,FALSE)</f>
        <v>Praha</v>
      </c>
      <c r="E232" t="s">
        <v>62</v>
      </c>
      <c r="F232" t="s">
        <v>19</v>
      </c>
      <c r="G232" t="str">
        <f>VLOOKUP(Tabulka_nejcastejsi_priciny_vzniku_invalidity[[#This Row],[podskupina_diagnoz_dle_who_kod]],Tabulka_mkn[],2,FALSE)</f>
        <v>5. skupina</v>
      </c>
      <c r="H232" t="str">
        <f>VLOOKUP(Tabulka_nejcastejsi_priciny_vzniku_invalidity[[#This Row],[podskupina_diagnoz_dle_who_kod]],Tabulka_mkn[],3,FALSE)</f>
        <v>Duševní poruchy a poruchy chování</v>
      </c>
      <c r="I232" t="str">
        <f>LEFT(Tabulka_nejcastejsi_priciny_vzniku_invalidity[[#This Row],[podskupina_diagnoz_dle_who_kod]],1)</f>
        <v>F</v>
      </c>
      <c r="J232" t="s">
        <v>91</v>
      </c>
      <c r="K232" t="s">
        <v>92</v>
      </c>
      <c r="L232">
        <v>1</v>
      </c>
      <c r="N232" t="str">
        <f>CONCATENATE("01",".","01",".",Tabulka_nejcastejsi_priciny_vzniku_invalidity[[#This Row],[rok]])</f>
        <v>01.01.2011</v>
      </c>
      <c r="O232" s="11">
        <f>DATE(Tabulka_nejcastejsi_priciny_vzniku_invalidity[[#This Row],[rok]],1,1)</f>
        <v>40544</v>
      </c>
      <c r="P232" s="11">
        <f>YEAR(Tabulka_nejcastejsi_priciny_vzniku_invalidity[[#This Row],[rok3]])</f>
        <v>2011</v>
      </c>
    </row>
    <row r="233" spans="1:16">
      <c r="A233">
        <v>2011</v>
      </c>
      <c r="B233" t="s">
        <v>61</v>
      </c>
      <c r="C233" t="s">
        <v>17</v>
      </c>
      <c r="D233" t="str">
        <f>VLOOKUP(Tabulka_nejcastejsi_priciny_vzniku_invalidity[[#This Row],[kraj]],Tabulka_kraje[],2,FALSE)</f>
        <v>Praha</v>
      </c>
      <c r="E233" t="s">
        <v>62</v>
      </c>
      <c r="F233" t="s">
        <v>19</v>
      </c>
      <c r="G233" t="str">
        <f>VLOOKUP(Tabulka_nejcastejsi_priciny_vzniku_invalidity[[#This Row],[podskupina_diagnoz_dle_who_kod]],Tabulka_mkn[],2,FALSE)</f>
        <v>5. skupina</v>
      </c>
      <c r="H233" t="str">
        <f>VLOOKUP(Tabulka_nejcastejsi_priciny_vzniku_invalidity[[#This Row],[podskupina_diagnoz_dle_who_kod]],Tabulka_mkn[],3,FALSE)</f>
        <v>Duševní poruchy a poruchy chování</v>
      </c>
      <c r="I233" t="str">
        <f>LEFT(Tabulka_nejcastejsi_priciny_vzniku_invalidity[[#This Row],[podskupina_diagnoz_dle_who_kod]],1)</f>
        <v>F</v>
      </c>
      <c r="J233" t="s">
        <v>103</v>
      </c>
      <c r="K233" t="s">
        <v>104</v>
      </c>
      <c r="L233">
        <v>2</v>
      </c>
      <c r="N233" t="str">
        <f>CONCATENATE("01",".","01",".",Tabulka_nejcastejsi_priciny_vzniku_invalidity[[#This Row],[rok]])</f>
        <v>01.01.2011</v>
      </c>
      <c r="O233" s="11">
        <f>DATE(Tabulka_nejcastejsi_priciny_vzniku_invalidity[[#This Row],[rok]],1,1)</f>
        <v>40544</v>
      </c>
      <c r="P233" s="11">
        <f>YEAR(Tabulka_nejcastejsi_priciny_vzniku_invalidity[[#This Row],[rok3]])</f>
        <v>2011</v>
      </c>
    </row>
    <row r="234" spans="1:16">
      <c r="A234">
        <v>2011</v>
      </c>
      <c r="B234" t="s">
        <v>59</v>
      </c>
      <c r="C234" t="s">
        <v>17</v>
      </c>
      <c r="D234" t="str">
        <f>VLOOKUP(Tabulka_nejcastejsi_priciny_vzniku_invalidity[[#This Row],[kraj]],Tabulka_kraje[],2,FALSE)</f>
        <v xml:space="preserve">Středočeský </v>
      </c>
      <c r="E234" t="s">
        <v>60</v>
      </c>
      <c r="F234" t="s">
        <v>19</v>
      </c>
      <c r="G234" t="str">
        <f>VLOOKUP(Tabulka_nejcastejsi_priciny_vzniku_invalidity[[#This Row],[podskupina_diagnoz_dle_who_kod]],Tabulka_mkn[],2,FALSE)</f>
        <v>5. skupina</v>
      </c>
      <c r="H234" t="str">
        <f>VLOOKUP(Tabulka_nejcastejsi_priciny_vzniku_invalidity[[#This Row],[podskupina_diagnoz_dle_who_kod]],Tabulka_mkn[],3,FALSE)</f>
        <v>Duševní poruchy a poruchy chování</v>
      </c>
      <c r="I234" t="str">
        <f>LEFT(Tabulka_nejcastejsi_priciny_vzniku_invalidity[[#This Row],[podskupina_diagnoz_dle_who_kod]],1)</f>
        <v>F</v>
      </c>
      <c r="J234" t="s">
        <v>95</v>
      </c>
      <c r="K234" t="s">
        <v>96</v>
      </c>
      <c r="L234">
        <v>6</v>
      </c>
      <c r="N234" t="str">
        <f>CONCATENATE("01",".","01",".",Tabulka_nejcastejsi_priciny_vzniku_invalidity[[#This Row],[rok]])</f>
        <v>01.01.2011</v>
      </c>
      <c r="O234" s="11">
        <f>DATE(Tabulka_nejcastejsi_priciny_vzniku_invalidity[[#This Row],[rok]],1,1)</f>
        <v>40544</v>
      </c>
      <c r="P234" s="11">
        <f>YEAR(Tabulka_nejcastejsi_priciny_vzniku_invalidity[[#This Row],[rok3]])</f>
        <v>2011</v>
      </c>
    </row>
    <row r="235" spans="1:16">
      <c r="A235">
        <v>2011</v>
      </c>
      <c r="B235" t="s">
        <v>59</v>
      </c>
      <c r="C235" t="s">
        <v>17</v>
      </c>
      <c r="D235" t="str">
        <f>VLOOKUP(Tabulka_nejcastejsi_priciny_vzniku_invalidity[[#This Row],[kraj]],Tabulka_kraje[],2,FALSE)</f>
        <v xml:space="preserve">Středočeský </v>
      </c>
      <c r="E235" t="s">
        <v>60</v>
      </c>
      <c r="F235" t="s">
        <v>19</v>
      </c>
      <c r="G235" t="str">
        <f>VLOOKUP(Tabulka_nejcastejsi_priciny_vzniku_invalidity[[#This Row],[podskupina_diagnoz_dle_who_kod]],Tabulka_mkn[],2,FALSE)</f>
        <v>5. skupina</v>
      </c>
      <c r="H235" t="str">
        <f>VLOOKUP(Tabulka_nejcastejsi_priciny_vzniku_invalidity[[#This Row],[podskupina_diagnoz_dle_who_kod]],Tabulka_mkn[],3,FALSE)</f>
        <v>Duševní poruchy a poruchy chování</v>
      </c>
      <c r="I235" t="str">
        <f>LEFT(Tabulka_nejcastejsi_priciny_vzniku_invalidity[[#This Row],[podskupina_diagnoz_dle_who_kod]],1)</f>
        <v>F</v>
      </c>
      <c r="J235" t="s">
        <v>89</v>
      </c>
      <c r="K235" t="s">
        <v>90</v>
      </c>
      <c r="L235">
        <v>20</v>
      </c>
      <c r="N235" t="str">
        <f>CONCATENATE("01",".","01",".",Tabulka_nejcastejsi_priciny_vzniku_invalidity[[#This Row],[rok]])</f>
        <v>01.01.2011</v>
      </c>
      <c r="O235" s="11">
        <f>DATE(Tabulka_nejcastejsi_priciny_vzniku_invalidity[[#This Row],[rok]],1,1)</f>
        <v>40544</v>
      </c>
      <c r="P235" s="11">
        <f>YEAR(Tabulka_nejcastejsi_priciny_vzniku_invalidity[[#This Row],[rok3]])</f>
        <v>2011</v>
      </c>
    </row>
    <row r="236" spans="1:16">
      <c r="A236">
        <v>2011</v>
      </c>
      <c r="B236" t="s">
        <v>59</v>
      </c>
      <c r="C236" t="s">
        <v>17</v>
      </c>
      <c r="D236" t="str">
        <f>VLOOKUP(Tabulka_nejcastejsi_priciny_vzniku_invalidity[[#This Row],[kraj]],Tabulka_kraje[],2,FALSE)</f>
        <v xml:space="preserve">Středočeský </v>
      </c>
      <c r="E236" t="s">
        <v>60</v>
      </c>
      <c r="F236" t="s">
        <v>19</v>
      </c>
      <c r="G236" t="str">
        <f>VLOOKUP(Tabulka_nejcastejsi_priciny_vzniku_invalidity[[#This Row],[podskupina_diagnoz_dle_who_kod]],Tabulka_mkn[],2,FALSE)</f>
        <v>5. skupina</v>
      </c>
      <c r="H236" t="str">
        <f>VLOOKUP(Tabulka_nejcastejsi_priciny_vzniku_invalidity[[#This Row],[podskupina_diagnoz_dle_who_kod]],Tabulka_mkn[],3,FALSE)</f>
        <v>Duševní poruchy a poruchy chování</v>
      </c>
      <c r="I236" t="str">
        <f>LEFT(Tabulka_nejcastejsi_priciny_vzniku_invalidity[[#This Row],[podskupina_diagnoz_dle_who_kod]],1)</f>
        <v>F</v>
      </c>
      <c r="J236" t="s">
        <v>91</v>
      </c>
      <c r="K236" t="s">
        <v>92</v>
      </c>
      <c r="L236">
        <v>3</v>
      </c>
      <c r="N236" t="str">
        <f>CONCATENATE("01",".","01",".",Tabulka_nejcastejsi_priciny_vzniku_invalidity[[#This Row],[rok]])</f>
        <v>01.01.2011</v>
      </c>
      <c r="O236" s="11">
        <f>DATE(Tabulka_nejcastejsi_priciny_vzniku_invalidity[[#This Row],[rok]],1,1)</f>
        <v>40544</v>
      </c>
      <c r="P236" s="11">
        <f>YEAR(Tabulka_nejcastejsi_priciny_vzniku_invalidity[[#This Row],[rok3]])</f>
        <v>2011</v>
      </c>
    </row>
    <row r="237" spans="1:16">
      <c r="A237">
        <v>2011</v>
      </c>
      <c r="B237" t="s">
        <v>16</v>
      </c>
      <c r="C237" t="s">
        <v>17</v>
      </c>
      <c r="D237" t="str">
        <f>VLOOKUP(Tabulka_nejcastejsi_priciny_vzniku_invalidity[[#This Row],[kraj]],Tabulka_kraje[],2,FALSE)</f>
        <v xml:space="preserve">Jihočeský </v>
      </c>
      <c r="E237" t="s">
        <v>18</v>
      </c>
      <c r="F237" t="s">
        <v>19</v>
      </c>
      <c r="G237" t="str">
        <f>VLOOKUP(Tabulka_nejcastejsi_priciny_vzniku_invalidity[[#This Row],[podskupina_diagnoz_dle_who_kod]],Tabulka_mkn[],2,FALSE)</f>
        <v>5. skupina</v>
      </c>
      <c r="H237" t="str">
        <f>VLOOKUP(Tabulka_nejcastejsi_priciny_vzniku_invalidity[[#This Row],[podskupina_diagnoz_dle_who_kod]],Tabulka_mkn[],3,FALSE)</f>
        <v>Duševní poruchy a poruchy chování</v>
      </c>
      <c r="I237" t="str">
        <f>LEFT(Tabulka_nejcastejsi_priciny_vzniku_invalidity[[#This Row],[podskupina_diagnoz_dle_who_kod]],1)</f>
        <v>F</v>
      </c>
      <c r="J237" t="s">
        <v>95</v>
      </c>
      <c r="K237" t="s">
        <v>96</v>
      </c>
      <c r="L237">
        <v>1</v>
      </c>
      <c r="N237" t="str">
        <f>CONCATENATE("01",".","01",".",Tabulka_nejcastejsi_priciny_vzniku_invalidity[[#This Row],[rok]])</f>
        <v>01.01.2011</v>
      </c>
      <c r="O237" s="11">
        <f>DATE(Tabulka_nejcastejsi_priciny_vzniku_invalidity[[#This Row],[rok]],1,1)</f>
        <v>40544</v>
      </c>
      <c r="P237" s="11">
        <f>YEAR(Tabulka_nejcastejsi_priciny_vzniku_invalidity[[#This Row],[rok3]])</f>
        <v>2011</v>
      </c>
    </row>
    <row r="238" spans="1:16">
      <c r="A238">
        <v>2011</v>
      </c>
      <c r="B238" t="s">
        <v>16</v>
      </c>
      <c r="C238" t="s">
        <v>17</v>
      </c>
      <c r="D238" t="str">
        <f>VLOOKUP(Tabulka_nejcastejsi_priciny_vzniku_invalidity[[#This Row],[kraj]],Tabulka_kraje[],2,FALSE)</f>
        <v xml:space="preserve">Jihočeský </v>
      </c>
      <c r="E238" t="s">
        <v>18</v>
      </c>
      <c r="F238" t="s">
        <v>19</v>
      </c>
      <c r="G238" t="str">
        <f>VLOOKUP(Tabulka_nejcastejsi_priciny_vzniku_invalidity[[#This Row],[podskupina_diagnoz_dle_who_kod]],Tabulka_mkn[],2,FALSE)</f>
        <v>5. skupina</v>
      </c>
      <c r="H238" t="str">
        <f>VLOOKUP(Tabulka_nejcastejsi_priciny_vzniku_invalidity[[#This Row],[podskupina_diagnoz_dle_who_kod]],Tabulka_mkn[],3,FALSE)</f>
        <v>Duševní poruchy a poruchy chování</v>
      </c>
      <c r="I238" t="str">
        <f>LEFT(Tabulka_nejcastejsi_priciny_vzniku_invalidity[[#This Row],[podskupina_diagnoz_dle_who_kod]],1)</f>
        <v>F</v>
      </c>
      <c r="J238" t="s">
        <v>89</v>
      </c>
      <c r="K238" t="s">
        <v>90</v>
      </c>
      <c r="L238">
        <v>13</v>
      </c>
      <c r="N238" t="str">
        <f>CONCATENATE("01",".","01",".",Tabulka_nejcastejsi_priciny_vzniku_invalidity[[#This Row],[rok]])</f>
        <v>01.01.2011</v>
      </c>
      <c r="O238" s="11">
        <f>DATE(Tabulka_nejcastejsi_priciny_vzniku_invalidity[[#This Row],[rok]],1,1)</f>
        <v>40544</v>
      </c>
      <c r="P238" s="11">
        <f>YEAR(Tabulka_nejcastejsi_priciny_vzniku_invalidity[[#This Row],[rok3]])</f>
        <v>2011</v>
      </c>
    </row>
    <row r="239" spans="1:16">
      <c r="A239">
        <v>2011</v>
      </c>
      <c r="B239" t="s">
        <v>16</v>
      </c>
      <c r="C239" t="s">
        <v>17</v>
      </c>
      <c r="D239" t="str">
        <f>VLOOKUP(Tabulka_nejcastejsi_priciny_vzniku_invalidity[[#This Row],[kraj]],Tabulka_kraje[],2,FALSE)</f>
        <v xml:space="preserve">Jihočeský </v>
      </c>
      <c r="E239" t="s">
        <v>18</v>
      </c>
      <c r="F239" t="s">
        <v>19</v>
      </c>
      <c r="G239" t="str">
        <f>VLOOKUP(Tabulka_nejcastejsi_priciny_vzniku_invalidity[[#This Row],[podskupina_diagnoz_dle_who_kod]],Tabulka_mkn[],2,FALSE)</f>
        <v>5. skupina</v>
      </c>
      <c r="H239" t="str">
        <f>VLOOKUP(Tabulka_nejcastejsi_priciny_vzniku_invalidity[[#This Row],[podskupina_diagnoz_dle_who_kod]],Tabulka_mkn[],3,FALSE)</f>
        <v>Duševní poruchy a poruchy chování</v>
      </c>
      <c r="I239" t="str">
        <f>LEFT(Tabulka_nejcastejsi_priciny_vzniku_invalidity[[#This Row],[podskupina_diagnoz_dle_who_kod]],1)</f>
        <v>F</v>
      </c>
      <c r="J239" t="s">
        <v>91</v>
      </c>
      <c r="K239" t="s">
        <v>92</v>
      </c>
      <c r="L239">
        <v>6</v>
      </c>
      <c r="N239" t="str">
        <f>CONCATENATE("01",".","01",".",Tabulka_nejcastejsi_priciny_vzniku_invalidity[[#This Row],[rok]])</f>
        <v>01.01.2011</v>
      </c>
      <c r="O239" s="11">
        <f>DATE(Tabulka_nejcastejsi_priciny_vzniku_invalidity[[#This Row],[rok]],1,1)</f>
        <v>40544</v>
      </c>
      <c r="P239" s="11">
        <f>YEAR(Tabulka_nejcastejsi_priciny_vzniku_invalidity[[#This Row],[rok3]])</f>
        <v>2011</v>
      </c>
    </row>
    <row r="240" spans="1:16">
      <c r="A240">
        <v>2011</v>
      </c>
      <c r="B240" t="s">
        <v>36</v>
      </c>
      <c r="C240" t="s">
        <v>17</v>
      </c>
      <c r="D240" t="str">
        <f>VLOOKUP(Tabulka_nejcastejsi_priciny_vzniku_invalidity[[#This Row],[kraj]],Tabulka_kraje[],2,FALSE)</f>
        <v xml:space="preserve">Plzeňský </v>
      </c>
      <c r="E240" t="s">
        <v>37</v>
      </c>
      <c r="F240" t="s">
        <v>19</v>
      </c>
      <c r="G240" t="str">
        <f>VLOOKUP(Tabulka_nejcastejsi_priciny_vzniku_invalidity[[#This Row],[podskupina_diagnoz_dle_who_kod]],Tabulka_mkn[],2,FALSE)</f>
        <v>5. skupina</v>
      </c>
      <c r="H240" t="str">
        <f>VLOOKUP(Tabulka_nejcastejsi_priciny_vzniku_invalidity[[#This Row],[podskupina_diagnoz_dle_who_kod]],Tabulka_mkn[],3,FALSE)</f>
        <v>Duševní poruchy a poruchy chování</v>
      </c>
      <c r="I240" t="str">
        <f>LEFT(Tabulka_nejcastejsi_priciny_vzniku_invalidity[[#This Row],[podskupina_diagnoz_dle_who_kod]],1)</f>
        <v>F</v>
      </c>
      <c r="J240" t="s">
        <v>95</v>
      </c>
      <c r="K240" t="s">
        <v>96</v>
      </c>
      <c r="L240">
        <v>2</v>
      </c>
      <c r="N240" t="str">
        <f>CONCATENATE("01",".","01",".",Tabulka_nejcastejsi_priciny_vzniku_invalidity[[#This Row],[rok]])</f>
        <v>01.01.2011</v>
      </c>
      <c r="O240" s="11">
        <f>DATE(Tabulka_nejcastejsi_priciny_vzniku_invalidity[[#This Row],[rok]],1,1)</f>
        <v>40544</v>
      </c>
      <c r="P240" s="11">
        <f>YEAR(Tabulka_nejcastejsi_priciny_vzniku_invalidity[[#This Row],[rok3]])</f>
        <v>2011</v>
      </c>
    </row>
    <row r="241" spans="1:16">
      <c r="A241">
        <v>2011</v>
      </c>
      <c r="B241" t="s">
        <v>36</v>
      </c>
      <c r="C241" t="s">
        <v>17</v>
      </c>
      <c r="D241" t="str">
        <f>VLOOKUP(Tabulka_nejcastejsi_priciny_vzniku_invalidity[[#This Row],[kraj]],Tabulka_kraje[],2,FALSE)</f>
        <v xml:space="preserve">Plzeňský </v>
      </c>
      <c r="E241" t="s">
        <v>37</v>
      </c>
      <c r="F241" t="s">
        <v>19</v>
      </c>
      <c r="G241" t="str">
        <f>VLOOKUP(Tabulka_nejcastejsi_priciny_vzniku_invalidity[[#This Row],[podskupina_diagnoz_dle_who_kod]],Tabulka_mkn[],2,FALSE)</f>
        <v>5. skupina</v>
      </c>
      <c r="H241" t="str">
        <f>VLOOKUP(Tabulka_nejcastejsi_priciny_vzniku_invalidity[[#This Row],[podskupina_diagnoz_dle_who_kod]],Tabulka_mkn[],3,FALSE)</f>
        <v>Duševní poruchy a poruchy chování</v>
      </c>
      <c r="I241" t="str">
        <f>LEFT(Tabulka_nejcastejsi_priciny_vzniku_invalidity[[#This Row],[podskupina_diagnoz_dle_who_kod]],1)</f>
        <v>F</v>
      </c>
      <c r="J241" t="s">
        <v>89</v>
      </c>
      <c r="K241" t="s">
        <v>90</v>
      </c>
      <c r="L241">
        <v>7</v>
      </c>
      <c r="N241" t="str">
        <f>CONCATENATE("01",".","01",".",Tabulka_nejcastejsi_priciny_vzniku_invalidity[[#This Row],[rok]])</f>
        <v>01.01.2011</v>
      </c>
      <c r="O241" s="11">
        <f>DATE(Tabulka_nejcastejsi_priciny_vzniku_invalidity[[#This Row],[rok]],1,1)</f>
        <v>40544</v>
      </c>
      <c r="P241" s="11">
        <f>YEAR(Tabulka_nejcastejsi_priciny_vzniku_invalidity[[#This Row],[rok3]])</f>
        <v>2011</v>
      </c>
    </row>
    <row r="242" spans="1:16">
      <c r="A242">
        <v>2011</v>
      </c>
      <c r="B242" t="s">
        <v>36</v>
      </c>
      <c r="C242" t="s">
        <v>17</v>
      </c>
      <c r="D242" t="str">
        <f>VLOOKUP(Tabulka_nejcastejsi_priciny_vzniku_invalidity[[#This Row],[kraj]],Tabulka_kraje[],2,FALSE)</f>
        <v xml:space="preserve">Plzeňský </v>
      </c>
      <c r="E242" t="s">
        <v>37</v>
      </c>
      <c r="F242" t="s">
        <v>19</v>
      </c>
      <c r="G242" t="str">
        <f>VLOOKUP(Tabulka_nejcastejsi_priciny_vzniku_invalidity[[#This Row],[podskupina_diagnoz_dle_who_kod]],Tabulka_mkn[],2,FALSE)</f>
        <v>5. skupina</v>
      </c>
      <c r="H242" t="str">
        <f>VLOOKUP(Tabulka_nejcastejsi_priciny_vzniku_invalidity[[#This Row],[podskupina_diagnoz_dle_who_kod]],Tabulka_mkn[],3,FALSE)</f>
        <v>Duševní poruchy a poruchy chování</v>
      </c>
      <c r="I242" t="str">
        <f>LEFT(Tabulka_nejcastejsi_priciny_vzniku_invalidity[[#This Row],[podskupina_diagnoz_dle_who_kod]],1)</f>
        <v>F</v>
      </c>
      <c r="J242" t="s">
        <v>91</v>
      </c>
      <c r="K242" t="s">
        <v>92</v>
      </c>
      <c r="L242">
        <v>2</v>
      </c>
      <c r="N242" t="str">
        <f>CONCATENATE("01",".","01",".",Tabulka_nejcastejsi_priciny_vzniku_invalidity[[#This Row],[rok]])</f>
        <v>01.01.2011</v>
      </c>
      <c r="O242" s="11">
        <f>DATE(Tabulka_nejcastejsi_priciny_vzniku_invalidity[[#This Row],[rok]],1,1)</f>
        <v>40544</v>
      </c>
      <c r="P242" s="11">
        <f>YEAR(Tabulka_nejcastejsi_priciny_vzniku_invalidity[[#This Row],[rok3]])</f>
        <v>2011</v>
      </c>
    </row>
    <row r="243" spans="1:16">
      <c r="A243">
        <v>2011</v>
      </c>
      <c r="B243" t="s">
        <v>63</v>
      </c>
      <c r="C243" t="s">
        <v>17</v>
      </c>
      <c r="D243" t="str">
        <f>VLOOKUP(Tabulka_nejcastejsi_priciny_vzniku_invalidity[[#This Row],[kraj]],Tabulka_kraje[],2,FALSE)</f>
        <v xml:space="preserve">Karlovarský </v>
      </c>
      <c r="E243" t="s">
        <v>64</v>
      </c>
      <c r="F243" t="s">
        <v>19</v>
      </c>
      <c r="G243" t="str">
        <f>VLOOKUP(Tabulka_nejcastejsi_priciny_vzniku_invalidity[[#This Row],[podskupina_diagnoz_dle_who_kod]],Tabulka_mkn[],2,FALSE)</f>
        <v>5. skupina</v>
      </c>
      <c r="H243" t="str">
        <f>VLOOKUP(Tabulka_nejcastejsi_priciny_vzniku_invalidity[[#This Row],[podskupina_diagnoz_dle_who_kod]],Tabulka_mkn[],3,FALSE)</f>
        <v>Duševní poruchy a poruchy chování</v>
      </c>
      <c r="I243" t="str">
        <f>LEFT(Tabulka_nejcastejsi_priciny_vzniku_invalidity[[#This Row],[podskupina_diagnoz_dle_who_kod]],1)</f>
        <v>F</v>
      </c>
      <c r="J243" t="s">
        <v>97</v>
      </c>
      <c r="K243" t="s">
        <v>98</v>
      </c>
      <c r="L243">
        <v>1</v>
      </c>
      <c r="N243" t="str">
        <f>CONCATENATE("01",".","01",".",Tabulka_nejcastejsi_priciny_vzniku_invalidity[[#This Row],[rok]])</f>
        <v>01.01.2011</v>
      </c>
      <c r="O243" s="11">
        <f>DATE(Tabulka_nejcastejsi_priciny_vzniku_invalidity[[#This Row],[rok]],1,1)</f>
        <v>40544</v>
      </c>
      <c r="P243" s="11">
        <f>YEAR(Tabulka_nejcastejsi_priciny_vzniku_invalidity[[#This Row],[rok3]])</f>
        <v>2011</v>
      </c>
    </row>
    <row r="244" spans="1:16">
      <c r="A244">
        <v>2011</v>
      </c>
      <c r="B244" t="s">
        <v>63</v>
      </c>
      <c r="C244" t="s">
        <v>17</v>
      </c>
      <c r="D244" t="str">
        <f>VLOOKUP(Tabulka_nejcastejsi_priciny_vzniku_invalidity[[#This Row],[kraj]],Tabulka_kraje[],2,FALSE)</f>
        <v xml:space="preserve">Karlovarský </v>
      </c>
      <c r="E244" t="s">
        <v>64</v>
      </c>
      <c r="F244" t="s">
        <v>19</v>
      </c>
      <c r="G244" t="str">
        <f>VLOOKUP(Tabulka_nejcastejsi_priciny_vzniku_invalidity[[#This Row],[podskupina_diagnoz_dle_who_kod]],Tabulka_mkn[],2,FALSE)</f>
        <v>5. skupina</v>
      </c>
      <c r="H244" t="str">
        <f>VLOOKUP(Tabulka_nejcastejsi_priciny_vzniku_invalidity[[#This Row],[podskupina_diagnoz_dle_who_kod]],Tabulka_mkn[],3,FALSE)</f>
        <v>Duševní poruchy a poruchy chování</v>
      </c>
      <c r="I244" t="str">
        <f>LEFT(Tabulka_nejcastejsi_priciny_vzniku_invalidity[[#This Row],[podskupina_diagnoz_dle_who_kod]],1)</f>
        <v>F</v>
      </c>
      <c r="J244" t="s">
        <v>105</v>
      </c>
      <c r="K244" t="s">
        <v>106</v>
      </c>
      <c r="L244">
        <v>1</v>
      </c>
      <c r="N244" t="str">
        <f>CONCATENATE("01",".","01",".",Tabulka_nejcastejsi_priciny_vzniku_invalidity[[#This Row],[rok]])</f>
        <v>01.01.2011</v>
      </c>
      <c r="O244" s="11">
        <f>DATE(Tabulka_nejcastejsi_priciny_vzniku_invalidity[[#This Row],[rok]],1,1)</f>
        <v>40544</v>
      </c>
      <c r="P244" s="11">
        <f>YEAR(Tabulka_nejcastejsi_priciny_vzniku_invalidity[[#This Row],[rok3]])</f>
        <v>2011</v>
      </c>
    </row>
    <row r="245" spans="1:16">
      <c r="A245">
        <v>2011</v>
      </c>
      <c r="B245" t="s">
        <v>63</v>
      </c>
      <c r="C245" t="s">
        <v>17</v>
      </c>
      <c r="D245" t="str">
        <f>VLOOKUP(Tabulka_nejcastejsi_priciny_vzniku_invalidity[[#This Row],[kraj]],Tabulka_kraje[],2,FALSE)</f>
        <v xml:space="preserve">Karlovarský </v>
      </c>
      <c r="E245" t="s">
        <v>64</v>
      </c>
      <c r="F245" t="s">
        <v>19</v>
      </c>
      <c r="G245" t="str">
        <f>VLOOKUP(Tabulka_nejcastejsi_priciny_vzniku_invalidity[[#This Row],[podskupina_diagnoz_dle_who_kod]],Tabulka_mkn[],2,FALSE)</f>
        <v>5. skupina</v>
      </c>
      <c r="H245" t="str">
        <f>VLOOKUP(Tabulka_nejcastejsi_priciny_vzniku_invalidity[[#This Row],[podskupina_diagnoz_dle_who_kod]],Tabulka_mkn[],3,FALSE)</f>
        <v>Duševní poruchy a poruchy chování</v>
      </c>
      <c r="I245" t="str">
        <f>LEFT(Tabulka_nejcastejsi_priciny_vzniku_invalidity[[#This Row],[podskupina_diagnoz_dle_who_kod]],1)</f>
        <v>F</v>
      </c>
      <c r="J245" t="s">
        <v>89</v>
      </c>
      <c r="K245" t="s">
        <v>90</v>
      </c>
      <c r="L245">
        <v>1</v>
      </c>
      <c r="N245" t="str">
        <f>CONCATENATE("01",".","01",".",Tabulka_nejcastejsi_priciny_vzniku_invalidity[[#This Row],[rok]])</f>
        <v>01.01.2011</v>
      </c>
      <c r="O245" s="11">
        <f>DATE(Tabulka_nejcastejsi_priciny_vzniku_invalidity[[#This Row],[rok]],1,1)</f>
        <v>40544</v>
      </c>
      <c r="P245" s="11">
        <f>YEAR(Tabulka_nejcastejsi_priciny_vzniku_invalidity[[#This Row],[rok3]])</f>
        <v>2011</v>
      </c>
    </row>
    <row r="246" spans="1:16">
      <c r="A246">
        <v>2011</v>
      </c>
      <c r="B246" t="s">
        <v>26</v>
      </c>
      <c r="C246" t="s">
        <v>17</v>
      </c>
      <c r="D246" t="str">
        <f>VLOOKUP(Tabulka_nejcastejsi_priciny_vzniku_invalidity[[#This Row],[kraj]],Tabulka_kraje[],2,FALSE)</f>
        <v xml:space="preserve">Ústecký </v>
      </c>
      <c r="E246" t="s">
        <v>27</v>
      </c>
      <c r="F246" t="s">
        <v>19</v>
      </c>
      <c r="G246" t="str">
        <f>VLOOKUP(Tabulka_nejcastejsi_priciny_vzniku_invalidity[[#This Row],[podskupina_diagnoz_dle_who_kod]],Tabulka_mkn[],2,FALSE)</f>
        <v>5. skupina</v>
      </c>
      <c r="H246" t="str">
        <f>VLOOKUP(Tabulka_nejcastejsi_priciny_vzniku_invalidity[[#This Row],[podskupina_diagnoz_dle_who_kod]],Tabulka_mkn[],3,FALSE)</f>
        <v>Duševní poruchy a poruchy chování</v>
      </c>
      <c r="I246" t="str">
        <f>LEFT(Tabulka_nejcastejsi_priciny_vzniku_invalidity[[#This Row],[podskupina_diagnoz_dle_who_kod]],1)</f>
        <v>F</v>
      </c>
      <c r="J246" t="s">
        <v>89</v>
      </c>
      <c r="K246" t="s">
        <v>90</v>
      </c>
      <c r="L246">
        <v>21</v>
      </c>
      <c r="N246" t="str">
        <f>CONCATENATE("01",".","01",".",Tabulka_nejcastejsi_priciny_vzniku_invalidity[[#This Row],[rok]])</f>
        <v>01.01.2011</v>
      </c>
      <c r="O246" s="11">
        <f>DATE(Tabulka_nejcastejsi_priciny_vzniku_invalidity[[#This Row],[rok]],1,1)</f>
        <v>40544</v>
      </c>
      <c r="P246" s="11">
        <f>YEAR(Tabulka_nejcastejsi_priciny_vzniku_invalidity[[#This Row],[rok3]])</f>
        <v>2011</v>
      </c>
    </row>
    <row r="247" spans="1:16">
      <c r="A247">
        <v>2011</v>
      </c>
      <c r="B247" t="s">
        <v>26</v>
      </c>
      <c r="C247" t="s">
        <v>17</v>
      </c>
      <c r="D247" t="str">
        <f>VLOOKUP(Tabulka_nejcastejsi_priciny_vzniku_invalidity[[#This Row],[kraj]],Tabulka_kraje[],2,FALSE)</f>
        <v xml:space="preserve">Ústecký </v>
      </c>
      <c r="E247" t="s">
        <v>27</v>
      </c>
      <c r="F247" t="s">
        <v>19</v>
      </c>
      <c r="G247" t="str">
        <f>VLOOKUP(Tabulka_nejcastejsi_priciny_vzniku_invalidity[[#This Row],[podskupina_diagnoz_dle_who_kod]],Tabulka_mkn[],2,FALSE)</f>
        <v>5. skupina</v>
      </c>
      <c r="H247" t="str">
        <f>VLOOKUP(Tabulka_nejcastejsi_priciny_vzniku_invalidity[[#This Row],[podskupina_diagnoz_dle_who_kod]],Tabulka_mkn[],3,FALSE)</f>
        <v>Duševní poruchy a poruchy chování</v>
      </c>
      <c r="I247" t="str">
        <f>LEFT(Tabulka_nejcastejsi_priciny_vzniku_invalidity[[#This Row],[podskupina_diagnoz_dle_who_kod]],1)</f>
        <v>F</v>
      </c>
      <c r="J247" t="s">
        <v>91</v>
      </c>
      <c r="K247" t="s">
        <v>92</v>
      </c>
      <c r="L247">
        <v>6</v>
      </c>
      <c r="N247" t="str">
        <f>CONCATENATE("01",".","01",".",Tabulka_nejcastejsi_priciny_vzniku_invalidity[[#This Row],[rok]])</f>
        <v>01.01.2011</v>
      </c>
      <c r="O247" s="11">
        <f>DATE(Tabulka_nejcastejsi_priciny_vzniku_invalidity[[#This Row],[rok]],1,1)</f>
        <v>40544</v>
      </c>
      <c r="P247" s="11">
        <f>YEAR(Tabulka_nejcastejsi_priciny_vzniku_invalidity[[#This Row],[rok3]])</f>
        <v>2011</v>
      </c>
    </row>
    <row r="248" spans="1:16">
      <c r="A248">
        <v>2011</v>
      </c>
      <c r="B248" t="s">
        <v>34</v>
      </c>
      <c r="C248" t="s">
        <v>17</v>
      </c>
      <c r="D248" t="str">
        <f>VLOOKUP(Tabulka_nejcastejsi_priciny_vzniku_invalidity[[#This Row],[kraj]],Tabulka_kraje[],2,FALSE)</f>
        <v xml:space="preserve">Liberecký </v>
      </c>
      <c r="E248" t="s">
        <v>35</v>
      </c>
      <c r="F248" t="s">
        <v>19</v>
      </c>
      <c r="G248" t="str">
        <f>VLOOKUP(Tabulka_nejcastejsi_priciny_vzniku_invalidity[[#This Row],[podskupina_diagnoz_dle_who_kod]],Tabulka_mkn[],2,FALSE)</f>
        <v>5. skupina</v>
      </c>
      <c r="H248" t="str">
        <f>VLOOKUP(Tabulka_nejcastejsi_priciny_vzniku_invalidity[[#This Row],[podskupina_diagnoz_dle_who_kod]],Tabulka_mkn[],3,FALSE)</f>
        <v>Duševní poruchy a poruchy chování</v>
      </c>
      <c r="I248" t="str">
        <f>LEFT(Tabulka_nejcastejsi_priciny_vzniku_invalidity[[#This Row],[podskupina_diagnoz_dle_who_kod]],1)</f>
        <v>F</v>
      </c>
      <c r="J248" t="s">
        <v>95</v>
      </c>
      <c r="K248" t="s">
        <v>96</v>
      </c>
      <c r="L248">
        <v>4</v>
      </c>
      <c r="N248" t="str">
        <f>CONCATENATE("01",".","01",".",Tabulka_nejcastejsi_priciny_vzniku_invalidity[[#This Row],[rok]])</f>
        <v>01.01.2011</v>
      </c>
      <c r="O248" s="11">
        <f>DATE(Tabulka_nejcastejsi_priciny_vzniku_invalidity[[#This Row],[rok]],1,1)</f>
        <v>40544</v>
      </c>
      <c r="P248" s="11">
        <f>YEAR(Tabulka_nejcastejsi_priciny_vzniku_invalidity[[#This Row],[rok3]])</f>
        <v>2011</v>
      </c>
    </row>
    <row r="249" spans="1:16">
      <c r="A249">
        <v>2011</v>
      </c>
      <c r="B249" t="s">
        <v>34</v>
      </c>
      <c r="C249" t="s">
        <v>17</v>
      </c>
      <c r="D249" t="str">
        <f>VLOOKUP(Tabulka_nejcastejsi_priciny_vzniku_invalidity[[#This Row],[kraj]],Tabulka_kraje[],2,FALSE)</f>
        <v xml:space="preserve">Liberecký </v>
      </c>
      <c r="E249" t="s">
        <v>35</v>
      </c>
      <c r="F249" t="s">
        <v>19</v>
      </c>
      <c r="G249" t="str">
        <f>VLOOKUP(Tabulka_nejcastejsi_priciny_vzniku_invalidity[[#This Row],[podskupina_diagnoz_dle_who_kod]],Tabulka_mkn[],2,FALSE)</f>
        <v>5. skupina</v>
      </c>
      <c r="H249" t="str">
        <f>VLOOKUP(Tabulka_nejcastejsi_priciny_vzniku_invalidity[[#This Row],[podskupina_diagnoz_dle_who_kod]],Tabulka_mkn[],3,FALSE)</f>
        <v>Duševní poruchy a poruchy chování</v>
      </c>
      <c r="I249" t="str">
        <f>LEFT(Tabulka_nejcastejsi_priciny_vzniku_invalidity[[#This Row],[podskupina_diagnoz_dle_who_kod]],1)</f>
        <v>F</v>
      </c>
      <c r="J249" t="s">
        <v>89</v>
      </c>
      <c r="K249" t="s">
        <v>90</v>
      </c>
      <c r="L249">
        <v>10</v>
      </c>
      <c r="N249" t="str">
        <f>CONCATENATE("01",".","01",".",Tabulka_nejcastejsi_priciny_vzniku_invalidity[[#This Row],[rok]])</f>
        <v>01.01.2011</v>
      </c>
      <c r="O249" s="11">
        <f>DATE(Tabulka_nejcastejsi_priciny_vzniku_invalidity[[#This Row],[rok]],1,1)</f>
        <v>40544</v>
      </c>
      <c r="P249" s="11">
        <f>YEAR(Tabulka_nejcastejsi_priciny_vzniku_invalidity[[#This Row],[rok3]])</f>
        <v>2011</v>
      </c>
    </row>
    <row r="250" spans="1:16">
      <c r="A250">
        <v>2011</v>
      </c>
      <c r="B250" t="s">
        <v>40</v>
      </c>
      <c r="C250" t="s">
        <v>17</v>
      </c>
      <c r="D250" t="str">
        <f>VLOOKUP(Tabulka_nejcastejsi_priciny_vzniku_invalidity[[#This Row],[kraj]],Tabulka_kraje[],2,FALSE)</f>
        <v xml:space="preserve">Královéhradecký </v>
      </c>
      <c r="E250" t="s">
        <v>41</v>
      </c>
      <c r="F250" t="s">
        <v>19</v>
      </c>
      <c r="G250" t="str">
        <f>VLOOKUP(Tabulka_nejcastejsi_priciny_vzniku_invalidity[[#This Row],[podskupina_diagnoz_dle_who_kod]],Tabulka_mkn[],2,FALSE)</f>
        <v>5. skupina</v>
      </c>
      <c r="H250" t="str">
        <f>VLOOKUP(Tabulka_nejcastejsi_priciny_vzniku_invalidity[[#This Row],[podskupina_diagnoz_dle_who_kod]],Tabulka_mkn[],3,FALSE)</f>
        <v>Duševní poruchy a poruchy chování</v>
      </c>
      <c r="I250" t="str">
        <f>LEFT(Tabulka_nejcastejsi_priciny_vzniku_invalidity[[#This Row],[podskupina_diagnoz_dle_who_kod]],1)</f>
        <v>F</v>
      </c>
      <c r="J250" t="s">
        <v>95</v>
      </c>
      <c r="K250" t="s">
        <v>96</v>
      </c>
      <c r="L250">
        <v>3</v>
      </c>
      <c r="N250" t="str">
        <f>CONCATENATE("01",".","01",".",Tabulka_nejcastejsi_priciny_vzniku_invalidity[[#This Row],[rok]])</f>
        <v>01.01.2011</v>
      </c>
      <c r="O250" s="11">
        <f>DATE(Tabulka_nejcastejsi_priciny_vzniku_invalidity[[#This Row],[rok]],1,1)</f>
        <v>40544</v>
      </c>
      <c r="P250" s="11">
        <f>YEAR(Tabulka_nejcastejsi_priciny_vzniku_invalidity[[#This Row],[rok3]])</f>
        <v>2011</v>
      </c>
    </row>
    <row r="251" spans="1:16">
      <c r="A251">
        <v>2011</v>
      </c>
      <c r="B251" t="s">
        <v>40</v>
      </c>
      <c r="C251" t="s">
        <v>17</v>
      </c>
      <c r="D251" t="str">
        <f>VLOOKUP(Tabulka_nejcastejsi_priciny_vzniku_invalidity[[#This Row],[kraj]],Tabulka_kraje[],2,FALSE)</f>
        <v xml:space="preserve">Královéhradecký </v>
      </c>
      <c r="E251" t="s">
        <v>41</v>
      </c>
      <c r="F251" t="s">
        <v>19</v>
      </c>
      <c r="G251" t="str">
        <f>VLOOKUP(Tabulka_nejcastejsi_priciny_vzniku_invalidity[[#This Row],[podskupina_diagnoz_dle_who_kod]],Tabulka_mkn[],2,FALSE)</f>
        <v>5. skupina</v>
      </c>
      <c r="H251" t="str">
        <f>VLOOKUP(Tabulka_nejcastejsi_priciny_vzniku_invalidity[[#This Row],[podskupina_diagnoz_dle_who_kod]],Tabulka_mkn[],3,FALSE)</f>
        <v>Duševní poruchy a poruchy chování</v>
      </c>
      <c r="I251" t="str">
        <f>LEFT(Tabulka_nejcastejsi_priciny_vzniku_invalidity[[#This Row],[podskupina_diagnoz_dle_who_kod]],1)</f>
        <v>F</v>
      </c>
      <c r="J251" t="s">
        <v>89</v>
      </c>
      <c r="K251" t="s">
        <v>90</v>
      </c>
      <c r="L251">
        <v>3</v>
      </c>
      <c r="N251" t="str">
        <f>CONCATENATE("01",".","01",".",Tabulka_nejcastejsi_priciny_vzniku_invalidity[[#This Row],[rok]])</f>
        <v>01.01.2011</v>
      </c>
      <c r="O251" s="11">
        <f>DATE(Tabulka_nejcastejsi_priciny_vzniku_invalidity[[#This Row],[rok]],1,1)</f>
        <v>40544</v>
      </c>
      <c r="P251" s="11">
        <f>YEAR(Tabulka_nejcastejsi_priciny_vzniku_invalidity[[#This Row],[rok3]])</f>
        <v>2011</v>
      </c>
    </row>
    <row r="252" spans="1:16">
      <c r="A252">
        <v>2011</v>
      </c>
      <c r="B252" t="s">
        <v>40</v>
      </c>
      <c r="C252" t="s">
        <v>17</v>
      </c>
      <c r="D252" t="str">
        <f>VLOOKUP(Tabulka_nejcastejsi_priciny_vzniku_invalidity[[#This Row],[kraj]],Tabulka_kraje[],2,FALSE)</f>
        <v xml:space="preserve">Královéhradecký </v>
      </c>
      <c r="E252" t="s">
        <v>41</v>
      </c>
      <c r="F252" t="s">
        <v>19</v>
      </c>
      <c r="G252" t="str">
        <f>VLOOKUP(Tabulka_nejcastejsi_priciny_vzniku_invalidity[[#This Row],[podskupina_diagnoz_dle_who_kod]],Tabulka_mkn[],2,FALSE)</f>
        <v>5. skupina</v>
      </c>
      <c r="H252" t="str">
        <f>VLOOKUP(Tabulka_nejcastejsi_priciny_vzniku_invalidity[[#This Row],[podskupina_diagnoz_dle_who_kod]],Tabulka_mkn[],3,FALSE)</f>
        <v>Duševní poruchy a poruchy chování</v>
      </c>
      <c r="I252" t="str">
        <f>LEFT(Tabulka_nejcastejsi_priciny_vzniku_invalidity[[#This Row],[podskupina_diagnoz_dle_who_kod]],1)</f>
        <v>F</v>
      </c>
      <c r="J252" t="s">
        <v>91</v>
      </c>
      <c r="K252" t="s">
        <v>92</v>
      </c>
      <c r="L252">
        <v>3</v>
      </c>
      <c r="N252" t="str">
        <f>CONCATENATE("01",".","01",".",Tabulka_nejcastejsi_priciny_vzniku_invalidity[[#This Row],[rok]])</f>
        <v>01.01.2011</v>
      </c>
      <c r="O252" s="11">
        <f>DATE(Tabulka_nejcastejsi_priciny_vzniku_invalidity[[#This Row],[rok]],1,1)</f>
        <v>40544</v>
      </c>
      <c r="P252" s="11">
        <f>YEAR(Tabulka_nejcastejsi_priciny_vzniku_invalidity[[#This Row],[rok3]])</f>
        <v>2011</v>
      </c>
    </row>
    <row r="253" spans="1:16">
      <c r="A253">
        <v>2011</v>
      </c>
      <c r="B253" t="s">
        <v>40</v>
      </c>
      <c r="C253" t="s">
        <v>17</v>
      </c>
      <c r="D253" t="str">
        <f>VLOOKUP(Tabulka_nejcastejsi_priciny_vzniku_invalidity[[#This Row],[kraj]],Tabulka_kraje[],2,FALSE)</f>
        <v xml:space="preserve">Královéhradecký </v>
      </c>
      <c r="E253" t="s">
        <v>41</v>
      </c>
      <c r="F253" t="s">
        <v>19</v>
      </c>
      <c r="G253" t="str">
        <f>VLOOKUP(Tabulka_nejcastejsi_priciny_vzniku_invalidity[[#This Row],[podskupina_diagnoz_dle_who_kod]],Tabulka_mkn[],2,FALSE)</f>
        <v>5. skupina</v>
      </c>
      <c r="H253" t="str">
        <f>VLOOKUP(Tabulka_nejcastejsi_priciny_vzniku_invalidity[[#This Row],[podskupina_diagnoz_dle_who_kod]],Tabulka_mkn[],3,FALSE)</f>
        <v>Duševní poruchy a poruchy chování</v>
      </c>
      <c r="I253" t="str">
        <f>LEFT(Tabulka_nejcastejsi_priciny_vzniku_invalidity[[#This Row],[podskupina_diagnoz_dle_who_kod]],1)</f>
        <v>F</v>
      </c>
      <c r="J253" t="s">
        <v>103</v>
      </c>
      <c r="K253" t="s">
        <v>104</v>
      </c>
      <c r="L253">
        <v>4</v>
      </c>
      <c r="N253" t="str">
        <f>CONCATENATE("01",".","01",".",Tabulka_nejcastejsi_priciny_vzniku_invalidity[[#This Row],[rok]])</f>
        <v>01.01.2011</v>
      </c>
      <c r="O253" s="11">
        <f>DATE(Tabulka_nejcastejsi_priciny_vzniku_invalidity[[#This Row],[rok]],1,1)</f>
        <v>40544</v>
      </c>
      <c r="P253" s="11">
        <f>YEAR(Tabulka_nejcastejsi_priciny_vzniku_invalidity[[#This Row],[rok3]])</f>
        <v>2011</v>
      </c>
    </row>
    <row r="254" spans="1:16">
      <c r="A254">
        <v>2011</v>
      </c>
      <c r="B254" t="s">
        <v>30</v>
      </c>
      <c r="C254" t="s">
        <v>17</v>
      </c>
      <c r="D254" t="str">
        <f>VLOOKUP(Tabulka_nejcastejsi_priciny_vzniku_invalidity[[#This Row],[kraj]],Tabulka_kraje[],2,FALSE)</f>
        <v xml:space="preserve">Pardubický </v>
      </c>
      <c r="E254" t="s">
        <v>31</v>
      </c>
      <c r="F254" t="s">
        <v>19</v>
      </c>
      <c r="G254" t="str">
        <f>VLOOKUP(Tabulka_nejcastejsi_priciny_vzniku_invalidity[[#This Row],[podskupina_diagnoz_dle_who_kod]],Tabulka_mkn[],2,FALSE)</f>
        <v>5. skupina</v>
      </c>
      <c r="H254" t="str">
        <f>VLOOKUP(Tabulka_nejcastejsi_priciny_vzniku_invalidity[[#This Row],[podskupina_diagnoz_dle_who_kod]],Tabulka_mkn[],3,FALSE)</f>
        <v>Duševní poruchy a poruchy chování</v>
      </c>
      <c r="I254" t="str">
        <f>LEFT(Tabulka_nejcastejsi_priciny_vzniku_invalidity[[#This Row],[podskupina_diagnoz_dle_who_kod]],1)</f>
        <v>F</v>
      </c>
      <c r="J254" t="s">
        <v>89</v>
      </c>
      <c r="K254" t="s">
        <v>90</v>
      </c>
      <c r="L254">
        <v>4</v>
      </c>
      <c r="N254" t="str">
        <f>CONCATENATE("01",".","01",".",Tabulka_nejcastejsi_priciny_vzniku_invalidity[[#This Row],[rok]])</f>
        <v>01.01.2011</v>
      </c>
      <c r="O254" s="11">
        <f>DATE(Tabulka_nejcastejsi_priciny_vzniku_invalidity[[#This Row],[rok]],1,1)</f>
        <v>40544</v>
      </c>
      <c r="P254" s="11">
        <f>YEAR(Tabulka_nejcastejsi_priciny_vzniku_invalidity[[#This Row],[rok3]])</f>
        <v>2011</v>
      </c>
    </row>
    <row r="255" spans="1:16">
      <c r="A255">
        <v>2011</v>
      </c>
      <c r="B255" t="s">
        <v>30</v>
      </c>
      <c r="C255" t="s">
        <v>17</v>
      </c>
      <c r="D255" t="str">
        <f>VLOOKUP(Tabulka_nejcastejsi_priciny_vzniku_invalidity[[#This Row],[kraj]],Tabulka_kraje[],2,FALSE)</f>
        <v xml:space="preserve">Pardubický </v>
      </c>
      <c r="E255" t="s">
        <v>31</v>
      </c>
      <c r="F255" t="s">
        <v>19</v>
      </c>
      <c r="G255" t="str">
        <f>VLOOKUP(Tabulka_nejcastejsi_priciny_vzniku_invalidity[[#This Row],[podskupina_diagnoz_dle_who_kod]],Tabulka_mkn[],2,FALSE)</f>
        <v>5. skupina</v>
      </c>
      <c r="H255" t="str">
        <f>VLOOKUP(Tabulka_nejcastejsi_priciny_vzniku_invalidity[[#This Row],[podskupina_diagnoz_dle_who_kod]],Tabulka_mkn[],3,FALSE)</f>
        <v>Duševní poruchy a poruchy chování</v>
      </c>
      <c r="I255" t="str">
        <f>LEFT(Tabulka_nejcastejsi_priciny_vzniku_invalidity[[#This Row],[podskupina_diagnoz_dle_who_kod]],1)</f>
        <v>F</v>
      </c>
      <c r="J255" t="s">
        <v>91</v>
      </c>
      <c r="K255" t="s">
        <v>92</v>
      </c>
      <c r="L255">
        <v>3</v>
      </c>
      <c r="N255" t="str">
        <f>CONCATENATE("01",".","01",".",Tabulka_nejcastejsi_priciny_vzniku_invalidity[[#This Row],[rok]])</f>
        <v>01.01.2011</v>
      </c>
      <c r="O255" s="11">
        <f>DATE(Tabulka_nejcastejsi_priciny_vzniku_invalidity[[#This Row],[rok]],1,1)</f>
        <v>40544</v>
      </c>
      <c r="P255" s="11">
        <f>YEAR(Tabulka_nejcastejsi_priciny_vzniku_invalidity[[#This Row],[rok3]])</f>
        <v>2011</v>
      </c>
    </row>
    <row r="256" spans="1:16">
      <c r="A256">
        <v>2012</v>
      </c>
      <c r="B256" t="s">
        <v>22</v>
      </c>
      <c r="C256" t="s">
        <v>17</v>
      </c>
      <c r="D256" t="str">
        <f>VLOOKUP(Tabulka_nejcastejsi_priciny_vzniku_invalidity[[#This Row],[kraj]],Tabulka_kraje[],2,FALSE)</f>
        <v>Vysočina</v>
      </c>
      <c r="E256" t="s">
        <v>23</v>
      </c>
      <c r="F256" t="s">
        <v>19</v>
      </c>
      <c r="G256" t="str">
        <f>VLOOKUP(Tabulka_nejcastejsi_priciny_vzniku_invalidity[[#This Row],[podskupina_diagnoz_dle_who_kod]],Tabulka_mkn[],2,FALSE)</f>
        <v>5. skupina</v>
      </c>
      <c r="H256" t="str">
        <f>VLOOKUP(Tabulka_nejcastejsi_priciny_vzniku_invalidity[[#This Row],[podskupina_diagnoz_dle_who_kod]],Tabulka_mkn[],3,FALSE)</f>
        <v>Duševní poruchy a poruchy chování</v>
      </c>
      <c r="I256" t="str">
        <f>LEFT(Tabulka_nejcastejsi_priciny_vzniku_invalidity[[#This Row],[podskupina_diagnoz_dle_who_kod]],1)</f>
        <v>F</v>
      </c>
      <c r="J256" t="s">
        <v>89</v>
      </c>
      <c r="K256" t="s">
        <v>90</v>
      </c>
      <c r="L256">
        <v>11</v>
      </c>
      <c r="N256" t="str">
        <f>CONCATENATE("01",".","01",".",Tabulka_nejcastejsi_priciny_vzniku_invalidity[[#This Row],[rok]])</f>
        <v>01.01.2012</v>
      </c>
      <c r="O256" s="11">
        <f>DATE(Tabulka_nejcastejsi_priciny_vzniku_invalidity[[#This Row],[rok]],1,1)</f>
        <v>40909</v>
      </c>
      <c r="P256" s="11">
        <f>YEAR(Tabulka_nejcastejsi_priciny_vzniku_invalidity[[#This Row],[rok3]])</f>
        <v>2012</v>
      </c>
    </row>
    <row r="257" spans="1:16">
      <c r="A257">
        <v>2012</v>
      </c>
      <c r="B257" t="s">
        <v>22</v>
      </c>
      <c r="C257" t="s">
        <v>17</v>
      </c>
      <c r="D257" t="str">
        <f>VLOOKUP(Tabulka_nejcastejsi_priciny_vzniku_invalidity[[#This Row],[kraj]],Tabulka_kraje[],2,FALSE)</f>
        <v>Vysočina</v>
      </c>
      <c r="E257" t="s">
        <v>23</v>
      </c>
      <c r="F257" t="s">
        <v>19</v>
      </c>
      <c r="G257" t="str">
        <f>VLOOKUP(Tabulka_nejcastejsi_priciny_vzniku_invalidity[[#This Row],[podskupina_diagnoz_dle_who_kod]],Tabulka_mkn[],2,FALSE)</f>
        <v>5. skupina</v>
      </c>
      <c r="H257" t="str">
        <f>VLOOKUP(Tabulka_nejcastejsi_priciny_vzniku_invalidity[[#This Row],[podskupina_diagnoz_dle_who_kod]],Tabulka_mkn[],3,FALSE)</f>
        <v>Duševní poruchy a poruchy chování</v>
      </c>
      <c r="I257" t="str">
        <f>LEFT(Tabulka_nejcastejsi_priciny_vzniku_invalidity[[#This Row],[podskupina_diagnoz_dle_who_kod]],1)</f>
        <v>F</v>
      </c>
      <c r="J257" t="s">
        <v>91</v>
      </c>
      <c r="K257" t="s">
        <v>92</v>
      </c>
      <c r="L257">
        <v>5</v>
      </c>
      <c r="N257" t="str">
        <f>CONCATENATE("01",".","01",".",Tabulka_nejcastejsi_priciny_vzniku_invalidity[[#This Row],[rok]])</f>
        <v>01.01.2012</v>
      </c>
      <c r="O257" s="11">
        <f>DATE(Tabulka_nejcastejsi_priciny_vzniku_invalidity[[#This Row],[rok]],1,1)</f>
        <v>40909</v>
      </c>
      <c r="P257" s="11">
        <f>YEAR(Tabulka_nejcastejsi_priciny_vzniku_invalidity[[#This Row],[rok3]])</f>
        <v>2012</v>
      </c>
    </row>
    <row r="258" spans="1:16">
      <c r="A258">
        <v>2012</v>
      </c>
      <c r="B258" t="s">
        <v>57</v>
      </c>
      <c r="C258" t="s">
        <v>17</v>
      </c>
      <c r="D258" t="str">
        <f>VLOOKUP(Tabulka_nejcastejsi_priciny_vzniku_invalidity[[#This Row],[kraj]],Tabulka_kraje[],2,FALSE)</f>
        <v xml:space="preserve">Jihomoravský </v>
      </c>
      <c r="E258" t="s">
        <v>58</v>
      </c>
      <c r="F258" t="s">
        <v>19</v>
      </c>
      <c r="G258" t="str">
        <f>VLOOKUP(Tabulka_nejcastejsi_priciny_vzniku_invalidity[[#This Row],[podskupina_diagnoz_dle_who_kod]],Tabulka_mkn[],2,FALSE)</f>
        <v>5. skupina</v>
      </c>
      <c r="H258" t="str">
        <f>VLOOKUP(Tabulka_nejcastejsi_priciny_vzniku_invalidity[[#This Row],[podskupina_diagnoz_dle_who_kod]],Tabulka_mkn[],3,FALSE)</f>
        <v>Duševní poruchy a poruchy chování</v>
      </c>
      <c r="I258" t="str">
        <f>LEFT(Tabulka_nejcastejsi_priciny_vzniku_invalidity[[#This Row],[podskupina_diagnoz_dle_who_kod]],1)</f>
        <v>F</v>
      </c>
      <c r="J258" t="s">
        <v>89</v>
      </c>
      <c r="K258" t="s">
        <v>90</v>
      </c>
      <c r="L258">
        <v>18</v>
      </c>
      <c r="N258" t="str">
        <f>CONCATENATE("01",".","01",".",Tabulka_nejcastejsi_priciny_vzniku_invalidity[[#This Row],[rok]])</f>
        <v>01.01.2012</v>
      </c>
      <c r="O258" s="11">
        <f>DATE(Tabulka_nejcastejsi_priciny_vzniku_invalidity[[#This Row],[rok]],1,1)</f>
        <v>40909</v>
      </c>
      <c r="P258" s="11">
        <f>YEAR(Tabulka_nejcastejsi_priciny_vzniku_invalidity[[#This Row],[rok3]])</f>
        <v>2012</v>
      </c>
    </row>
    <row r="259" spans="1:16">
      <c r="A259">
        <v>2012</v>
      </c>
      <c r="B259" t="s">
        <v>57</v>
      </c>
      <c r="C259" t="s">
        <v>17</v>
      </c>
      <c r="D259" t="str">
        <f>VLOOKUP(Tabulka_nejcastejsi_priciny_vzniku_invalidity[[#This Row],[kraj]],Tabulka_kraje[],2,FALSE)</f>
        <v xml:space="preserve">Jihomoravský </v>
      </c>
      <c r="E259" t="s">
        <v>58</v>
      </c>
      <c r="F259" t="s">
        <v>19</v>
      </c>
      <c r="G259" t="str">
        <f>VLOOKUP(Tabulka_nejcastejsi_priciny_vzniku_invalidity[[#This Row],[podskupina_diagnoz_dle_who_kod]],Tabulka_mkn[],2,FALSE)</f>
        <v>5. skupina</v>
      </c>
      <c r="H259" t="str">
        <f>VLOOKUP(Tabulka_nejcastejsi_priciny_vzniku_invalidity[[#This Row],[podskupina_diagnoz_dle_who_kod]],Tabulka_mkn[],3,FALSE)</f>
        <v>Duševní poruchy a poruchy chování</v>
      </c>
      <c r="I259" t="str">
        <f>LEFT(Tabulka_nejcastejsi_priciny_vzniku_invalidity[[#This Row],[podskupina_diagnoz_dle_who_kod]],1)</f>
        <v>F</v>
      </c>
      <c r="J259" t="s">
        <v>91</v>
      </c>
      <c r="K259" t="s">
        <v>92</v>
      </c>
      <c r="L259">
        <v>8</v>
      </c>
      <c r="N259" t="str">
        <f>CONCATENATE("01",".","01",".",Tabulka_nejcastejsi_priciny_vzniku_invalidity[[#This Row],[rok]])</f>
        <v>01.01.2012</v>
      </c>
      <c r="O259" s="11">
        <f>DATE(Tabulka_nejcastejsi_priciny_vzniku_invalidity[[#This Row],[rok]],1,1)</f>
        <v>40909</v>
      </c>
      <c r="P259" s="11">
        <f>YEAR(Tabulka_nejcastejsi_priciny_vzniku_invalidity[[#This Row],[rok3]])</f>
        <v>2012</v>
      </c>
    </row>
    <row r="260" spans="1:16">
      <c r="A260">
        <v>2012</v>
      </c>
      <c r="B260" t="s">
        <v>57</v>
      </c>
      <c r="C260" t="s">
        <v>17</v>
      </c>
      <c r="D260" t="str">
        <f>VLOOKUP(Tabulka_nejcastejsi_priciny_vzniku_invalidity[[#This Row],[kraj]],Tabulka_kraje[],2,FALSE)</f>
        <v xml:space="preserve">Jihomoravský </v>
      </c>
      <c r="E260" t="s">
        <v>58</v>
      </c>
      <c r="F260" t="s">
        <v>19</v>
      </c>
      <c r="G260" t="str">
        <f>VLOOKUP(Tabulka_nejcastejsi_priciny_vzniku_invalidity[[#This Row],[podskupina_diagnoz_dle_who_kod]],Tabulka_mkn[],2,FALSE)</f>
        <v>5. skupina</v>
      </c>
      <c r="H260" t="str">
        <f>VLOOKUP(Tabulka_nejcastejsi_priciny_vzniku_invalidity[[#This Row],[podskupina_diagnoz_dle_who_kod]],Tabulka_mkn[],3,FALSE)</f>
        <v>Duševní poruchy a poruchy chování</v>
      </c>
      <c r="I260" t="str">
        <f>LEFT(Tabulka_nejcastejsi_priciny_vzniku_invalidity[[#This Row],[podskupina_diagnoz_dle_who_kod]],1)</f>
        <v>F</v>
      </c>
      <c r="J260" t="s">
        <v>103</v>
      </c>
      <c r="K260" t="s">
        <v>104</v>
      </c>
      <c r="L260">
        <v>4</v>
      </c>
      <c r="N260" t="str">
        <f>CONCATENATE("01",".","01",".",Tabulka_nejcastejsi_priciny_vzniku_invalidity[[#This Row],[rok]])</f>
        <v>01.01.2012</v>
      </c>
      <c r="O260" s="11">
        <f>DATE(Tabulka_nejcastejsi_priciny_vzniku_invalidity[[#This Row],[rok]],1,1)</f>
        <v>40909</v>
      </c>
      <c r="P260" s="11">
        <f>YEAR(Tabulka_nejcastejsi_priciny_vzniku_invalidity[[#This Row],[rok3]])</f>
        <v>2012</v>
      </c>
    </row>
    <row r="261" spans="1:16">
      <c r="A261">
        <v>2012</v>
      </c>
      <c r="B261" t="s">
        <v>65</v>
      </c>
      <c r="C261" t="s">
        <v>17</v>
      </c>
      <c r="D261" t="str">
        <f>VLOOKUP(Tabulka_nejcastejsi_priciny_vzniku_invalidity[[#This Row],[kraj]],Tabulka_kraje[],2,FALSE)</f>
        <v xml:space="preserve">Olomoucký </v>
      </c>
      <c r="E261" t="s">
        <v>66</v>
      </c>
      <c r="F261" t="s">
        <v>19</v>
      </c>
      <c r="G261" t="str">
        <f>VLOOKUP(Tabulka_nejcastejsi_priciny_vzniku_invalidity[[#This Row],[podskupina_diagnoz_dle_who_kod]],Tabulka_mkn[],2,FALSE)</f>
        <v>5. skupina</v>
      </c>
      <c r="H261" t="str">
        <f>VLOOKUP(Tabulka_nejcastejsi_priciny_vzniku_invalidity[[#This Row],[podskupina_diagnoz_dle_who_kod]],Tabulka_mkn[],3,FALSE)</f>
        <v>Duševní poruchy a poruchy chování</v>
      </c>
      <c r="I261" t="str">
        <f>LEFT(Tabulka_nejcastejsi_priciny_vzniku_invalidity[[#This Row],[podskupina_diagnoz_dle_who_kod]],1)</f>
        <v>F</v>
      </c>
      <c r="J261" t="s">
        <v>95</v>
      </c>
      <c r="K261" t="s">
        <v>96</v>
      </c>
      <c r="L261">
        <v>3</v>
      </c>
      <c r="N261" t="str">
        <f>CONCATENATE("01",".","01",".",Tabulka_nejcastejsi_priciny_vzniku_invalidity[[#This Row],[rok]])</f>
        <v>01.01.2012</v>
      </c>
      <c r="O261" s="11">
        <f>DATE(Tabulka_nejcastejsi_priciny_vzniku_invalidity[[#This Row],[rok]],1,1)</f>
        <v>40909</v>
      </c>
      <c r="P261" s="11">
        <f>YEAR(Tabulka_nejcastejsi_priciny_vzniku_invalidity[[#This Row],[rok3]])</f>
        <v>2012</v>
      </c>
    </row>
    <row r="262" spans="1:16">
      <c r="A262">
        <v>2012</v>
      </c>
      <c r="B262" t="s">
        <v>65</v>
      </c>
      <c r="C262" t="s">
        <v>17</v>
      </c>
      <c r="D262" t="str">
        <f>VLOOKUP(Tabulka_nejcastejsi_priciny_vzniku_invalidity[[#This Row],[kraj]],Tabulka_kraje[],2,FALSE)</f>
        <v xml:space="preserve">Olomoucký </v>
      </c>
      <c r="E262" t="s">
        <v>66</v>
      </c>
      <c r="F262" t="s">
        <v>19</v>
      </c>
      <c r="G262" t="str">
        <f>VLOOKUP(Tabulka_nejcastejsi_priciny_vzniku_invalidity[[#This Row],[podskupina_diagnoz_dle_who_kod]],Tabulka_mkn[],2,FALSE)</f>
        <v>5. skupina</v>
      </c>
      <c r="H262" t="str">
        <f>VLOOKUP(Tabulka_nejcastejsi_priciny_vzniku_invalidity[[#This Row],[podskupina_diagnoz_dle_who_kod]],Tabulka_mkn[],3,FALSE)</f>
        <v>Duševní poruchy a poruchy chování</v>
      </c>
      <c r="I262" t="str">
        <f>LEFT(Tabulka_nejcastejsi_priciny_vzniku_invalidity[[#This Row],[podskupina_diagnoz_dle_who_kod]],1)</f>
        <v>F</v>
      </c>
      <c r="J262" t="s">
        <v>89</v>
      </c>
      <c r="K262" t="s">
        <v>90</v>
      </c>
      <c r="L262">
        <v>8</v>
      </c>
      <c r="N262" t="str">
        <f>CONCATENATE("01",".","01",".",Tabulka_nejcastejsi_priciny_vzniku_invalidity[[#This Row],[rok]])</f>
        <v>01.01.2012</v>
      </c>
      <c r="O262" s="11">
        <f>DATE(Tabulka_nejcastejsi_priciny_vzniku_invalidity[[#This Row],[rok]],1,1)</f>
        <v>40909</v>
      </c>
      <c r="P262" s="11">
        <f>YEAR(Tabulka_nejcastejsi_priciny_vzniku_invalidity[[#This Row],[rok3]])</f>
        <v>2012</v>
      </c>
    </row>
    <row r="263" spans="1:16">
      <c r="A263">
        <v>2012</v>
      </c>
      <c r="B263" t="s">
        <v>65</v>
      </c>
      <c r="C263" t="s">
        <v>17</v>
      </c>
      <c r="D263" t="str">
        <f>VLOOKUP(Tabulka_nejcastejsi_priciny_vzniku_invalidity[[#This Row],[kraj]],Tabulka_kraje[],2,FALSE)</f>
        <v xml:space="preserve">Olomoucký </v>
      </c>
      <c r="E263" t="s">
        <v>66</v>
      </c>
      <c r="F263" t="s">
        <v>19</v>
      </c>
      <c r="G263" t="str">
        <f>VLOOKUP(Tabulka_nejcastejsi_priciny_vzniku_invalidity[[#This Row],[podskupina_diagnoz_dle_who_kod]],Tabulka_mkn[],2,FALSE)</f>
        <v>5. skupina</v>
      </c>
      <c r="H263" t="str">
        <f>VLOOKUP(Tabulka_nejcastejsi_priciny_vzniku_invalidity[[#This Row],[podskupina_diagnoz_dle_who_kod]],Tabulka_mkn[],3,FALSE)</f>
        <v>Duševní poruchy a poruchy chování</v>
      </c>
      <c r="I263" t="str">
        <f>LEFT(Tabulka_nejcastejsi_priciny_vzniku_invalidity[[#This Row],[podskupina_diagnoz_dle_who_kod]],1)</f>
        <v>F</v>
      </c>
      <c r="J263" t="s">
        <v>91</v>
      </c>
      <c r="K263" t="s">
        <v>92</v>
      </c>
      <c r="L263">
        <v>7</v>
      </c>
      <c r="N263" t="str">
        <f>CONCATENATE("01",".","01",".",Tabulka_nejcastejsi_priciny_vzniku_invalidity[[#This Row],[rok]])</f>
        <v>01.01.2012</v>
      </c>
      <c r="O263" s="11">
        <f>DATE(Tabulka_nejcastejsi_priciny_vzniku_invalidity[[#This Row],[rok]],1,1)</f>
        <v>40909</v>
      </c>
      <c r="P263" s="11">
        <f>YEAR(Tabulka_nejcastejsi_priciny_vzniku_invalidity[[#This Row],[rok3]])</f>
        <v>2012</v>
      </c>
    </row>
    <row r="264" spans="1:16">
      <c r="A264">
        <v>2012</v>
      </c>
      <c r="B264" t="s">
        <v>65</v>
      </c>
      <c r="C264" t="s">
        <v>17</v>
      </c>
      <c r="D264" t="str">
        <f>VLOOKUP(Tabulka_nejcastejsi_priciny_vzniku_invalidity[[#This Row],[kraj]],Tabulka_kraje[],2,FALSE)</f>
        <v xml:space="preserve">Olomoucký </v>
      </c>
      <c r="E264" t="s">
        <v>66</v>
      </c>
      <c r="F264" t="s">
        <v>19</v>
      </c>
      <c r="G264" t="str">
        <f>VLOOKUP(Tabulka_nejcastejsi_priciny_vzniku_invalidity[[#This Row],[podskupina_diagnoz_dle_who_kod]],Tabulka_mkn[],2,FALSE)</f>
        <v>5. skupina</v>
      </c>
      <c r="H264" t="str">
        <f>VLOOKUP(Tabulka_nejcastejsi_priciny_vzniku_invalidity[[#This Row],[podskupina_diagnoz_dle_who_kod]],Tabulka_mkn[],3,FALSE)</f>
        <v>Duševní poruchy a poruchy chování</v>
      </c>
      <c r="I264" t="str">
        <f>LEFT(Tabulka_nejcastejsi_priciny_vzniku_invalidity[[#This Row],[podskupina_diagnoz_dle_who_kod]],1)</f>
        <v>F</v>
      </c>
      <c r="J264" t="s">
        <v>103</v>
      </c>
      <c r="K264" t="s">
        <v>104</v>
      </c>
      <c r="L264">
        <v>3</v>
      </c>
      <c r="N264" t="str">
        <f>CONCATENATE("01",".","01",".",Tabulka_nejcastejsi_priciny_vzniku_invalidity[[#This Row],[rok]])</f>
        <v>01.01.2012</v>
      </c>
      <c r="O264" s="11">
        <f>DATE(Tabulka_nejcastejsi_priciny_vzniku_invalidity[[#This Row],[rok]],1,1)</f>
        <v>40909</v>
      </c>
      <c r="P264" s="11">
        <f>YEAR(Tabulka_nejcastejsi_priciny_vzniku_invalidity[[#This Row],[rok3]])</f>
        <v>2012</v>
      </c>
    </row>
    <row r="265" spans="1:16">
      <c r="A265">
        <v>2012</v>
      </c>
      <c r="B265" t="s">
        <v>67</v>
      </c>
      <c r="C265" t="s">
        <v>17</v>
      </c>
      <c r="D265" t="str">
        <f>VLOOKUP(Tabulka_nejcastejsi_priciny_vzniku_invalidity[[#This Row],[kraj]],Tabulka_kraje[],2,FALSE)</f>
        <v xml:space="preserve">Moravskoslezský </v>
      </c>
      <c r="E265" t="s">
        <v>68</v>
      </c>
      <c r="F265" t="s">
        <v>19</v>
      </c>
      <c r="G265" t="str">
        <f>VLOOKUP(Tabulka_nejcastejsi_priciny_vzniku_invalidity[[#This Row],[podskupina_diagnoz_dle_who_kod]],Tabulka_mkn[],2,FALSE)</f>
        <v>5. skupina</v>
      </c>
      <c r="H265" t="str">
        <f>VLOOKUP(Tabulka_nejcastejsi_priciny_vzniku_invalidity[[#This Row],[podskupina_diagnoz_dle_who_kod]],Tabulka_mkn[],3,FALSE)</f>
        <v>Duševní poruchy a poruchy chování</v>
      </c>
      <c r="I265" t="str">
        <f>LEFT(Tabulka_nejcastejsi_priciny_vzniku_invalidity[[#This Row],[podskupina_diagnoz_dle_who_kod]],1)</f>
        <v>F</v>
      </c>
      <c r="J265" t="s">
        <v>95</v>
      </c>
      <c r="K265" t="s">
        <v>96</v>
      </c>
      <c r="L265">
        <v>5</v>
      </c>
      <c r="N265" t="str">
        <f>CONCATENATE("01",".","01",".",Tabulka_nejcastejsi_priciny_vzniku_invalidity[[#This Row],[rok]])</f>
        <v>01.01.2012</v>
      </c>
      <c r="O265" s="11">
        <f>DATE(Tabulka_nejcastejsi_priciny_vzniku_invalidity[[#This Row],[rok]],1,1)</f>
        <v>40909</v>
      </c>
      <c r="P265" s="11">
        <f>YEAR(Tabulka_nejcastejsi_priciny_vzniku_invalidity[[#This Row],[rok3]])</f>
        <v>2012</v>
      </c>
    </row>
    <row r="266" spans="1:16">
      <c r="A266">
        <v>2012</v>
      </c>
      <c r="B266" t="s">
        <v>67</v>
      </c>
      <c r="C266" t="s">
        <v>17</v>
      </c>
      <c r="D266" t="str">
        <f>VLOOKUP(Tabulka_nejcastejsi_priciny_vzniku_invalidity[[#This Row],[kraj]],Tabulka_kraje[],2,FALSE)</f>
        <v xml:space="preserve">Moravskoslezský </v>
      </c>
      <c r="E266" t="s">
        <v>68</v>
      </c>
      <c r="F266" t="s">
        <v>19</v>
      </c>
      <c r="G266" t="str">
        <f>VLOOKUP(Tabulka_nejcastejsi_priciny_vzniku_invalidity[[#This Row],[podskupina_diagnoz_dle_who_kod]],Tabulka_mkn[],2,FALSE)</f>
        <v>5. skupina</v>
      </c>
      <c r="H266" t="str">
        <f>VLOOKUP(Tabulka_nejcastejsi_priciny_vzniku_invalidity[[#This Row],[podskupina_diagnoz_dle_who_kod]],Tabulka_mkn[],3,FALSE)</f>
        <v>Duševní poruchy a poruchy chování</v>
      </c>
      <c r="I266" t="str">
        <f>LEFT(Tabulka_nejcastejsi_priciny_vzniku_invalidity[[#This Row],[podskupina_diagnoz_dle_who_kod]],1)</f>
        <v>F</v>
      </c>
      <c r="J266" t="s">
        <v>89</v>
      </c>
      <c r="K266" t="s">
        <v>90</v>
      </c>
      <c r="L266">
        <v>22</v>
      </c>
      <c r="N266" t="str">
        <f>CONCATENATE("01",".","01",".",Tabulka_nejcastejsi_priciny_vzniku_invalidity[[#This Row],[rok]])</f>
        <v>01.01.2012</v>
      </c>
      <c r="O266" s="11">
        <f>DATE(Tabulka_nejcastejsi_priciny_vzniku_invalidity[[#This Row],[rok]],1,1)</f>
        <v>40909</v>
      </c>
      <c r="P266" s="11">
        <f>YEAR(Tabulka_nejcastejsi_priciny_vzniku_invalidity[[#This Row],[rok3]])</f>
        <v>2012</v>
      </c>
    </row>
    <row r="267" spans="1:16">
      <c r="A267">
        <v>2012</v>
      </c>
      <c r="B267" t="s">
        <v>67</v>
      </c>
      <c r="C267" t="s">
        <v>17</v>
      </c>
      <c r="D267" t="str">
        <f>VLOOKUP(Tabulka_nejcastejsi_priciny_vzniku_invalidity[[#This Row],[kraj]],Tabulka_kraje[],2,FALSE)</f>
        <v xml:space="preserve">Moravskoslezský </v>
      </c>
      <c r="E267" t="s">
        <v>68</v>
      </c>
      <c r="F267" t="s">
        <v>19</v>
      </c>
      <c r="G267" t="str">
        <f>VLOOKUP(Tabulka_nejcastejsi_priciny_vzniku_invalidity[[#This Row],[podskupina_diagnoz_dle_who_kod]],Tabulka_mkn[],2,FALSE)</f>
        <v>5. skupina</v>
      </c>
      <c r="H267" t="str">
        <f>VLOOKUP(Tabulka_nejcastejsi_priciny_vzniku_invalidity[[#This Row],[podskupina_diagnoz_dle_who_kod]],Tabulka_mkn[],3,FALSE)</f>
        <v>Duševní poruchy a poruchy chování</v>
      </c>
      <c r="I267" t="str">
        <f>LEFT(Tabulka_nejcastejsi_priciny_vzniku_invalidity[[#This Row],[podskupina_diagnoz_dle_who_kod]],1)</f>
        <v>F</v>
      </c>
      <c r="J267" t="s">
        <v>91</v>
      </c>
      <c r="K267" t="s">
        <v>92</v>
      </c>
      <c r="L267">
        <v>8</v>
      </c>
      <c r="N267" t="str">
        <f>CONCATENATE("01",".","01",".",Tabulka_nejcastejsi_priciny_vzniku_invalidity[[#This Row],[rok]])</f>
        <v>01.01.2012</v>
      </c>
      <c r="O267" s="11">
        <f>DATE(Tabulka_nejcastejsi_priciny_vzniku_invalidity[[#This Row],[rok]],1,1)</f>
        <v>40909</v>
      </c>
      <c r="P267" s="11">
        <f>YEAR(Tabulka_nejcastejsi_priciny_vzniku_invalidity[[#This Row],[rok3]])</f>
        <v>2012</v>
      </c>
    </row>
    <row r="268" spans="1:16">
      <c r="A268">
        <v>2012</v>
      </c>
      <c r="B268" t="s">
        <v>46</v>
      </c>
      <c r="C268" t="s">
        <v>17</v>
      </c>
      <c r="D268" t="str">
        <f>VLOOKUP(Tabulka_nejcastejsi_priciny_vzniku_invalidity[[#This Row],[kraj]],Tabulka_kraje[],2,FALSE)</f>
        <v xml:space="preserve">Zlínský </v>
      </c>
      <c r="E268" t="s">
        <v>47</v>
      </c>
      <c r="F268" t="s">
        <v>19</v>
      </c>
      <c r="G268" t="str">
        <f>VLOOKUP(Tabulka_nejcastejsi_priciny_vzniku_invalidity[[#This Row],[podskupina_diagnoz_dle_who_kod]],Tabulka_mkn[],2,FALSE)</f>
        <v>5. skupina</v>
      </c>
      <c r="H268" t="str">
        <f>VLOOKUP(Tabulka_nejcastejsi_priciny_vzniku_invalidity[[#This Row],[podskupina_diagnoz_dle_who_kod]],Tabulka_mkn[],3,FALSE)</f>
        <v>Duševní poruchy a poruchy chování</v>
      </c>
      <c r="I268" t="str">
        <f>LEFT(Tabulka_nejcastejsi_priciny_vzniku_invalidity[[#This Row],[podskupina_diagnoz_dle_who_kod]],1)</f>
        <v>F</v>
      </c>
      <c r="J268" t="s">
        <v>89</v>
      </c>
      <c r="K268" t="s">
        <v>90</v>
      </c>
      <c r="L268">
        <v>8</v>
      </c>
      <c r="N268" t="str">
        <f>CONCATENATE("01",".","01",".",Tabulka_nejcastejsi_priciny_vzniku_invalidity[[#This Row],[rok]])</f>
        <v>01.01.2012</v>
      </c>
      <c r="O268" s="11">
        <f>DATE(Tabulka_nejcastejsi_priciny_vzniku_invalidity[[#This Row],[rok]],1,1)</f>
        <v>40909</v>
      </c>
      <c r="P268" s="11">
        <f>YEAR(Tabulka_nejcastejsi_priciny_vzniku_invalidity[[#This Row],[rok3]])</f>
        <v>2012</v>
      </c>
    </row>
    <row r="269" spans="1:16">
      <c r="A269">
        <v>2012</v>
      </c>
      <c r="B269" t="s">
        <v>46</v>
      </c>
      <c r="C269" t="s">
        <v>17</v>
      </c>
      <c r="D269" t="str">
        <f>VLOOKUP(Tabulka_nejcastejsi_priciny_vzniku_invalidity[[#This Row],[kraj]],Tabulka_kraje[],2,FALSE)</f>
        <v xml:space="preserve">Zlínský </v>
      </c>
      <c r="E269" t="s">
        <v>47</v>
      </c>
      <c r="F269" t="s">
        <v>19</v>
      </c>
      <c r="G269" t="str">
        <f>VLOOKUP(Tabulka_nejcastejsi_priciny_vzniku_invalidity[[#This Row],[podskupina_diagnoz_dle_who_kod]],Tabulka_mkn[],2,FALSE)</f>
        <v>5. skupina</v>
      </c>
      <c r="H269" t="str">
        <f>VLOOKUP(Tabulka_nejcastejsi_priciny_vzniku_invalidity[[#This Row],[podskupina_diagnoz_dle_who_kod]],Tabulka_mkn[],3,FALSE)</f>
        <v>Duševní poruchy a poruchy chování</v>
      </c>
      <c r="I269" t="str">
        <f>LEFT(Tabulka_nejcastejsi_priciny_vzniku_invalidity[[#This Row],[podskupina_diagnoz_dle_who_kod]],1)</f>
        <v>F</v>
      </c>
      <c r="J269" t="s">
        <v>91</v>
      </c>
      <c r="K269" t="s">
        <v>92</v>
      </c>
      <c r="L269">
        <v>6</v>
      </c>
      <c r="N269" t="str">
        <f>CONCATENATE("01",".","01",".",Tabulka_nejcastejsi_priciny_vzniku_invalidity[[#This Row],[rok]])</f>
        <v>01.01.2012</v>
      </c>
      <c r="O269" s="11">
        <f>DATE(Tabulka_nejcastejsi_priciny_vzniku_invalidity[[#This Row],[rok]],1,1)</f>
        <v>40909</v>
      </c>
      <c r="P269" s="11">
        <f>YEAR(Tabulka_nejcastejsi_priciny_vzniku_invalidity[[#This Row],[rok3]])</f>
        <v>2012</v>
      </c>
    </row>
    <row r="270" spans="1:16">
      <c r="A270">
        <v>2012</v>
      </c>
      <c r="B270" t="s">
        <v>61</v>
      </c>
      <c r="C270" t="s">
        <v>17</v>
      </c>
      <c r="D270" t="str">
        <f>VLOOKUP(Tabulka_nejcastejsi_priciny_vzniku_invalidity[[#This Row],[kraj]],Tabulka_kraje[],2,FALSE)</f>
        <v>Praha</v>
      </c>
      <c r="E270" t="s">
        <v>62</v>
      </c>
      <c r="F270" t="s">
        <v>19</v>
      </c>
      <c r="G270" t="str">
        <f>VLOOKUP(Tabulka_nejcastejsi_priciny_vzniku_invalidity[[#This Row],[podskupina_diagnoz_dle_who_kod]],Tabulka_mkn[],2,FALSE)</f>
        <v>5. skupina</v>
      </c>
      <c r="H270" t="str">
        <f>VLOOKUP(Tabulka_nejcastejsi_priciny_vzniku_invalidity[[#This Row],[podskupina_diagnoz_dle_who_kod]],Tabulka_mkn[],3,FALSE)</f>
        <v>Duševní poruchy a poruchy chování</v>
      </c>
      <c r="I270" t="str">
        <f>LEFT(Tabulka_nejcastejsi_priciny_vzniku_invalidity[[#This Row],[podskupina_diagnoz_dle_who_kod]],1)</f>
        <v>F</v>
      </c>
      <c r="J270" t="s">
        <v>107</v>
      </c>
      <c r="K270" t="s">
        <v>108</v>
      </c>
      <c r="L270">
        <v>1</v>
      </c>
      <c r="N270" t="str">
        <f>CONCATENATE("01",".","01",".",Tabulka_nejcastejsi_priciny_vzniku_invalidity[[#This Row],[rok]])</f>
        <v>01.01.2012</v>
      </c>
      <c r="O270" s="11">
        <f>DATE(Tabulka_nejcastejsi_priciny_vzniku_invalidity[[#This Row],[rok]],1,1)</f>
        <v>40909</v>
      </c>
      <c r="P270" s="11">
        <f>YEAR(Tabulka_nejcastejsi_priciny_vzniku_invalidity[[#This Row],[rok3]])</f>
        <v>2012</v>
      </c>
    </row>
    <row r="271" spans="1:16">
      <c r="A271">
        <v>2012</v>
      </c>
      <c r="B271" t="s">
        <v>61</v>
      </c>
      <c r="C271" t="s">
        <v>17</v>
      </c>
      <c r="D271" t="str">
        <f>VLOOKUP(Tabulka_nejcastejsi_priciny_vzniku_invalidity[[#This Row],[kraj]],Tabulka_kraje[],2,FALSE)</f>
        <v>Praha</v>
      </c>
      <c r="E271" t="s">
        <v>62</v>
      </c>
      <c r="F271" t="s">
        <v>19</v>
      </c>
      <c r="G271" t="str">
        <f>VLOOKUP(Tabulka_nejcastejsi_priciny_vzniku_invalidity[[#This Row],[podskupina_diagnoz_dle_who_kod]],Tabulka_mkn[],2,FALSE)</f>
        <v>5. skupina</v>
      </c>
      <c r="H271" t="str">
        <f>VLOOKUP(Tabulka_nejcastejsi_priciny_vzniku_invalidity[[#This Row],[podskupina_diagnoz_dle_who_kod]],Tabulka_mkn[],3,FALSE)</f>
        <v>Duševní poruchy a poruchy chování</v>
      </c>
      <c r="I271" t="str">
        <f>LEFT(Tabulka_nejcastejsi_priciny_vzniku_invalidity[[#This Row],[podskupina_diagnoz_dle_who_kod]],1)</f>
        <v>F</v>
      </c>
      <c r="J271" t="s">
        <v>89</v>
      </c>
      <c r="K271" t="s">
        <v>90</v>
      </c>
      <c r="L271">
        <v>2</v>
      </c>
      <c r="N271" t="str">
        <f>CONCATENATE("01",".","01",".",Tabulka_nejcastejsi_priciny_vzniku_invalidity[[#This Row],[rok]])</f>
        <v>01.01.2012</v>
      </c>
      <c r="O271" s="11">
        <f>DATE(Tabulka_nejcastejsi_priciny_vzniku_invalidity[[#This Row],[rok]],1,1)</f>
        <v>40909</v>
      </c>
      <c r="P271" s="11">
        <f>YEAR(Tabulka_nejcastejsi_priciny_vzniku_invalidity[[#This Row],[rok3]])</f>
        <v>2012</v>
      </c>
    </row>
    <row r="272" spans="1:16">
      <c r="A272">
        <v>2012</v>
      </c>
      <c r="B272" t="s">
        <v>61</v>
      </c>
      <c r="C272" t="s">
        <v>17</v>
      </c>
      <c r="D272" t="str">
        <f>VLOOKUP(Tabulka_nejcastejsi_priciny_vzniku_invalidity[[#This Row],[kraj]],Tabulka_kraje[],2,FALSE)</f>
        <v>Praha</v>
      </c>
      <c r="E272" t="s">
        <v>62</v>
      </c>
      <c r="F272" t="s">
        <v>19</v>
      </c>
      <c r="G272" t="str">
        <f>VLOOKUP(Tabulka_nejcastejsi_priciny_vzniku_invalidity[[#This Row],[podskupina_diagnoz_dle_who_kod]],Tabulka_mkn[],2,FALSE)</f>
        <v>5. skupina</v>
      </c>
      <c r="H272" t="str">
        <f>VLOOKUP(Tabulka_nejcastejsi_priciny_vzniku_invalidity[[#This Row],[podskupina_diagnoz_dle_who_kod]],Tabulka_mkn[],3,FALSE)</f>
        <v>Duševní poruchy a poruchy chování</v>
      </c>
      <c r="I272" t="str">
        <f>LEFT(Tabulka_nejcastejsi_priciny_vzniku_invalidity[[#This Row],[podskupina_diagnoz_dle_who_kod]],1)</f>
        <v>F</v>
      </c>
      <c r="J272" t="s">
        <v>103</v>
      </c>
      <c r="K272" t="s">
        <v>104</v>
      </c>
      <c r="L272">
        <v>8</v>
      </c>
      <c r="N272" t="str">
        <f>CONCATENATE("01",".","01",".",Tabulka_nejcastejsi_priciny_vzniku_invalidity[[#This Row],[rok]])</f>
        <v>01.01.2012</v>
      </c>
      <c r="O272" s="11">
        <f>DATE(Tabulka_nejcastejsi_priciny_vzniku_invalidity[[#This Row],[rok]],1,1)</f>
        <v>40909</v>
      </c>
      <c r="P272" s="11">
        <f>YEAR(Tabulka_nejcastejsi_priciny_vzniku_invalidity[[#This Row],[rok3]])</f>
        <v>2012</v>
      </c>
    </row>
    <row r="273" spans="1:16">
      <c r="A273">
        <v>2012</v>
      </c>
      <c r="B273" t="s">
        <v>61</v>
      </c>
      <c r="C273" t="s">
        <v>17</v>
      </c>
      <c r="D273" t="str">
        <f>VLOOKUP(Tabulka_nejcastejsi_priciny_vzniku_invalidity[[#This Row],[kraj]],Tabulka_kraje[],2,FALSE)</f>
        <v>Praha</v>
      </c>
      <c r="E273" t="s">
        <v>62</v>
      </c>
      <c r="F273" t="s">
        <v>19</v>
      </c>
      <c r="G273" t="str">
        <f>VLOOKUP(Tabulka_nejcastejsi_priciny_vzniku_invalidity[[#This Row],[podskupina_diagnoz_dle_who_kod]],Tabulka_mkn[],2,FALSE)</f>
        <v>5. skupina</v>
      </c>
      <c r="H273" t="str">
        <f>VLOOKUP(Tabulka_nejcastejsi_priciny_vzniku_invalidity[[#This Row],[podskupina_diagnoz_dle_who_kod]],Tabulka_mkn[],3,FALSE)</f>
        <v>Duševní poruchy a poruchy chování</v>
      </c>
      <c r="I273" t="str">
        <f>LEFT(Tabulka_nejcastejsi_priciny_vzniku_invalidity[[#This Row],[podskupina_diagnoz_dle_who_kod]],1)</f>
        <v>F</v>
      </c>
      <c r="J273" t="s">
        <v>109</v>
      </c>
      <c r="K273" t="s">
        <v>110</v>
      </c>
      <c r="L273">
        <v>1</v>
      </c>
      <c r="N273" t="str">
        <f>CONCATENATE("01",".","01",".",Tabulka_nejcastejsi_priciny_vzniku_invalidity[[#This Row],[rok]])</f>
        <v>01.01.2012</v>
      </c>
      <c r="O273" s="11">
        <f>DATE(Tabulka_nejcastejsi_priciny_vzniku_invalidity[[#This Row],[rok]],1,1)</f>
        <v>40909</v>
      </c>
      <c r="P273" s="11">
        <f>YEAR(Tabulka_nejcastejsi_priciny_vzniku_invalidity[[#This Row],[rok3]])</f>
        <v>2012</v>
      </c>
    </row>
    <row r="274" spans="1:16">
      <c r="A274">
        <v>2012</v>
      </c>
      <c r="B274" t="s">
        <v>59</v>
      </c>
      <c r="C274" t="s">
        <v>17</v>
      </c>
      <c r="D274" t="str">
        <f>VLOOKUP(Tabulka_nejcastejsi_priciny_vzniku_invalidity[[#This Row],[kraj]],Tabulka_kraje[],2,FALSE)</f>
        <v xml:space="preserve">Středočeský </v>
      </c>
      <c r="E274" t="s">
        <v>60</v>
      </c>
      <c r="F274" t="s">
        <v>19</v>
      </c>
      <c r="G274" t="str">
        <f>VLOOKUP(Tabulka_nejcastejsi_priciny_vzniku_invalidity[[#This Row],[podskupina_diagnoz_dle_who_kod]],Tabulka_mkn[],2,FALSE)</f>
        <v>5. skupina</v>
      </c>
      <c r="H274" t="str">
        <f>VLOOKUP(Tabulka_nejcastejsi_priciny_vzniku_invalidity[[#This Row],[podskupina_diagnoz_dle_who_kod]],Tabulka_mkn[],3,FALSE)</f>
        <v>Duševní poruchy a poruchy chování</v>
      </c>
      <c r="I274" t="str">
        <f>LEFT(Tabulka_nejcastejsi_priciny_vzniku_invalidity[[#This Row],[podskupina_diagnoz_dle_who_kod]],1)</f>
        <v>F</v>
      </c>
      <c r="J274" t="s">
        <v>97</v>
      </c>
      <c r="K274" t="s">
        <v>98</v>
      </c>
      <c r="L274">
        <v>2</v>
      </c>
      <c r="N274" t="str">
        <f>CONCATENATE("01",".","01",".",Tabulka_nejcastejsi_priciny_vzniku_invalidity[[#This Row],[rok]])</f>
        <v>01.01.2012</v>
      </c>
      <c r="O274" s="11">
        <f>DATE(Tabulka_nejcastejsi_priciny_vzniku_invalidity[[#This Row],[rok]],1,1)</f>
        <v>40909</v>
      </c>
      <c r="P274" s="11">
        <f>YEAR(Tabulka_nejcastejsi_priciny_vzniku_invalidity[[#This Row],[rok3]])</f>
        <v>2012</v>
      </c>
    </row>
    <row r="275" spans="1:16">
      <c r="A275">
        <v>2012</v>
      </c>
      <c r="B275" t="s">
        <v>59</v>
      </c>
      <c r="C275" t="s">
        <v>17</v>
      </c>
      <c r="D275" t="str">
        <f>VLOOKUP(Tabulka_nejcastejsi_priciny_vzniku_invalidity[[#This Row],[kraj]],Tabulka_kraje[],2,FALSE)</f>
        <v xml:space="preserve">Středočeský </v>
      </c>
      <c r="E275" t="s">
        <v>60</v>
      </c>
      <c r="F275" t="s">
        <v>19</v>
      </c>
      <c r="G275" t="str">
        <f>VLOOKUP(Tabulka_nejcastejsi_priciny_vzniku_invalidity[[#This Row],[podskupina_diagnoz_dle_who_kod]],Tabulka_mkn[],2,FALSE)</f>
        <v>5. skupina</v>
      </c>
      <c r="H275" t="str">
        <f>VLOOKUP(Tabulka_nejcastejsi_priciny_vzniku_invalidity[[#This Row],[podskupina_diagnoz_dle_who_kod]],Tabulka_mkn[],3,FALSE)</f>
        <v>Duševní poruchy a poruchy chování</v>
      </c>
      <c r="I275" t="str">
        <f>LEFT(Tabulka_nejcastejsi_priciny_vzniku_invalidity[[#This Row],[podskupina_diagnoz_dle_who_kod]],1)</f>
        <v>F</v>
      </c>
      <c r="J275" t="s">
        <v>95</v>
      </c>
      <c r="K275" t="s">
        <v>96</v>
      </c>
      <c r="L275">
        <v>2</v>
      </c>
      <c r="N275" t="str">
        <f>CONCATENATE("01",".","01",".",Tabulka_nejcastejsi_priciny_vzniku_invalidity[[#This Row],[rok]])</f>
        <v>01.01.2012</v>
      </c>
      <c r="O275" s="11">
        <f>DATE(Tabulka_nejcastejsi_priciny_vzniku_invalidity[[#This Row],[rok]],1,1)</f>
        <v>40909</v>
      </c>
      <c r="P275" s="11">
        <f>YEAR(Tabulka_nejcastejsi_priciny_vzniku_invalidity[[#This Row],[rok3]])</f>
        <v>2012</v>
      </c>
    </row>
    <row r="276" spans="1:16">
      <c r="A276">
        <v>2012</v>
      </c>
      <c r="B276" t="s">
        <v>59</v>
      </c>
      <c r="C276" t="s">
        <v>17</v>
      </c>
      <c r="D276" t="str">
        <f>VLOOKUP(Tabulka_nejcastejsi_priciny_vzniku_invalidity[[#This Row],[kraj]],Tabulka_kraje[],2,FALSE)</f>
        <v xml:space="preserve">Středočeský </v>
      </c>
      <c r="E276" t="s">
        <v>60</v>
      </c>
      <c r="F276" t="s">
        <v>19</v>
      </c>
      <c r="G276" t="str">
        <f>VLOOKUP(Tabulka_nejcastejsi_priciny_vzniku_invalidity[[#This Row],[podskupina_diagnoz_dle_who_kod]],Tabulka_mkn[],2,FALSE)</f>
        <v>5. skupina</v>
      </c>
      <c r="H276" t="str">
        <f>VLOOKUP(Tabulka_nejcastejsi_priciny_vzniku_invalidity[[#This Row],[podskupina_diagnoz_dle_who_kod]],Tabulka_mkn[],3,FALSE)</f>
        <v>Duševní poruchy a poruchy chování</v>
      </c>
      <c r="I276" t="str">
        <f>LEFT(Tabulka_nejcastejsi_priciny_vzniku_invalidity[[#This Row],[podskupina_diagnoz_dle_who_kod]],1)</f>
        <v>F</v>
      </c>
      <c r="J276" t="s">
        <v>89</v>
      </c>
      <c r="K276" t="s">
        <v>90</v>
      </c>
      <c r="L276">
        <v>12</v>
      </c>
      <c r="N276" t="str">
        <f>CONCATENATE("01",".","01",".",Tabulka_nejcastejsi_priciny_vzniku_invalidity[[#This Row],[rok]])</f>
        <v>01.01.2012</v>
      </c>
      <c r="O276" s="11">
        <f>DATE(Tabulka_nejcastejsi_priciny_vzniku_invalidity[[#This Row],[rok]],1,1)</f>
        <v>40909</v>
      </c>
      <c r="P276" s="11">
        <f>YEAR(Tabulka_nejcastejsi_priciny_vzniku_invalidity[[#This Row],[rok3]])</f>
        <v>2012</v>
      </c>
    </row>
    <row r="277" spans="1:16">
      <c r="A277">
        <v>2012</v>
      </c>
      <c r="B277" t="s">
        <v>59</v>
      </c>
      <c r="C277" t="s">
        <v>17</v>
      </c>
      <c r="D277" t="str">
        <f>VLOOKUP(Tabulka_nejcastejsi_priciny_vzniku_invalidity[[#This Row],[kraj]],Tabulka_kraje[],2,FALSE)</f>
        <v xml:space="preserve">Středočeský </v>
      </c>
      <c r="E277" t="s">
        <v>60</v>
      </c>
      <c r="F277" t="s">
        <v>19</v>
      </c>
      <c r="G277" t="str">
        <f>VLOOKUP(Tabulka_nejcastejsi_priciny_vzniku_invalidity[[#This Row],[podskupina_diagnoz_dle_who_kod]],Tabulka_mkn[],2,FALSE)</f>
        <v>5. skupina</v>
      </c>
      <c r="H277" t="str">
        <f>VLOOKUP(Tabulka_nejcastejsi_priciny_vzniku_invalidity[[#This Row],[podskupina_diagnoz_dle_who_kod]],Tabulka_mkn[],3,FALSE)</f>
        <v>Duševní poruchy a poruchy chování</v>
      </c>
      <c r="I277" t="str">
        <f>LEFT(Tabulka_nejcastejsi_priciny_vzniku_invalidity[[#This Row],[podskupina_diagnoz_dle_who_kod]],1)</f>
        <v>F</v>
      </c>
      <c r="J277" t="s">
        <v>91</v>
      </c>
      <c r="K277" t="s">
        <v>92</v>
      </c>
      <c r="L277">
        <v>2</v>
      </c>
      <c r="N277" t="str">
        <f>CONCATENATE("01",".","01",".",Tabulka_nejcastejsi_priciny_vzniku_invalidity[[#This Row],[rok]])</f>
        <v>01.01.2012</v>
      </c>
      <c r="O277" s="11">
        <f>DATE(Tabulka_nejcastejsi_priciny_vzniku_invalidity[[#This Row],[rok]],1,1)</f>
        <v>40909</v>
      </c>
      <c r="P277" s="11">
        <f>YEAR(Tabulka_nejcastejsi_priciny_vzniku_invalidity[[#This Row],[rok3]])</f>
        <v>2012</v>
      </c>
    </row>
    <row r="278" spans="1:16">
      <c r="A278">
        <v>2012</v>
      </c>
      <c r="B278" t="s">
        <v>16</v>
      </c>
      <c r="C278" t="s">
        <v>17</v>
      </c>
      <c r="D278" t="str">
        <f>VLOOKUP(Tabulka_nejcastejsi_priciny_vzniku_invalidity[[#This Row],[kraj]],Tabulka_kraje[],2,FALSE)</f>
        <v xml:space="preserve">Jihočeský </v>
      </c>
      <c r="E278" t="s">
        <v>18</v>
      </c>
      <c r="F278" t="s">
        <v>19</v>
      </c>
      <c r="G278" t="str">
        <f>VLOOKUP(Tabulka_nejcastejsi_priciny_vzniku_invalidity[[#This Row],[podskupina_diagnoz_dle_who_kod]],Tabulka_mkn[],2,FALSE)</f>
        <v>5. skupina</v>
      </c>
      <c r="H278" t="str">
        <f>VLOOKUP(Tabulka_nejcastejsi_priciny_vzniku_invalidity[[#This Row],[podskupina_diagnoz_dle_who_kod]],Tabulka_mkn[],3,FALSE)</f>
        <v>Duševní poruchy a poruchy chování</v>
      </c>
      <c r="I278" t="str">
        <f>LEFT(Tabulka_nejcastejsi_priciny_vzniku_invalidity[[#This Row],[podskupina_diagnoz_dle_who_kod]],1)</f>
        <v>F</v>
      </c>
      <c r="J278" t="s">
        <v>95</v>
      </c>
      <c r="K278" t="s">
        <v>96</v>
      </c>
      <c r="L278">
        <v>3</v>
      </c>
      <c r="N278" t="str">
        <f>CONCATENATE("01",".","01",".",Tabulka_nejcastejsi_priciny_vzniku_invalidity[[#This Row],[rok]])</f>
        <v>01.01.2012</v>
      </c>
      <c r="O278" s="11">
        <f>DATE(Tabulka_nejcastejsi_priciny_vzniku_invalidity[[#This Row],[rok]],1,1)</f>
        <v>40909</v>
      </c>
      <c r="P278" s="11">
        <f>YEAR(Tabulka_nejcastejsi_priciny_vzniku_invalidity[[#This Row],[rok3]])</f>
        <v>2012</v>
      </c>
    </row>
    <row r="279" spans="1:16">
      <c r="A279">
        <v>2012</v>
      </c>
      <c r="B279" t="s">
        <v>16</v>
      </c>
      <c r="C279" t="s">
        <v>17</v>
      </c>
      <c r="D279" t="str">
        <f>VLOOKUP(Tabulka_nejcastejsi_priciny_vzniku_invalidity[[#This Row],[kraj]],Tabulka_kraje[],2,FALSE)</f>
        <v xml:space="preserve">Jihočeský </v>
      </c>
      <c r="E279" t="s">
        <v>18</v>
      </c>
      <c r="F279" t="s">
        <v>19</v>
      </c>
      <c r="G279" t="str">
        <f>VLOOKUP(Tabulka_nejcastejsi_priciny_vzniku_invalidity[[#This Row],[podskupina_diagnoz_dle_who_kod]],Tabulka_mkn[],2,FALSE)</f>
        <v>5. skupina</v>
      </c>
      <c r="H279" t="str">
        <f>VLOOKUP(Tabulka_nejcastejsi_priciny_vzniku_invalidity[[#This Row],[podskupina_diagnoz_dle_who_kod]],Tabulka_mkn[],3,FALSE)</f>
        <v>Duševní poruchy a poruchy chování</v>
      </c>
      <c r="I279" t="str">
        <f>LEFT(Tabulka_nejcastejsi_priciny_vzniku_invalidity[[#This Row],[podskupina_diagnoz_dle_who_kod]],1)</f>
        <v>F</v>
      </c>
      <c r="J279" t="s">
        <v>89</v>
      </c>
      <c r="K279" t="s">
        <v>90</v>
      </c>
      <c r="L279">
        <v>8</v>
      </c>
      <c r="N279" t="str">
        <f>CONCATENATE("01",".","01",".",Tabulka_nejcastejsi_priciny_vzniku_invalidity[[#This Row],[rok]])</f>
        <v>01.01.2012</v>
      </c>
      <c r="O279" s="11">
        <f>DATE(Tabulka_nejcastejsi_priciny_vzniku_invalidity[[#This Row],[rok]],1,1)</f>
        <v>40909</v>
      </c>
      <c r="P279" s="11">
        <f>YEAR(Tabulka_nejcastejsi_priciny_vzniku_invalidity[[#This Row],[rok3]])</f>
        <v>2012</v>
      </c>
    </row>
    <row r="280" spans="1:16">
      <c r="A280">
        <v>2012</v>
      </c>
      <c r="B280" t="s">
        <v>16</v>
      </c>
      <c r="C280" t="s">
        <v>17</v>
      </c>
      <c r="D280" t="str">
        <f>VLOOKUP(Tabulka_nejcastejsi_priciny_vzniku_invalidity[[#This Row],[kraj]],Tabulka_kraje[],2,FALSE)</f>
        <v xml:space="preserve">Jihočeský </v>
      </c>
      <c r="E280" t="s">
        <v>18</v>
      </c>
      <c r="F280" t="s">
        <v>19</v>
      </c>
      <c r="G280" t="str">
        <f>VLOOKUP(Tabulka_nejcastejsi_priciny_vzniku_invalidity[[#This Row],[podskupina_diagnoz_dle_who_kod]],Tabulka_mkn[],2,FALSE)</f>
        <v>5. skupina</v>
      </c>
      <c r="H280" t="str">
        <f>VLOOKUP(Tabulka_nejcastejsi_priciny_vzniku_invalidity[[#This Row],[podskupina_diagnoz_dle_who_kod]],Tabulka_mkn[],3,FALSE)</f>
        <v>Duševní poruchy a poruchy chování</v>
      </c>
      <c r="I280" t="str">
        <f>LEFT(Tabulka_nejcastejsi_priciny_vzniku_invalidity[[#This Row],[podskupina_diagnoz_dle_who_kod]],1)</f>
        <v>F</v>
      </c>
      <c r="J280" t="s">
        <v>91</v>
      </c>
      <c r="K280" t="s">
        <v>92</v>
      </c>
      <c r="L280">
        <v>3</v>
      </c>
      <c r="N280" t="str">
        <f>CONCATENATE("01",".","01",".",Tabulka_nejcastejsi_priciny_vzniku_invalidity[[#This Row],[rok]])</f>
        <v>01.01.2012</v>
      </c>
      <c r="O280" s="11">
        <f>DATE(Tabulka_nejcastejsi_priciny_vzniku_invalidity[[#This Row],[rok]],1,1)</f>
        <v>40909</v>
      </c>
      <c r="P280" s="11">
        <f>YEAR(Tabulka_nejcastejsi_priciny_vzniku_invalidity[[#This Row],[rok3]])</f>
        <v>2012</v>
      </c>
    </row>
    <row r="281" spans="1:16">
      <c r="A281">
        <v>2012</v>
      </c>
      <c r="B281" t="s">
        <v>16</v>
      </c>
      <c r="C281" t="s">
        <v>17</v>
      </c>
      <c r="D281" t="str">
        <f>VLOOKUP(Tabulka_nejcastejsi_priciny_vzniku_invalidity[[#This Row],[kraj]],Tabulka_kraje[],2,FALSE)</f>
        <v xml:space="preserve">Jihočeský </v>
      </c>
      <c r="E281" t="s">
        <v>18</v>
      </c>
      <c r="F281" t="s">
        <v>19</v>
      </c>
      <c r="G281" t="str">
        <f>VLOOKUP(Tabulka_nejcastejsi_priciny_vzniku_invalidity[[#This Row],[podskupina_diagnoz_dle_who_kod]],Tabulka_mkn[],2,FALSE)</f>
        <v>5. skupina</v>
      </c>
      <c r="H281" t="str">
        <f>VLOOKUP(Tabulka_nejcastejsi_priciny_vzniku_invalidity[[#This Row],[podskupina_diagnoz_dle_who_kod]],Tabulka_mkn[],3,FALSE)</f>
        <v>Duševní poruchy a poruchy chování</v>
      </c>
      <c r="I281" t="str">
        <f>LEFT(Tabulka_nejcastejsi_priciny_vzniku_invalidity[[#This Row],[podskupina_diagnoz_dle_who_kod]],1)</f>
        <v>F</v>
      </c>
      <c r="J281" t="s">
        <v>103</v>
      </c>
      <c r="K281" t="s">
        <v>104</v>
      </c>
      <c r="L281">
        <v>5</v>
      </c>
      <c r="N281" t="str">
        <f>CONCATENATE("01",".","01",".",Tabulka_nejcastejsi_priciny_vzniku_invalidity[[#This Row],[rok]])</f>
        <v>01.01.2012</v>
      </c>
      <c r="O281" s="11">
        <f>DATE(Tabulka_nejcastejsi_priciny_vzniku_invalidity[[#This Row],[rok]],1,1)</f>
        <v>40909</v>
      </c>
      <c r="P281" s="11">
        <f>YEAR(Tabulka_nejcastejsi_priciny_vzniku_invalidity[[#This Row],[rok3]])</f>
        <v>2012</v>
      </c>
    </row>
    <row r="282" spans="1:16">
      <c r="A282">
        <v>2012</v>
      </c>
      <c r="B282" t="s">
        <v>36</v>
      </c>
      <c r="C282" t="s">
        <v>17</v>
      </c>
      <c r="D282" t="str">
        <f>VLOOKUP(Tabulka_nejcastejsi_priciny_vzniku_invalidity[[#This Row],[kraj]],Tabulka_kraje[],2,FALSE)</f>
        <v xml:space="preserve">Plzeňský </v>
      </c>
      <c r="E282" t="s">
        <v>37</v>
      </c>
      <c r="F282" t="s">
        <v>19</v>
      </c>
      <c r="G282" t="str">
        <f>VLOOKUP(Tabulka_nejcastejsi_priciny_vzniku_invalidity[[#This Row],[podskupina_diagnoz_dle_who_kod]],Tabulka_mkn[],2,FALSE)</f>
        <v>5. skupina</v>
      </c>
      <c r="H282" t="str">
        <f>VLOOKUP(Tabulka_nejcastejsi_priciny_vzniku_invalidity[[#This Row],[podskupina_diagnoz_dle_who_kod]],Tabulka_mkn[],3,FALSE)</f>
        <v>Duševní poruchy a poruchy chování</v>
      </c>
      <c r="I282" t="str">
        <f>LEFT(Tabulka_nejcastejsi_priciny_vzniku_invalidity[[#This Row],[podskupina_diagnoz_dle_who_kod]],1)</f>
        <v>F</v>
      </c>
      <c r="J282" t="s">
        <v>89</v>
      </c>
      <c r="K282" t="s">
        <v>90</v>
      </c>
      <c r="L282">
        <v>4</v>
      </c>
      <c r="N282" t="str">
        <f>CONCATENATE("01",".","01",".",Tabulka_nejcastejsi_priciny_vzniku_invalidity[[#This Row],[rok]])</f>
        <v>01.01.2012</v>
      </c>
      <c r="O282" s="11">
        <f>DATE(Tabulka_nejcastejsi_priciny_vzniku_invalidity[[#This Row],[rok]],1,1)</f>
        <v>40909</v>
      </c>
      <c r="P282" s="11">
        <f>YEAR(Tabulka_nejcastejsi_priciny_vzniku_invalidity[[#This Row],[rok3]])</f>
        <v>2012</v>
      </c>
    </row>
    <row r="283" spans="1:16">
      <c r="A283">
        <v>2012</v>
      </c>
      <c r="B283" t="s">
        <v>36</v>
      </c>
      <c r="C283" t="s">
        <v>17</v>
      </c>
      <c r="D283" t="str">
        <f>VLOOKUP(Tabulka_nejcastejsi_priciny_vzniku_invalidity[[#This Row],[kraj]],Tabulka_kraje[],2,FALSE)</f>
        <v xml:space="preserve">Plzeňský </v>
      </c>
      <c r="E283" t="s">
        <v>37</v>
      </c>
      <c r="F283" t="s">
        <v>19</v>
      </c>
      <c r="G283" t="str">
        <f>VLOOKUP(Tabulka_nejcastejsi_priciny_vzniku_invalidity[[#This Row],[podskupina_diagnoz_dle_who_kod]],Tabulka_mkn[],2,FALSE)</f>
        <v>5. skupina</v>
      </c>
      <c r="H283" t="str">
        <f>VLOOKUP(Tabulka_nejcastejsi_priciny_vzniku_invalidity[[#This Row],[podskupina_diagnoz_dle_who_kod]],Tabulka_mkn[],3,FALSE)</f>
        <v>Duševní poruchy a poruchy chování</v>
      </c>
      <c r="I283" t="str">
        <f>LEFT(Tabulka_nejcastejsi_priciny_vzniku_invalidity[[#This Row],[podskupina_diagnoz_dle_who_kod]],1)</f>
        <v>F</v>
      </c>
      <c r="J283" t="s">
        <v>109</v>
      </c>
      <c r="K283" t="s">
        <v>110</v>
      </c>
      <c r="L283">
        <v>2</v>
      </c>
      <c r="N283" t="str">
        <f>CONCATENATE("01",".","01",".",Tabulka_nejcastejsi_priciny_vzniku_invalidity[[#This Row],[rok]])</f>
        <v>01.01.2012</v>
      </c>
      <c r="O283" s="11">
        <f>DATE(Tabulka_nejcastejsi_priciny_vzniku_invalidity[[#This Row],[rok]],1,1)</f>
        <v>40909</v>
      </c>
      <c r="P283" s="11">
        <f>YEAR(Tabulka_nejcastejsi_priciny_vzniku_invalidity[[#This Row],[rok3]])</f>
        <v>2012</v>
      </c>
    </row>
    <row r="284" spans="1:16">
      <c r="A284">
        <v>2012</v>
      </c>
      <c r="B284" t="s">
        <v>63</v>
      </c>
      <c r="C284" t="s">
        <v>17</v>
      </c>
      <c r="D284" t="str">
        <f>VLOOKUP(Tabulka_nejcastejsi_priciny_vzniku_invalidity[[#This Row],[kraj]],Tabulka_kraje[],2,FALSE)</f>
        <v xml:space="preserve">Karlovarský </v>
      </c>
      <c r="E284" t="s">
        <v>64</v>
      </c>
      <c r="F284" t="s">
        <v>19</v>
      </c>
      <c r="G284" t="str">
        <f>VLOOKUP(Tabulka_nejcastejsi_priciny_vzniku_invalidity[[#This Row],[podskupina_diagnoz_dle_who_kod]],Tabulka_mkn[],2,FALSE)</f>
        <v>5. skupina</v>
      </c>
      <c r="H284" t="str">
        <f>VLOOKUP(Tabulka_nejcastejsi_priciny_vzniku_invalidity[[#This Row],[podskupina_diagnoz_dle_who_kod]],Tabulka_mkn[],3,FALSE)</f>
        <v>Duševní poruchy a poruchy chování</v>
      </c>
      <c r="I284" t="str">
        <f>LEFT(Tabulka_nejcastejsi_priciny_vzniku_invalidity[[#This Row],[podskupina_diagnoz_dle_who_kod]],1)</f>
        <v>F</v>
      </c>
      <c r="J284" t="s">
        <v>111</v>
      </c>
      <c r="K284" t="s">
        <v>112</v>
      </c>
      <c r="L284">
        <v>1</v>
      </c>
      <c r="N284" t="str">
        <f>CONCATENATE("01",".","01",".",Tabulka_nejcastejsi_priciny_vzniku_invalidity[[#This Row],[rok]])</f>
        <v>01.01.2012</v>
      </c>
      <c r="O284" s="11">
        <f>DATE(Tabulka_nejcastejsi_priciny_vzniku_invalidity[[#This Row],[rok]],1,1)</f>
        <v>40909</v>
      </c>
      <c r="P284" s="11">
        <f>YEAR(Tabulka_nejcastejsi_priciny_vzniku_invalidity[[#This Row],[rok3]])</f>
        <v>2012</v>
      </c>
    </row>
    <row r="285" spans="1:16">
      <c r="A285">
        <v>2012</v>
      </c>
      <c r="B285" t="s">
        <v>63</v>
      </c>
      <c r="C285" t="s">
        <v>17</v>
      </c>
      <c r="D285" t="str">
        <f>VLOOKUP(Tabulka_nejcastejsi_priciny_vzniku_invalidity[[#This Row],[kraj]],Tabulka_kraje[],2,FALSE)</f>
        <v xml:space="preserve">Karlovarský </v>
      </c>
      <c r="E285" t="s">
        <v>64</v>
      </c>
      <c r="F285" t="s">
        <v>19</v>
      </c>
      <c r="G285" t="str">
        <f>VLOOKUP(Tabulka_nejcastejsi_priciny_vzniku_invalidity[[#This Row],[podskupina_diagnoz_dle_who_kod]],Tabulka_mkn[],2,FALSE)</f>
        <v>5. skupina</v>
      </c>
      <c r="H285" t="str">
        <f>VLOOKUP(Tabulka_nejcastejsi_priciny_vzniku_invalidity[[#This Row],[podskupina_diagnoz_dle_who_kod]],Tabulka_mkn[],3,FALSE)</f>
        <v>Duševní poruchy a poruchy chování</v>
      </c>
      <c r="I285" t="str">
        <f>LEFT(Tabulka_nejcastejsi_priciny_vzniku_invalidity[[#This Row],[podskupina_diagnoz_dle_who_kod]],1)</f>
        <v>F</v>
      </c>
      <c r="J285" t="s">
        <v>95</v>
      </c>
      <c r="K285" t="s">
        <v>96</v>
      </c>
      <c r="L285">
        <v>1</v>
      </c>
      <c r="N285" t="str">
        <f>CONCATENATE("01",".","01",".",Tabulka_nejcastejsi_priciny_vzniku_invalidity[[#This Row],[rok]])</f>
        <v>01.01.2012</v>
      </c>
      <c r="O285" s="11">
        <f>DATE(Tabulka_nejcastejsi_priciny_vzniku_invalidity[[#This Row],[rok]],1,1)</f>
        <v>40909</v>
      </c>
      <c r="P285" s="11">
        <f>YEAR(Tabulka_nejcastejsi_priciny_vzniku_invalidity[[#This Row],[rok3]])</f>
        <v>2012</v>
      </c>
    </row>
    <row r="286" spans="1:16">
      <c r="A286">
        <v>2012</v>
      </c>
      <c r="B286" t="s">
        <v>63</v>
      </c>
      <c r="C286" t="s">
        <v>17</v>
      </c>
      <c r="D286" t="str">
        <f>VLOOKUP(Tabulka_nejcastejsi_priciny_vzniku_invalidity[[#This Row],[kraj]],Tabulka_kraje[],2,FALSE)</f>
        <v xml:space="preserve">Karlovarský </v>
      </c>
      <c r="E286" t="s">
        <v>64</v>
      </c>
      <c r="F286" t="s">
        <v>19</v>
      </c>
      <c r="G286" t="str">
        <f>VLOOKUP(Tabulka_nejcastejsi_priciny_vzniku_invalidity[[#This Row],[podskupina_diagnoz_dle_who_kod]],Tabulka_mkn[],2,FALSE)</f>
        <v>5. skupina</v>
      </c>
      <c r="H286" t="str">
        <f>VLOOKUP(Tabulka_nejcastejsi_priciny_vzniku_invalidity[[#This Row],[podskupina_diagnoz_dle_who_kod]],Tabulka_mkn[],3,FALSE)</f>
        <v>Duševní poruchy a poruchy chování</v>
      </c>
      <c r="I286" t="str">
        <f>LEFT(Tabulka_nejcastejsi_priciny_vzniku_invalidity[[#This Row],[podskupina_diagnoz_dle_who_kod]],1)</f>
        <v>F</v>
      </c>
      <c r="J286" t="s">
        <v>89</v>
      </c>
      <c r="K286" t="s">
        <v>90</v>
      </c>
      <c r="L286">
        <v>4</v>
      </c>
      <c r="N286" t="str">
        <f>CONCATENATE("01",".","01",".",Tabulka_nejcastejsi_priciny_vzniku_invalidity[[#This Row],[rok]])</f>
        <v>01.01.2012</v>
      </c>
      <c r="O286" s="11">
        <f>DATE(Tabulka_nejcastejsi_priciny_vzniku_invalidity[[#This Row],[rok]],1,1)</f>
        <v>40909</v>
      </c>
      <c r="P286" s="11">
        <f>YEAR(Tabulka_nejcastejsi_priciny_vzniku_invalidity[[#This Row],[rok3]])</f>
        <v>2012</v>
      </c>
    </row>
    <row r="287" spans="1:16">
      <c r="A287">
        <v>2012</v>
      </c>
      <c r="B287" t="s">
        <v>63</v>
      </c>
      <c r="C287" t="s">
        <v>17</v>
      </c>
      <c r="D287" t="str">
        <f>VLOOKUP(Tabulka_nejcastejsi_priciny_vzniku_invalidity[[#This Row],[kraj]],Tabulka_kraje[],2,FALSE)</f>
        <v xml:space="preserve">Karlovarský </v>
      </c>
      <c r="E287" t="s">
        <v>64</v>
      </c>
      <c r="F287" t="s">
        <v>19</v>
      </c>
      <c r="G287" t="str">
        <f>VLOOKUP(Tabulka_nejcastejsi_priciny_vzniku_invalidity[[#This Row],[podskupina_diagnoz_dle_who_kod]],Tabulka_mkn[],2,FALSE)</f>
        <v>5. skupina</v>
      </c>
      <c r="H287" t="str">
        <f>VLOOKUP(Tabulka_nejcastejsi_priciny_vzniku_invalidity[[#This Row],[podskupina_diagnoz_dle_who_kod]],Tabulka_mkn[],3,FALSE)</f>
        <v>Duševní poruchy a poruchy chování</v>
      </c>
      <c r="I287" t="str">
        <f>LEFT(Tabulka_nejcastejsi_priciny_vzniku_invalidity[[#This Row],[podskupina_diagnoz_dle_who_kod]],1)</f>
        <v>F</v>
      </c>
      <c r="J287" t="s">
        <v>91</v>
      </c>
      <c r="K287" t="s">
        <v>92</v>
      </c>
      <c r="L287">
        <v>4</v>
      </c>
      <c r="N287" t="str">
        <f>CONCATENATE("01",".","01",".",Tabulka_nejcastejsi_priciny_vzniku_invalidity[[#This Row],[rok]])</f>
        <v>01.01.2012</v>
      </c>
      <c r="O287" s="11">
        <f>DATE(Tabulka_nejcastejsi_priciny_vzniku_invalidity[[#This Row],[rok]],1,1)</f>
        <v>40909</v>
      </c>
      <c r="P287" s="11">
        <f>YEAR(Tabulka_nejcastejsi_priciny_vzniku_invalidity[[#This Row],[rok3]])</f>
        <v>2012</v>
      </c>
    </row>
    <row r="288" spans="1:16">
      <c r="A288">
        <v>2012</v>
      </c>
      <c r="B288" t="s">
        <v>26</v>
      </c>
      <c r="C288" t="s">
        <v>17</v>
      </c>
      <c r="D288" t="str">
        <f>VLOOKUP(Tabulka_nejcastejsi_priciny_vzniku_invalidity[[#This Row],[kraj]],Tabulka_kraje[],2,FALSE)</f>
        <v xml:space="preserve">Ústecký </v>
      </c>
      <c r="E288" t="s">
        <v>27</v>
      </c>
      <c r="F288" t="s">
        <v>19</v>
      </c>
      <c r="G288" t="str">
        <f>VLOOKUP(Tabulka_nejcastejsi_priciny_vzniku_invalidity[[#This Row],[podskupina_diagnoz_dle_who_kod]],Tabulka_mkn[],2,FALSE)</f>
        <v>5. skupina</v>
      </c>
      <c r="H288" t="str">
        <f>VLOOKUP(Tabulka_nejcastejsi_priciny_vzniku_invalidity[[#This Row],[podskupina_diagnoz_dle_who_kod]],Tabulka_mkn[],3,FALSE)</f>
        <v>Duševní poruchy a poruchy chování</v>
      </c>
      <c r="I288" t="str">
        <f>LEFT(Tabulka_nejcastejsi_priciny_vzniku_invalidity[[#This Row],[podskupina_diagnoz_dle_who_kod]],1)</f>
        <v>F</v>
      </c>
      <c r="J288" t="s">
        <v>89</v>
      </c>
      <c r="K288" t="s">
        <v>90</v>
      </c>
      <c r="L288">
        <v>11</v>
      </c>
      <c r="N288" t="str">
        <f>CONCATENATE("01",".","01",".",Tabulka_nejcastejsi_priciny_vzniku_invalidity[[#This Row],[rok]])</f>
        <v>01.01.2012</v>
      </c>
      <c r="O288" s="11">
        <f>DATE(Tabulka_nejcastejsi_priciny_vzniku_invalidity[[#This Row],[rok]],1,1)</f>
        <v>40909</v>
      </c>
      <c r="P288" s="11">
        <f>YEAR(Tabulka_nejcastejsi_priciny_vzniku_invalidity[[#This Row],[rok3]])</f>
        <v>2012</v>
      </c>
    </row>
    <row r="289" spans="1:16">
      <c r="A289">
        <v>2012</v>
      </c>
      <c r="B289" t="s">
        <v>26</v>
      </c>
      <c r="C289" t="s">
        <v>17</v>
      </c>
      <c r="D289" t="str">
        <f>VLOOKUP(Tabulka_nejcastejsi_priciny_vzniku_invalidity[[#This Row],[kraj]],Tabulka_kraje[],2,FALSE)</f>
        <v xml:space="preserve">Ústecký </v>
      </c>
      <c r="E289" t="s">
        <v>27</v>
      </c>
      <c r="F289" t="s">
        <v>19</v>
      </c>
      <c r="G289" t="str">
        <f>VLOOKUP(Tabulka_nejcastejsi_priciny_vzniku_invalidity[[#This Row],[podskupina_diagnoz_dle_who_kod]],Tabulka_mkn[],2,FALSE)</f>
        <v>5. skupina</v>
      </c>
      <c r="H289" t="str">
        <f>VLOOKUP(Tabulka_nejcastejsi_priciny_vzniku_invalidity[[#This Row],[podskupina_diagnoz_dle_who_kod]],Tabulka_mkn[],3,FALSE)</f>
        <v>Duševní poruchy a poruchy chování</v>
      </c>
      <c r="I289" t="str">
        <f>LEFT(Tabulka_nejcastejsi_priciny_vzniku_invalidity[[#This Row],[podskupina_diagnoz_dle_who_kod]],1)</f>
        <v>F</v>
      </c>
      <c r="J289" t="s">
        <v>91</v>
      </c>
      <c r="K289" t="s">
        <v>92</v>
      </c>
      <c r="L289">
        <v>4</v>
      </c>
      <c r="N289" t="str">
        <f>CONCATENATE("01",".","01",".",Tabulka_nejcastejsi_priciny_vzniku_invalidity[[#This Row],[rok]])</f>
        <v>01.01.2012</v>
      </c>
      <c r="O289" s="11">
        <f>DATE(Tabulka_nejcastejsi_priciny_vzniku_invalidity[[#This Row],[rok]],1,1)</f>
        <v>40909</v>
      </c>
      <c r="P289" s="11">
        <f>YEAR(Tabulka_nejcastejsi_priciny_vzniku_invalidity[[#This Row],[rok3]])</f>
        <v>2012</v>
      </c>
    </row>
    <row r="290" spans="1:16">
      <c r="A290">
        <v>2012</v>
      </c>
      <c r="B290" t="s">
        <v>34</v>
      </c>
      <c r="C290" t="s">
        <v>17</v>
      </c>
      <c r="D290" t="str">
        <f>VLOOKUP(Tabulka_nejcastejsi_priciny_vzniku_invalidity[[#This Row],[kraj]],Tabulka_kraje[],2,FALSE)</f>
        <v xml:space="preserve">Liberecký </v>
      </c>
      <c r="E290" t="s">
        <v>35</v>
      </c>
      <c r="F290" t="s">
        <v>19</v>
      </c>
      <c r="G290" t="str">
        <f>VLOOKUP(Tabulka_nejcastejsi_priciny_vzniku_invalidity[[#This Row],[podskupina_diagnoz_dle_who_kod]],Tabulka_mkn[],2,FALSE)</f>
        <v>5. skupina</v>
      </c>
      <c r="H290" t="str">
        <f>VLOOKUP(Tabulka_nejcastejsi_priciny_vzniku_invalidity[[#This Row],[podskupina_diagnoz_dle_who_kod]],Tabulka_mkn[],3,FALSE)</f>
        <v>Duševní poruchy a poruchy chování</v>
      </c>
      <c r="I290" t="str">
        <f>LEFT(Tabulka_nejcastejsi_priciny_vzniku_invalidity[[#This Row],[podskupina_diagnoz_dle_who_kod]],1)</f>
        <v>F</v>
      </c>
      <c r="J290" t="s">
        <v>95</v>
      </c>
      <c r="K290" t="s">
        <v>96</v>
      </c>
      <c r="L290">
        <v>2</v>
      </c>
      <c r="N290" t="str">
        <f>CONCATENATE("01",".","01",".",Tabulka_nejcastejsi_priciny_vzniku_invalidity[[#This Row],[rok]])</f>
        <v>01.01.2012</v>
      </c>
      <c r="O290" s="11">
        <f>DATE(Tabulka_nejcastejsi_priciny_vzniku_invalidity[[#This Row],[rok]],1,1)</f>
        <v>40909</v>
      </c>
      <c r="P290" s="11">
        <f>YEAR(Tabulka_nejcastejsi_priciny_vzniku_invalidity[[#This Row],[rok3]])</f>
        <v>2012</v>
      </c>
    </row>
    <row r="291" spans="1:16">
      <c r="A291">
        <v>2012</v>
      </c>
      <c r="B291" t="s">
        <v>34</v>
      </c>
      <c r="C291" t="s">
        <v>17</v>
      </c>
      <c r="D291" t="str">
        <f>VLOOKUP(Tabulka_nejcastejsi_priciny_vzniku_invalidity[[#This Row],[kraj]],Tabulka_kraje[],2,FALSE)</f>
        <v xml:space="preserve">Liberecký </v>
      </c>
      <c r="E291" t="s">
        <v>35</v>
      </c>
      <c r="F291" t="s">
        <v>19</v>
      </c>
      <c r="G291" t="str">
        <f>VLOOKUP(Tabulka_nejcastejsi_priciny_vzniku_invalidity[[#This Row],[podskupina_diagnoz_dle_who_kod]],Tabulka_mkn[],2,FALSE)</f>
        <v>5. skupina</v>
      </c>
      <c r="H291" t="str">
        <f>VLOOKUP(Tabulka_nejcastejsi_priciny_vzniku_invalidity[[#This Row],[podskupina_diagnoz_dle_who_kod]],Tabulka_mkn[],3,FALSE)</f>
        <v>Duševní poruchy a poruchy chování</v>
      </c>
      <c r="I291" t="str">
        <f>LEFT(Tabulka_nejcastejsi_priciny_vzniku_invalidity[[#This Row],[podskupina_diagnoz_dle_who_kod]],1)</f>
        <v>F</v>
      </c>
      <c r="J291" t="s">
        <v>89</v>
      </c>
      <c r="K291" t="s">
        <v>90</v>
      </c>
      <c r="L291">
        <v>3</v>
      </c>
      <c r="N291" t="str">
        <f>CONCATENATE("01",".","01",".",Tabulka_nejcastejsi_priciny_vzniku_invalidity[[#This Row],[rok]])</f>
        <v>01.01.2012</v>
      </c>
      <c r="O291" s="11">
        <f>DATE(Tabulka_nejcastejsi_priciny_vzniku_invalidity[[#This Row],[rok]],1,1)</f>
        <v>40909</v>
      </c>
      <c r="P291" s="11">
        <f>YEAR(Tabulka_nejcastejsi_priciny_vzniku_invalidity[[#This Row],[rok3]])</f>
        <v>2012</v>
      </c>
    </row>
    <row r="292" spans="1:16">
      <c r="A292">
        <v>2012</v>
      </c>
      <c r="B292" t="s">
        <v>34</v>
      </c>
      <c r="C292" t="s">
        <v>17</v>
      </c>
      <c r="D292" t="str">
        <f>VLOOKUP(Tabulka_nejcastejsi_priciny_vzniku_invalidity[[#This Row],[kraj]],Tabulka_kraje[],2,FALSE)</f>
        <v xml:space="preserve">Liberecký </v>
      </c>
      <c r="E292" t="s">
        <v>35</v>
      </c>
      <c r="F292" t="s">
        <v>19</v>
      </c>
      <c r="G292" t="str">
        <f>VLOOKUP(Tabulka_nejcastejsi_priciny_vzniku_invalidity[[#This Row],[podskupina_diagnoz_dle_who_kod]],Tabulka_mkn[],2,FALSE)</f>
        <v>5. skupina</v>
      </c>
      <c r="H292" t="str">
        <f>VLOOKUP(Tabulka_nejcastejsi_priciny_vzniku_invalidity[[#This Row],[podskupina_diagnoz_dle_who_kod]],Tabulka_mkn[],3,FALSE)</f>
        <v>Duševní poruchy a poruchy chování</v>
      </c>
      <c r="I292" t="str">
        <f>LEFT(Tabulka_nejcastejsi_priciny_vzniku_invalidity[[#This Row],[podskupina_diagnoz_dle_who_kod]],1)</f>
        <v>F</v>
      </c>
      <c r="J292" t="s">
        <v>103</v>
      </c>
      <c r="K292" t="s">
        <v>104</v>
      </c>
      <c r="L292">
        <v>2</v>
      </c>
      <c r="N292" t="str">
        <f>CONCATENATE("01",".","01",".",Tabulka_nejcastejsi_priciny_vzniku_invalidity[[#This Row],[rok]])</f>
        <v>01.01.2012</v>
      </c>
      <c r="O292" s="11">
        <f>DATE(Tabulka_nejcastejsi_priciny_vzniku_invalidity[[#This Row],[rok]],1,1)</f>
        <v>40909</v>
      </c>
      <c r="P292" s="11">
        <f>YEAR(Tabulka_nejcastejsi_priciny_vzniku_invalidity[[#This Row],[rok3]])</f>
        <v>2012</v>
      </c>
    </row>
    <row r="293" spans="1:16">
      <c r="A293">
        <v>2012</v>
      </c>
      <c r="B293" t="s">
        <v>40</v>
      </c>
      <c r="C293" t="s">
        <v>17</v>
      </c>
      <c r="D293" t="str">
        <f>VLOOKUP(Tabulka_nejcastejsi_priciny_vzniku_invalidity[[#This Row],[kraj]],Tabulka_kraje[],2,FALSE)</f>
        <v xml:space="preserve">Královéhradecký </v>
      </c>
      <c r="E293" t="s">
        <v>41</v>
      </c>
      <c r="F293" t="s">
        <v>19</v>
      </c>
      <c r="G293" t="str">
        <f>VLOOKUP(Tabulka_nejcastejsi_priciny_vzniku_invalidity[[#This Row],[podskupina_diagnoz_dle_who_kod]],Tabulka_mkn[],2,FALSE)</f>
        <v>5. skupina</v>
      </c>
      <c r="H293" t="str">
        <f>VLOOKUP(Tabulka_nejcastejsi_priciny_vzniku_invalidity[[#This Row],[podskupina_diagnoz_dle_who_kod]],Tabulka_mkn[],3,FALSE)</f>
        <v>Duševní poruchy a poruchy chování</v>
      </c>
      <c r="I293" t="str">
        <f>LEFT(Tabulka_nejcastejsi_priciny_vzniku_invalidity[[#This Row],[podskupina_diagnoz_dle_who_kod]],1)</f>
        <v>F</v>
      </c>
      <c r="J293" t="s">
        <v>95</v>
      </c>
      <c r="K293" t="s">
        <v>96</v>
      </c>
      <c r="L293">
        <v>2</v>
      </c>
      <c r="N293" t="str">
        <f>CONCATENATE("01",".","01",".",Tabulka_nejcastejsi_priciny_vzniku_invalidity[[#This Row],[rok]])</f>
        <v>01.01.2012</v>
      </c>
      <c r="O293" s="11">
        <f>DATE(Tabulka_nejcastejsi_priciny_vzniku_invalidity[[#This Row],[rok]],1,1)</f>
        <v>40909</v>
      </c>
      <c r="P293" s="11">
        <f>YEAR(Tabulka_nejcastejsi_priciny_vzniku_invalidity[[#This Row],[rok3]])</f>
        <v>2012</v>
      </c>
    </row>
    <row r="294" spans="1:16">
      <c r="A294">
        <v>2012</v>
      </c>
      <c r="B294" t="s">
        <v>40</v>
      </c>
      <c r="C294" t="s">
        <v>17</v>
      </c>
      <c r="D294" t="str">
        <f>VLOOKUP(Tabulka_nejcastejsi_priciny_vzniku_invalidity[[#This Row],[kraj]],Tabulka_kraje[],2,FALSE)</f>
        <v xml:space="preserve">Královéhradecký </v>
      </c>
      <c r="E294" t="s">
        <v>41</v>
      </c>
      <c r="F294" t="s">
        <v>19</v>
      </c>
      <c r="G294" t="str">
        <f>VLOOKUP(Tabulka_nejcastejsi_priciny_vzniku_invalidity[[#This Row],[podskupina_diagnoz_dle_who_kod]],Tabulka_mkn[],2,FALSE)</f>
        <v>5. skupina</v>
      </c>
      <c r="H294" t="str">
        <f>VLOOKUP(Tabulka_nejcastejsi_priciny_vzniku_invalidity[[#This Row],[podskupina_diagnoz_dle_who_kod]],Tabulka_mkn[],3,FALSE)</f>
        <v>Duševní poruchy a poruchy chování</v>
      </c>
      <c r="I294" t="str">
        <f>LEFT(Tabulka_nejcastejsi_priciny_vzniku_invalidity[[#This Row],[podskupina_diagnoz_dle_who_kod]],1)</f>
        <v>F</v>
      </c>
      <c r="J294" t="s">
        <v>89</v>
      </c>
      <c r="K294" t="s">
        <v>90</v>
      </c>
      <c r="L294">
        <v>6</v>
      </c>
      <c r="N294" t="str">
        <f>CONCATENATE("01",".","01",".",Tabulka_nejcastejsi_priciny_vzniku_invalidity[[#This Row],[rok]])</f>
        <v>01.01.2012</v>
      </c>
      <c r="O294" s="11">
        <f>DATE(Tabulka_nejcastejsi_priciny_vzniku_invalidity[[#This Row],[rok]],1,1)</f>
        <v>40909</v>
      </c>
      <c r="P294" s="11">
        <f>YEAR(Tabulka_nejcastejsi_priciny_vzniku_invalidity[[#This Row],[rok3]])</f>
        <v>2012</v>
      </c>
    </row>
    <row r="295" spans="1:16">
      <c r="A295">
        <v>2012</v>
      </c>
      <c r="B295" t="s">
        <v>40</v>
      </c>
      <c r="C295" t="s">
        <v>17</v>
      </c>
      <c r="D295" t="str">
        <f>VLOOKUP(Tabulka_nejcastejsi_priciny_vzniku_invalidity[[#This Row],[kraj]],Tabulka_kraje[],2,FALSE)</f>
        <v xml:space="preserve">Královéhradecký </v>
      </c>
      <c r="E295" t="s">
        <v>41</v>
      </c>
      <c r="F295" t="s">
        <v>19</v>
      </c>
      <c r="G295" t="str">
        <f>VLOOKUP(Tabulka_nejcastejsi_priciny_vzniku_invalidity[[#This Row],[podskupina_diagnoz_dle_who_kod]],Tabulka_mkn[],2,FALSE)</f>
        <v>5. skupina</v>
      </c>
      <c r="H295" t="str">
        <f>VLOOKUP(Tabulka_nejcastejsi_priciny_vzniku_invalidity[[#This Row],[podskupina_diagnoz_dle_who_kod]],Tabulka_mkn[],3,FALSE)</f>
        <v>Duševní poruchy a poruchy chování</v>
      </c>
      <c r="I295" t="str">
        <f>LEFT(Tabulka_nejcastejsi_priciny_vzniku_invalidity[[#This Row],[podskupina_diagnoz_dle_who_kod]],1)</f>
        <v>F</v>
      </c>
      <c r="J295" t="s">
        <v>103</v>
      </c>
      <c r="K295" t="s">
        <v>104</v>
      </c>
      <c r="L295">
        <v>2</v>
      </c>
      <c r="N295" t="str">
        <f>CONCATENATE("01",".","01",".",Tabulka_nejcastejsi_priciny_vzniku_invalidity[[#This Row],[rok]])</f>
        <v>01.01.2012</v>
      </c>
      <c r="O295" s="11">
        <f>DATE(Tabulka_nejcastejsi_priciny_vzniku_invalidity[[#This Row],[rok]],1,1)</f>
        <v>40909</v>
      </c>
      <c r="P295" s="11">
        <f>YEAR(Tabulka_nejcastejsi_priciny_vzniku_invalidity[[#This Row],[rok3]])</f>
        <v>2012</v>
      </c>
    </row>
    <row r="296" spans="1:16">
      <c r="A296">
        <v>2012</v>
      </c>
      <c r="B296" t="s">
        <v>30</v>
      </c>
      <c r="C296" t="s">
        <v>17</v>
      </c>
      <c r="D296" t="str">
        <f>VLOOKUP(Tabulka_nejcastejsi_priciny_vzniku_invalidity[[#This Row],[kraj]],Tabulka_kraje[],2,FALSE)</f>
        <v xml:space="preserve">Pardubický </v>
      </c>
      <c r="E296" t="s">
        <v>31</v>
      </c>
      <c r="F296" t="s">
        <v>19</v>
      </c>
      <c r="G296" t="str">
        <f>VLOOKUP(Tabulka_nejcastejsi_priciny_vzniku_invalidity[[#This Row],[podskupina_diagnoz_dle_who_kod]],Tabulka_mkn[],2,FALSE)</f>
        <v>5. skupina</v>
      </c>
      <c r="H296" t="str">
        <f>VLOOKUP(Tabulka_nejcastejsi_priciny_vzniku_invalidity[[#This Row],[podskupina_diagnoz_dle_who_kod]],Tabulka_mkn[],3,FALSE)</f>
        <v>Duševní poruchy a poruchy chování</v>
      </c>
      <c r="I296" t="str">
        <f>LEFT(Tabulka_nejcastejsi_priciny_vzniku_invalidity[[#This Row],[podskupina_diagnoz_dle_who_kod]],1)</f>
        <v>F</v>
      </c>
      <c r="J296" t="s">
        <v>111</v>
      </c>
      <c r="K296" t="s">
        <v>112</v>
      </c>
      <c r="L296">
        <v>1</v>
      </c>
      <c r="N296" t="str">
        <f>CONCATENATE("01",".","01",".",Tabulka_nejcastejsi_priciny_vzniku_invalidity[[#This Row],[rok]])</f>
        <v>01.01.2012</v>
      </c>
      <c r="O296" s="11">
        <f>DATE(Tabulka_nejcastejsi_priciny_vzniku_invalidity[[#This Row],[rok]],1,1)</f>
        <v>40909</v>
      </c>
      <c r="P296" s="11">
        <f>YEAR(Tabulka_nejcastejsi_priciny_vzniku_invalidity[[#This Row],[rok3]])</f>
        <v>2012</v>
      </c>
    </row>
    <row r="297" spans="1:16">
      <c r="A297">
        <v>2012</v>
      </c>
      <c r="B297" t="s">
        <v>30</v>
      </c>
      <c r="C297" t="s">
        <v>17</v>
      </c>
      <c r="D297" t="str">
        <f>VLOOKUP(Tabulka_nejcastejsi_priciny_vzniku_invalidity[[#This Row],[kraj]],Tabulka_kraje[],2,FALSE)</f>
        <v xml:space="preserve">Pardubický </v>
      </c>
      <c r="E297" t="s">
        <v>31</v>
      </c>
      <c r="F297" t="s">
        <v>19</v>
      </c>
      <c r="G297" t="str">
        <f>VLOOKUP(Tabulka_nejcastejsi_priciny_vzniku_invalidity[[#This Row],[podskupina_diagnoz_dle_who_kod]],Tabulka_mkn[],2,FALSE)</f>
        <v>5. skupina</v>
      </c>
      <c r="H297" t="str">
        <f>VLOOKUP(Tabulka_nejcastejsi_priciny_vzniku_invalidity[[#This Row],[podskupina_diagnoz_dle_who_kod]],Tabulka_mkn[],3,FALSE)</f>
        <v>Duševní poruchy a poruchy chování</v>
      </c>
      <c r="I297" t="str">
        <f>LEFT(Tabulka_nejcastejsi_priciny_vzniku_invalidity[[#This Row],[podskupina_diagnoz_dle_who_kod]],1)</f>
        <v>F</v>
      </c>
      <c r="J297" t="s">
        <v>95</v>
      </c>
      <c r="K297" t="s">
        <v>96</v>
      </c>
      <c r="L297">
        <v>2</v>
      </c>
      <c r="N297" t="str">
        <f>CONCATENATE("01",".","01",".",Tabulka_nejcastejsi_priciny_vzniku_invalidity[[#This Row],[rok]])</f>
        <v>01.01.2012</v>
      </c>
      <c r="O297" s="11">
        <f>DATE(Tabulka_nejcastejsi_priciny_vzniku_invalidity[[#This Row],[rok]],1,1)</f>
        <v>40909</v>
      </c>
      <c r="P297" s="11">
        <f>YEAR(Tabulka_nejcastejsi_priciny_vzniku_invalidity[[#This Row],[rok3]])</f>
        <v>2012</v>
      </c>
    </row>
    <row r="298" spans="1:16">
      <c r="A298">
        <v>2012</v>
      </c>
      <c r="B298" t="s">
        <v>30</v>
      </c>
      <c r="C298" t="s">
        <v>17</v>
      </c>
      <c r="D298" t="str">
        <f>VLOOKUP(Tabulka_nejcastejsi_priciny_vzniku_invalidity[[#This Row],[kraj]],Tabulka_kraje[],2,FALSE)</f>
        <v xml:space="preserve">Pardubický </v>
      </c>
      <c r="E298" t="s">
        <v>31</v>
      </c>
      <c r="F298" t="s">
        <v>19</v>
      </c>
      <c r="G298" t="str">
        <f>VLOOKUP(Tabulka_nejcastejsi_priciny_vzniku_invalidity[[#This Row],[podskupina_diagnoz_dle_who_kod]],Tabulka_mkn[],2,FALSE)</f>
        <v>5. skupina</v>
      </c>
      <c r="H298" t="str">
        <f>VLOOKUP(Tabulka_nejcastejsi_priciny_vzniku_invalidity[[#This Row],[podskupina_diagnoz_dle_who_kod]],Tabulka_mkn[],3,FALSE)</f>
        <v>Duševní poruchy a poruchy chování</v>
      </c>
      <c r="I298" t="str">
        <f>LEFT(Tabulka_nejcastejsi_priciny_vzniku_invalidity[[#This Row],[podskupina_diagnoz_dle_who_kod]],1)</f>
        <v>F</v>
      </c>
      <c r="J298" t="s">
        <v>89</v>
      </c>
      <c r="K298" t="s">
        <v>90</v>
      </c>
      <c r="L298">
        <v>6</v>
      </c>
      <c r="N298" t="str">
        <f>CONCATENATE("01",".","01",".",Tabulka_nejcastejsi_priciny_vzniku_invalidity[[#This Row],[rok]])</f>
        <v>01.01.2012</v>
      </c>
      <c r="O298" s="11">
        <f>DATE(Tabulka_nejcastejsi_priciny_vzniku_invalidity[[#This Row],[rok]],1,1)</f>
        <v>40909</v>
      </c>
      <c r="P298" s="11">
        <f>YEAR(Tabulka_nejcastejsi_priciny_vzniku_invalidity[[#This Row],[rok3]])</f>
        <v>2012</v>
      </c>
    </row>
    <row r="299" spans="1:16">
      <c r="A299">
        <v>2012</v>
      </c>
      <c r="B299" t="s">
        <v>30</v>
      </c>
      <c r="C299" t="s">
        <v>17</v>
      </c>
      <c r="D299" t="str">
        <f>VLOOKUP(Tabulka_nejcastejsi_priciny_vzniku_invalidity[[#This Row],[kraj]],Tabulka_kraje[],2,FALSE)</f>
        <v xml:space="preserve">Pardubický </v>
      </c>
      <c r="E299" t="s">
        <v>31</v>
      </c>
      <c r="F299" t="s">
        <v>19</v>
      </c>
      <c r="G299" t="str">
        <f>VLOOKUP(Tabulka_nejcastejsi_priciny_vzniku_invalidity[[#This Row],[podskupina_diagnoz_dle_who_kod]],Tabulka_mkn[],2,FALSE)</f>
        <v>5. skupina</v>
      </c>
      <c r="H299" t="str">
        <f>VLOOKUP(Tabulka_nejcastejsi_priciny_vzniku_invalidity[[#This Row],[podskupina_diagnoz_dle_who_kod]],Tabulka_mkn[],3,FALSE)</f>
        <v>Duševní poruchy a poruchy chování</v>
      </c>
      <c r="I299" t="str">
        <f>LEFT(Tabulka_nejcastejsi_priciny_vzniku_invalidity[[#This Row],[podskupina_diagnoz_dle_who_kod]],1)</f>
        <v>F</v>
      </c>
      <c r="J299" t="s">
        <v>93</v>
      </c>
      <c r="K299" t="s">
        <v>94</v>
      </c>
      <c r="L299">
        <v>2</v>
      </c>
      <c r="N299" t="str">
        <f>CONCATENATE("01",".","01",".",Tabulka_nejcastejsi_priciny_vzniku_invalidity[[#This Row],[rok]])</f>
        <v>01.01.2012</v>
      </c>
      <c r="O299" s="11">
        <f>DATE(Tabulka_nejcastejsi_priciny_vzniku_invalidity[[#This Row],[rok]],1,1)</f>
        <v>40909</v>
      </c>
      <c r="P299" s="11">
        <f>YEAR(Tabulka_nejcastejsi_priciny_vzniku_invalidity[[#This Row],[rok3]])</f>
        <v>2012</v>
      </c>
    </row>
    <row r="300" spans="1:16">
      <c r="A300">
        <v>2013</v>
      </c>
      <c r="B300" t="s">
        <v>22</v>
      </c>
      <c r="C300" t="s">
        <v>17</v>
      </c>
      <c r="D300" t="str">
        <f>VLOOKUP(Tabulka_nejcastejsi_priciny_vzniku_invalidity[[#This Row],[kraj]],Tabulka_kraje[],2,FALSE)</f>
        <v>Vysočina</v>
      </c>
      <c r="E300" t="s">
        <v>23</v>
      </c>
      <c r="F300" t="s">
        <v>19</v>
      </c>
      <c r="G300" t="str">
        <f>VLOOKUP(Tabulka_nejcastejsi_priciny_vzniku_invalidity[[#This Row],[podskupina_diagnoz_dle_who_kod]],Tabulka_mkn[],2,FALSE)</f>
        <v>5. skupina</v>
      </c>
      <c r="H300" t="str">
        <f>VLOOKUP(Tabulka_nejcastejsi_priciny_vzniku_invalidity[[#This Row],[podskupina_diagnoz_dle_who_kod]],Tabulka_mkn[],3,FALSE)</f>
        <v>Duševní poruchy a poruchy chování</v>
      </c>
      <c r="I300" t="str">
        <f>LEFT(Tabulka_nejcastejsi_priciny_vzniku_invalidity[[#This Row],[podskupina_diagnoz_dle_who_kod]],1)</f>
        <v>F</v>
      </c>
      <c r="J300" t="s">
        <v>97</v>
      </c>
      <c r="K300" t="s">
        <v>98</v>
      </c>
      <c r="L300">
        <v>1</v>
      </c>
      <c r="N300" t="str">
        <f>CONCATENATE("01",".","01",".",Tabulka_nejcastejsi_priciny_vzniku_invalidity[[#This Row],[rok]])</f>
        <v>01.01.2013</v>
      </c>
      <c r="O300" s="11">
        <f>DATE(Tabulka_nejcastejsi_priciny_vzniku_invalidity[[#This Row],[rok]],1,1)</f>
        <v>41275</v>
      </c>
      <c r="P300" s="11">
        <f>YEAR(Tabulka_nejcastejsi_priciny_vzniku_invalidity[[#This Row],[rok3]])</f>
        <v>2013</v>
      </c>
    </row>
    <row r="301" spans="1:16">
      <c r="A301">
        <v>2013</v>
      </c>
      <c r="B301" t="s">
        <v>22</v>
      </c>
      <c r="C301" t="s">
        <v>17</v>
      </c>
      <c r="D301" t="str">
        <f>VLOOKUP(Tabulka_nejcastejsi_priciny_vzniku_invalidity[[#This Row],[kraj]],Tabulka_kraje[],2,FALSE)</f>
        <v>Vysočina</v>
      </c>
      <c r="E301" t="s">
        <v>23</v>
      </c>
      <c r="F301" t="s">
        <v>19</v>
      </c>
      <c r="G301" t="str">
        <f>VLOOKUP(Tabulka_nejcastejsi_priciny_vzniku_invalidity[[#This Row],[podskupina_diagnoz_dle_who_kod]],Tabulka_mkn[],2,FALSE)</f>
        <v>5. skupina</v>
      </c>
      <c r="H301" t="str">
        <f>VLOOKUP(Tabulka_nejcastejsi_priciny_vzniku_invalidity[[#This Row],[podskupina_diagnoz_dle_who_kod]],Tabulka_mkn[],3,FALSE)</f>
        <v>Duševní poruchy a poruchy chování</v>
      </c>
      <c r="I301" t="str">
        <f>LEFT(Tabulka_nejcastejsi_priciny_vzniku_invalidity[[#This Row],[podskupina_diagnoz_dle_who_kod]],1)</f>
        <v>F</v>
      </c>
      <c r="J301" t="s">
        <v>89</v>
      </c>
      <c r="K301" t="s">
        <v>90</v>
      </c>
      <c r="L301">
        <v>7</v>
      </c>
      <c r="N301" t="str">
        <f>CONCATENATE("01",".","01",".",Tabulka_nejcastejsi_priciny_vzniku_invalidity[[#This Row],[rok]])</f>
        <v>01.01.2013</v>
      </c>
      <c r="O301" s="11">
        <f>DATE(Tabulka_nejcastejsi_priciny_vzniku_invalidity[[#This Row],[rok]],1,1)</f>
        <v>41275</v>
      </c>
      <c r="P301" s="11">
        <f>YEAR(Tabulka_nejcastejsi_priciny_vzniku_invalidity[[#This Row],[rok3]])</f>
        <v>2013</v>
      </c>
    </row>
    <row r="302" spans="1:16">
      <c r="A302">
        <v>2013</v>
      </c>
      <c r="B302" t="s">
        <v>22</v>
      </c>
      <c r="C302" t="s">
        <v>17</v>
      </c>
      <c r="D302" t="str">
        <f>VLOOKUP(Tabulka_nejcastejsi_priciny_vzniku_invalidity[[#This Row],[kraj]],Tabulka_kraje[],2,FALSE)</f>
        <v>Vysočina</v>
      </c>
      <c r="E302" t="s">
        <v>23</v>
      </c>
      <c r="F302" t="s">
        <v>19</v>
      </c>
      <c r="G302" t="str">
        <f>VLOOKUP(Tabulka_nejcastejsi_priciny_vzniku_invalidity[[#This Row],[podskupina_diagnoz_dle_who_kod]],Tabulka_mkn[],2,FALSE)</f>
        <v>5. skupina</v>
      </c>
      <c r="H302" t="str">
        <f>VLOOKUP(Tabulka_nejcastejsi_priciny_vzniku_invalidity[[#This Row],[podskupina_diagnoz_dle_who_kod]],Tabulka_mkn[],3,FALSE)</f>
        <v>Duševní poruchy a poruchy chování</v>
      </c>
      <c r="I302" t="str">
        <f>LEFT(Tabulka_nejcastejsi_priciny_vzniku_invalidity[[#This Row],[podskupina_diagnoz_dle_who_kod]],1)</f>
        <v>F</v>
      </c>
      <c r="J302" t="s">
        <v>91</v>
      </c>
      <c r="K302" t="s">
        <v>92</v>
      </c>
      <c r="L302">
        <v>2</v>
      </c>
      <c r="N302" t="str">
        <f>CONCATENATE("01",".","01",".",Tabulka_nejcastejsi_priciny_vzniku_invalidity[[#This Row],[rok]])</f>
        <v>01.01.2013</v>
      </c>
      <c r="O302" s="11">
        <f>DATE(Tabulka_nejcastejsi_priciny_vzniku_invalidity[[#This Row],[rok]],1,1)</f>
        <v>41275</v>
      </c>
      <c r="P302" s="11">
        <f>YEAR(Tabulka_nejcastejsi_priciny_vzniku_invalidity[[#This Row],[rok3]])</f>
        <v>2013</v>
      </c>
    </row>
    <row r="303" spans="1:16">
      <c r="A303">
        <v>2013</v>
      </c>
      <c r="B303" t="s">
        <v>57</v>
      </c>
      <c r="C303" t="s">
        <v>17</v>
      </c>
      <c r="D303" t="str">
        <f>VLOOKUP(Tabulka_nejcastejsi_priciny_vzniku_invalidity[[#This Row],[kraj]],Tabulka_kraje[],2,FALSE)</f>
        <v xml:space="preserve">Jihomoravský </v>
      </c>
      <c r="E303" t="s">
        <v>58</v>
      </c>
      <c r="F303" t="s">
        <v>19</v>
      </c>
      <c r="G303" t="str">
        <f>VLOOKUP(Tabulka_nejcastejsi_priciny_vzniku_invalidity[[#This Row],[podskupina_diagnoz_dle_who_kod]],Tabulka_mkn[],2,FALSE)</f>
        <v>5. skupina</v>
      </c>
      <c r="H303" t="str">
        <f>VLOOKUP(Tabulka_nejcastejsi_priciny_vzniku_invalidity[[#This Row],[podskupina_diagnoz_dle_who_kod]],Tabulka_mkn[],3,FALSE)</f>
        <v>Duševní poruchy a poruchy chování</v>
      </c>
      <c r="I303" t="str">
        <f>LEFT(Tabulka_nejcastejsi_priciny_vzniku_invalidity[[#This Row],[podskupina_diagnoz_dle_who_kod]],1)</f>
        <v>F</v>
      </c>
      <c r="J303" t="s">
        <v>89</v>
      </c>
      <c r="K303" t="s">
        <v>90</v>
      </c>
      <c r="L303">
        <v>12</v>
      </c>
      <c r="N303" t="str">
        <f>CONCATENATE("01",".","01",".",Tabulka_nejcastejsi_priciny_vzniku_invalidity[[#This Row],[rok]])</f>
        <v>01.01.2013</v>
      </c>
      <c r="O303" s="11">
        <f>DATE(Tabulka_nejcastejsi_priciny_vzniku_invalidity[[#This Row],[rok]],1,1)</f>
        <v>41275</v>
      </c>
      <c r="P303" s="11">
        <f>YEAR(Tabulka_nejcastejsi_priciny_vzniku_invalidity[[#This Row],[rok3]])</f>
        <v>2013</v>
      </c>
    </row>
    <row r="304" spans="1:16">
      <c r="A304">
        <v>2013</v>
      </c>
      <c r="B304" t="s">
        <v>57</v>
      </c>
      <c r="C304" t="s">
        <v>17</v>
      </c>
      <c r="D304" t="str">
        <f>VLOOKUP(Tabulka_nejcastejsi_priciny_vzniku_invalidity[[#This Row],[kraj]],Tabulka_kraje[],2,FALSE)</f>
        <v xml:space="preserve">Jihomoravský </v>
      </c>
      <c r="E304" t="s">
        <v>58</v>
      </c>
      <c r="F304" t="s">
        <v>19</v>
      </c>
      <c r="G304" t="str">
        <f>VLOOKUP(Tabulka_nejcastejsi_priciny_vzniku_invalidity[[#This Row],[podskupina_diagnoz_dle_who_kod]],Tabulka_mkn[],2,FALSE)</f>
        <v>5. skupina</v>
      </c>
      <c r="H304" t="str">
        <f>VLOOKUP(Tabulka_nejcastejsi_priciny_vzniku_invalidity[[#This Row],[podskupina_diagnoz_dle_who_kod]],Tabulka_mkn[],3,FALSE)</f>
        <v>Duševní poruchy a poruchy chování</v>
      </c>
      <c r="I304" t="str">
        <f>LEFT(Tabulka_nejcastejsi_priciny_vzniku_invalidity[[#This Row],[podskupina_diagnoz_dle_who_kod]],1)</f>
        <v>F</v>
      </c>
      <c r="J304" t="s">
        <v>91</v>
      </c>
      <c r="K304" t="s">
        <v>92</v>
      </c>
      <c r="L304">
        <v>8</v>
      </c>
      <c r="N304" t="str">
        <f>CONCATENATE("01",".","01",".",Tabulka_nejcastejsi_priciny_vzniku_invalidity[[#This Row],[rok]])</f>
        <v>01.01.2013</v>
      </c>
      <c r="O304" s="11">
        <f>DATE(Tabulka_nejcastejsi_priciny_vzniku_invalidity[[#This Row],[rok]],1,1)</f>
        <v>41275</v>
      </c>
      <c r="P304" s="11">
        <f>YEAR(Tabulka_nejcastejsi_priciny_vzniku_invalidity[[#This Row],[rok3]])</f>
        <v>2013</v>
      </c>
    </row>
    <row r="305" spans="1:16">
      <c r="A305">
        <v>2013</v>
      </c>
      <c r="B305" t="s">
        <v>65</v>
      </c>
      <c r="C305" t="s">
        <v>17</v>
      </c>
      <c r="D305" t="str">
        <f>VLOOKUP(Tabulka_nejcastejsi_priciny_vzniku_invalidity[[#This Row],[kraj]],Tabulka_kraje[],2,FALSE)</f>
        <v xml:space="preserve">Olomoucký </v>
      </c>
      <c r="E305" t="s">
        <v>66</v>
      </c>
      <c r="F305" t="s">
        <v>19</v>
      </c>
      <c r="G305" t="str">
        <f>VLOOKUP(Tabulka_nejcastejsi_priciny_vzniku_invalidity[[#This Row],[podskupina_diagnoz_dle_who_kod]],Tabulka_mkn[],2,FALSE)</f>
        <v>5. skupina</v>
      </c>
      <c r="H305" t="str">
        <f>VLOOKUP(Tabulka_nejcastejsi_priciny_vzniku_invalidity[[#This Row],[podskupina_diagnoz_dle_who_kod]],Tabulka_mkn[],3,FALSE)</f>
        <v>Duševní poruchy a poruchy chování</v>
      </c>
      <c r="I305" t="str">
        <f>LEFT(Tabulka_nejcastejsi_priciny_vzniku_invalidity[[#This Row],[podskupina_diagnoz_dle_who_kod]],1)</f>
        <v>F</v>
      </c>
      <c r="J305" t="s">
        <v>95</v>
      </c>
      <c r="K305" t="s">
        <v>96</v>
      </c>
      <c r="L305">
        <v>3</v>
      </c>
      <c r="N305" t="str">
        <f>CONCATENATE("01",".","01",".",Tabulka_nejcastejsi_priciny_vzniku_invalidity[[#This Row],[rok]])</f>
        <v>01.01.2013</v>
      </c>
      <c r="O305" s="11">
        <f>DATE(Tabulka_nejcastejsi_priciny_vzniku_invalidity[[#This Row],[rok]],1,1)</f>
        <v>41275</v>
      </c>
      <c r="P305" s="11">
        <f>YEAR(Tabulka_nejcastejsi_priciny_vzniku_invalidity[[#This Row],[rok3]])</f>
        <v>2013</v>
      </c>
    </row>
    <row r="306" spans="1:16">
      <c r="A306">
        <v>2013</v>
      </c>
      <c r="B306" t="s">
        <v>65</v>
      </c>
      <c r="C306" t="s">
        <v>17</v>
      </c>
      <c r="D306" t="str">
        <f>VLOOKUP(Tabulka_nejcastejsi_priciny_vzniku_invalidity[[#This Row],[kraj]],Tabulka_kraje[],2,FALSE)</f>
        <v xml:space="preserve">Olomoucký </v>
      </c>
      <c r="E306" t="s">
        <v>66</v>
      </c>
      <c r="F306" t="s">
        <v>19</v>
      </c>
      <c r="G306" t="str">
        <f>VLOOKUP(Tabulka_nejcastejsi_priciny_vzniku_invalidity[[#This Row],[podskupina_diagnoz_dle_who_kod]],Tabulka_mkn[],2,FALSE)</f>
        <v>5. skupina</v>
      </c>
      <c r="H306" t="str">
        <f>VLOOKUP(Tabulka_nejcastejsi_priciny_vzniku_invalidity[[#This Row],[podskupina_diagnoz_dle_who_kod]],Tabulka_mkn[],3,FALSE)</f>
        <v>Duševní poruchy a poruchy chování</v>
      </c>
      <c r="I306" t="str">
        <f>LEFT(Tabulka_nejcastejsi_priciny_vzniku_invalidity[[#This Row],[podskupina_diagnoz_dle_who_kod]],1)</f>
        <v>F</v>
      </c>
      <c r="J306" t="s">
        <v>89</v>
      </c>
      <c r="K306" t="s">
        <v>90</v>
      </c>
      <c r="L306">
        <v>17</v>
      </c>
      <c r="N306" t="str">
        <f>CONCATENATE("01",".","01",".",Tabulka_nejcastejsi_priciny_vzniku_invalidity[[#This Row],[rok]])</f>
        <v>01.01.2013</v>
      </c>
      <c r="O306" s="11">
        <f>DATE(Tabulka_nejcastejsi_priciny_vzniku_invalidity[[#This Row],[rok]],1,1)</f>
        <v>41275</v>
      </c>
      <c r="P306" s="11">
        <f>YEAR(Tabulka_nejcastejsi_priciny_vzniku_invalidity[[#This Row],[rok3]])</f>
        <v>2013</v>
      </c>
    </row>
    <row r="307" spans="1:16">
      <c r="A307">
        <v>2013</v>
      </c>
      <c r="B307" t="s">
        <v>65</v>
      </c>
      <c r="C307" t="s">
        <v>17</v>
      </c>
      <c r="D307" t="str">
        <f>VLOOKUP(Tabulka_nejcastejsi_priciny_vzniku_invalidity[[#This Row],[kraj]],Tabulka_kraje[],2,FALSE)</f>
        <v xml:space="preserve">Olomoucký </v>
      </c>
      <c r="E307" t="s">
        <v>66</v>
      </c>
      <c r="F307" t="s">
        <v>19</v>
      </c>
      <c r="G307" t="str">
        <f>VLOOKUP(Tabulka_nejcastejsi_priciny_vzniku_invalidity[[#This Row],[podskupina_diagnoz_dle_who_kod]],Tabulka_mkn[],2,FALSE)</f>
        <v>5. skupina</v>
      </c>
      <c r="H307" t="str">
        <f>VLOOKUP(Tabulka_nejcastejsi_priciny_vzniku_invalidity[[#This Row],[podskupina_diagnoz_dle_who_kod]],Tabulka_mkn[],3,FALSE)</f>
        <v>Duševní poruchy a poruchy chování</v>
      </c>
      <c r="I307" t="str">
        <f>LEFT(Tabulka_nejcastejsi_priciny_vzniku_invalidity[[#This Row],[podskupina_diagnoz_dle_who_kod]],1)</f>
        <v>F</v>
      </c>
      <c r="J307" t="s">
        <v>91</v>
      </c>
      <c r="K307" t="s">
        <v>92</v>
      </c>
      <c r="L307">
        <v>3</v>
      </c>
      <c r="N307" t="str">
        <f>CONCATENATE("01",".","01",".",Tabulka_nejcastejsi_priciny_vzniku_invalidity[[#This Row],[rok]])</f>
        <v>01.01.2013</v>
      </c>
      <c r="O307" s="11">
        <f>DATE(Tabulka_nejcastejsi_priciny_vzniku_invalidity[[#This Row],[rok]],1,1)</f>
        <v>41275</v>
      </c>
      <c r="P307" s="11">
        <f>YEAR(Tabulka_nejcastejsi_priciny_vzniku_invalidity[[#This Row],[rok3]])</f>
        <v>2013</v>
      </c>
    </row>
    <row r="308" spans="1:16">
      <c r="A308">
        <v>2013</v>
      </c>
      <c r="B308" t="s">
        <v>67</v>
      </c>
      <c r="C308" t="s">
        <v>17</v>
      </c>
      <c r="D308" t="str">
        <f>VLOOKUP(Tabulka_nejcastejsi_priciny_vzniku_invalidity[[#This Row],[kraj]],Tabulka_kraje[],2,FALSE)</f>
        <v xml:space="preserve">Moravskoslezský </v>
      </c>
      <c r="E308" t="s">
        <v>68</v>
      </c>
      <c r="F308" t="s">
        <v>19</v>
      </c>
      <c r="G308" t="str">
        <f>VLOOKUP(Tabulka_nejcastejsi_priciny_vzniku_invalidity[[#This Row],[podskupina_diagnoz_dle_who_kod]],Tabulka_mkn[],2,FALSE)</f>
        <v>5. skupina</v>
      </c>
      <c r="H308" t="str">
        <f>VLOOKUP(Tabulka_nejcastejsi_priciny_vzniku_invalidity[[#This Row],[podskupina_diagnoz_dle_who_kod]],Tabulka_mkn[],3,FALSE)</f>
        <v>Duševní poruchy a poruchy chování</v>
      </c>
      <c r="I308" t="str">
        <f>LEFT(Tabulka_nejcastejsi_priciny_vzniku_invalidity[[#This Row],[podskupina_diagnoz_dle_who_kod]],1)</f>
        <v>F</v>
      </c>
      <c r="J308" t="s">
        <v>95</v>
      </c>
      <c r="K308" t="s">
        <v>96</v>
      </c>
      <c r="L308">
        <v>8</v>
      </c>
      <c r="N308" t="str">
        <f>CONCATENATE("01",".","01",".",Tabulka_nejcastejsi_priciny_vzniku_invalidity[[#This Row],[rok]])</f>
        <v>01.01.2013</v>
      </c>
      <c r="O308" s="11">
        <f>DATE(Tabulka_nejcastejsi_priciny_vzniku_invalidity[[#This Row],[rok]],1,1)</f>
        <v>41275</v>
      </c>
      <c r="P308" s="11">
        <f>YEAR(Tabulka_nejcastejsi_priciny_vzniku_invalidity[[#This Row],[rok3]])</f>
        <v>2013</v>
      </c>
    </row>
    <row r="309" spans="1:16">
      <c r="A309">
        <v>2013</v>
      </c>
      <c r="B309" t="s">
        <v>67</v>
      </c>
      <c r="C309" t="s">
        <v>17</v>
      </c>
      <c r="D309" t="str">
        <f>VLOOKUP(Tabulka_nejcastejsi_priciny_vzniku_invalidity[[#This Row],[kraj]],Tabulka_kraje[],2,FALSE)</f>
        <v xml:space="preserve">Moravskoslezský </v>
      </c>
      <c r="E309" t="s">
        <v>68</v>
      </c>
      <c r="F309" t="s">
        <v>19</v>
      </c>
      <c r="G309" t="str">
        <f>VLOOKUP(Tabulka_nejcastejsi_priciny_vzniku_invalidity[[#This Row],[podskupina_diagnoz_dle_who_kod]],Tabulka_mkn[],2,FALSE)</f>
        <v>5. skupina</v>
      </c>
      <c r="H309" t="str">
        <f>VLOOKUP(Tabulka_nejcastejsi_priciny_vzniku_invalidity[[#This Row],[podskupina_diagnoz_dle_who_kod]],Tabulka_mkn[],3,FALSE)</f>
        <v>Duševní poruchy a poruchy chování</v>
      </c>
      <c r="I309" t="str">
        <f>LEFT(Tabulka_nejcastejsi_priciny_vzniku_invalidity[[#This Row],[podskupina_diagnoz_dle_who_kod]],1)</f>
        <v>F</v>
      </c>
      <c r="J309" t="s">
        <v>89</v>
      </c>
      <c r="K309" t="s">
        <v>90</v>
      </c>
      <c r="L309">
        <v>17</v>
      </c>
      <c r="N309" t="str">
        <f>CONCATENATE("01",".","01",".",Tabulka_nejcastejsi_priciny_vzniku_invalidity[[#This Row],[rok]])</f>
        <v>01.01.2013</v>
      </c>
      <c r="O309" s="11">
        <f>DATE(Tabulka_nejcastejsi_priciny_vzniku_invalidity[[#This Row],[rok]],1,1)</f>
        <v>41275</v>
      </c>
      <c r="P309" s="11">
        <f>YEAR(Tabulka_nejcastejsi_priciny_vzniku_invalidity[[#This Row],[rok3]])</f>
        <v>2013</v>
      </c>
    </row>
    <row r="310" spans="1:16">
      <c r="A310">
        <v>2013</v>
      </c>
      <c r="B310" t="s">
        <v>67</v>
      </c>
      <c r="C310" t="s">
        <v>17</v>
      </c>
      <c r="D310" t="str">
        <f>VLOOKUP(Tabulka_nejcastejsi_priciny_vzniku_invalidity[[#This Row],[kraj]],Tabulka_kraje[],2,FALSE)</f>
        <v xml:space="preserve">Moravskoslezský </v>
      </c>
      <c r="E310" t="s">
        <v>68</v>
      </c>
      <c r="F310" t="s">
        <v>19</v>
      </c>
      <c r="G310" t="str">
        <f>VLOOKUP(Tabulka_nejcastejsi_priciny_vzniku_invalidity[[#This Row],[podskupina_diagnoz_dle_who_kod]],Tabulka_mkn[],2,FALSE)</f>
        <v>5. skupina</v>
      </c>
      <c r="H310" t="str">
        <f>VLOOKUP(Tabulka_nejcastejsi_priciny_vzniku_invalidity[[#This Row],[podskupina_diagnoz_dle_who_kod]],Tabulka_mkn[],3,FALSE)</f>
        <v>Duševní poruchy a poruchy chování</v>
      </c>
      <c r="I310" t="str">
        <f>LEFT(Tabulka_nejcastejsi_priciny_vzniku_invalidity[[#This Row],[podskupina_diagnoz_dle_who_kod]],1)</f>
        <v>F</v>
      </c>
      <c r="J310" t="s">
        <v>91</v>
      </c>
      <c r="K310" t="s">
        <v>92</v>
      </c>
      <c r="L310">
        <v>8</v>
      </c>
      <c r="N310" t="str">
        <f>CONCATENATE("01",".","01",".",Tabulka_nejcastejsi_priciny_vzniku_invalidity[[#This Row],[rok]])</f>
        <v>01.01.2013</v>
      </c>
      <c r="O310" s="11">
        <f>DATE(Tabulka_nejcastejsi_priciny_vzniku_invalidity[[#This Row],[rok]],1,1)</f>
        <v>41275</v>
      </c>
      <c r="P310" s="11">
        <f>YEAR(Tabulka_nejcastejsi_priciny_vzniku_invalidity[[#This Row],[rok3]])</f>
        <v>2013</v>
      </c>
    </row>
    <row r="311" spans="1:16">
      <c r="A311">
        <v>2013</v>
      </c>
      <c r="B311" t="s">
        <v>46</v>
      </c>
      <c r="C311" t="s">
        <v>17</v>
      </c>
      <c r="D311" t="str">
        <f>VLOOKUP(Tabulka_nejcastejsi_priciny_vzniku_invalidity[[#This Row],[kraj]],Tabulka_kraje[],2,FALSE)</f>
        <v xml:space="preserve">Zlínský </v>
      </c>
      <c r="E311" t="s">
        <v>47</v>
      </c>
      <c r="F311" t="s">
        <v>19</v>
      </c>
      <c r="G311" t="str">
        <f>VLOOKUP(Tabulka_nejcastejsi_priciny_vzniku_invalidity[[#This Row],[podskupina_diagnoz_dle_who_kod]],Tabulka_mkn[],2,FALSE)</f>
        <v>5. skupina</v>
      </c>
      <c r="H311" t="str">
        <f>VLOOKUP(Tabulka_nejcastejsi_priciny_vzniku_invalidity[[#This Row],[podskupina_diagnoz_dle_who_kod]],Tabulka_mkn[],3,FALSE)</f>
        <v>Duševní poruchy a poruchy chování</v>
      </c>
      <c r="I311" t="str">
        <f>LEFT(Tabulka_nejcastejsi_priciny_vzniku_invalidity[[#This Row],[podskupina_diagnoz_dle_who_kod]],1)</f>
        <v>F</v>
      </c>
      <c r="J311" t="s">
        <v>95</v>
      </c>
      <c r="K311" t="s">
        <v>96</v>
      </c>
      <c r="L311">
        <v>2</v>
      </c>
      <c r="N311" t="str">
        <f>CONCATENATE("01",".","01",".",Tabulka_nejcastejsi_priciny_vzniku_invalidity[[#This Row],[rok]])</f>
        <v>01.01.2013</v>
      </c>
      <c r="O311" s="11">
        <f>DATE(Tabulka_nejcastejsi_priciny_vzniku_invalidity[[#This Row],[rok]],1,1)</f>
        <v>41275</v>
      </c>
      <c r="P311" s="11">
        <f>YEAR(Tabulka_nejcastejsi_priciny_vzniku_invalidity[[#This Row],[rok3]])</f>
        <v>2013</v>
      </c>
    </row>
    <row r="312" spans="1:16">
      <c r="A312">
        <v>2013</v>
      </c>
      <c r="B312" t="s">
        <v>46</v>
      </c>
      <c r="C312" t="s">
        <v>17</v>
      </c>
      <c r="D312" t="str">
        <f>VLOOKUP(Tabulka_nejcastejsi_priciny_vzniku_invalidity[[#This Row],[kraj]],Tabulka_kraje[],2,FALSE)</f>
        <v xml:space="preserve">Zlínský </v>
      </c>
      <c r="E312" t="s">
        <v>47</v>
      </c>
      <c r="F312" t="s">
        <v>19</v>
      </c>
      <c r="G312" t="str">
        <f>VLOOKUP(Tabulka_nejcastejsi_priciny_vzniku_invalidity[[#This Row],[podskupina_diagnoz_dle_who_kod]],Tabulka_mkn[],2,FALSE)</f>
        <v>5. skupina</v>
      </c>
      <c r="H312" t="str">
        <f>VLOOKUP(Tabulka_nejcastejsi_priciny_vzniku_invalidity[[#This Row],[podskupina_diagnoz_dle_who_kod]],Tabulka_mkn[],3,FALSE)</f>
        <v>Duševní poruchy a poruchy chování</v>
      </c>
      <c r="I312" t="str">
        <f>LEFT(Tabulka_nejcastejsi_priciny_vzniku_invalidity[[#This Row],[podskupina_diagnoz_dle_who_kod]],1)</f>
        <v>F</v>
      </c>
      <c r="J312" t="s">
        <v>89</v>
      </c>
      <c r="K312" t="s">
        <v>90</v>
      </c>
      <c r="L312">
        <v>6</v>
      </c>
      <c r="N312" t="str">
        <f>CONCATENATE("01",".","01",".",Tabulka_nejcastejsi_priciny_vzniku_invalidity[[#This Row],[rok]])</f>
        <v>01.01.2013</v>
      </c>
      <c r="O312" s="11">
        <f>DATE(Tabulka_nejcastejsi_priciny_vzniku_invalidity[[#This Row],[rok]],1,1)</f>
        <v>41275</v>
      </c>
      <c r="P312" s="11">
        <f>YEAR(Tabulka_nejcastejsi_priciny_vzniku_invalidity[[#This Row],[rok3]])</f>
        <v>2013</v>
      </c>
    </row>
    <row r="313" spans="1:16">
      <c r="A313">
        <v>2013</v>
      </c>
      <c r="B313" t="s">
        <v>46</v>
      </c>
      <c r="C313" t="s">
        <v>17</v>
      </c>
      <c r="D313" t="str">
        <f>VLOOKUP(Tabulka_nejcastejsi_priciny_vzniku_invalidity[[#This Row],[kraj]],Tabulka_kraje[],2,FALSE)</f>
        <v xml:space="preserve">Zlínský </v>
      </c>
      <c r="E313" t="s">
        <v>47</v>
      </c>
      <c r="F313" t="s">
        <v>19</v>
      </c>
      <c r="G313" t="str">
        <f>VLOOKUP(Tabulka_nejcastejsi_priciny_vzniku_invalidity[[#This Row],[podskupina_diagnoz_dle_who_kod]],Tabulka_mkn[],2,FALSE)</f>
        <v>5. skupina</v>
      </c>
      <c r="H313" t="str">
        <f>VLOOKUP(Tabulka_nejcastejsi_priciny_vzniku_invalidity[[#This Row],[podskupina_diagnoz_dle_who_kod]],Tabulka_mkn[],3,FALSE)</f>
        <v>Duševní poruchy a poruchy chování</v>
      </c>
      <c r="I313" t="str">
        <f>LEFT(Tabulka_nejcastejsi_priciny_vzniku_invalidity[[#This Row],[podskupina_diagnoz_dle_who_kod]],1)</f>
        <v>F</v>
      </c>
      <c r="J313" t="s">
        <v>91</v>
      </c>
      <c r="K313" t="s">
        <v>92</v>
      </c>
      <c r="L313">
        <v>2</v>
      </c>
      <c r="N313" t="str">
        <f>CONCATENATE("01",".","01",".",Tabulka_nejcastejsi_priciny_vzniku_invalidity[[#This Row],[rok]])</f>
        <v>01.01.2013</v>
      </c>
      <c r="O313" s="11">
        <f>DATE(Tabulka_nejcastejsi_priciny_vzniku_invalidity[[#This Row],[rok]],1,1)</f>
        <v>41275</v>
      </c>
      <c r="P313" s="11">
        <f>YEAR(Tabulka_nejcastejsi_priciny_vzniku_invalidity[[#This Row],[rok3]])</f>
        <v>2013</v>
      </c>
    </row>
    <row r="314" spans="1:16">
      <c r="A314">
        <v>2013</v>
      </c>
      <c r="B314" t="s">
        <v>46</v>
      </c>
      <c r="C314" t="s">
        <v>17</v>
      </c>
      <c r="D314" t="str">
        <f>VLOOKUP(Tabulka_nejcastejsi_priciny_vzniku_invalidity[[#This Row],[kraj]],Tabulka_kraje[],2,FALSE)</f>
        <v xml:space="preserve">Zlínský </v>
      </c>
      <c r="E314" t="s">
        <v>47</v>
      </c>
      <c r="F314" t="s">
        <v>19</v>
      </c>
      <c r="G314" t="str">
        <f>VLOOKUP(Tabulka_nejcastejsi_priciny_vzniku_invalidity[[#This Row],[podskupina_diagnoz_dle_who_kod]],Tabulka_mkn[],2,FALSE)</f>
        <v>5. skupina</v>
      </c>
      <c r="H314" t="str">
        <f>VLOOKUP(Tabulka_nejcastejsi_priciny_vzniku_invalidity[[#This Row],[podskupina_diagnoz_dle_who_kod]],Tabulka_mkn[],3,FALSE)</f>
        <v>Duševní poruchy a poruchy chování</v>
      </c>
      <c r="I314" t="str">
        <f>LEFT(Tabulka_nejcastejsi_priciny_vzniku_invalidity[[#This Row],[podskupina_diagnoz_dle_who_kod]],1)</f>
        <v>F</v>
      </c>
      <c r="J314" t="s">
        <v>93</v>
      </c>
      <c r="K314" t="s">
        <v>94</v>
      </c>
      <c r="L314">
        <v>2</v>
      </c>
      <c r="N314" t="str">
        <f>CONCATENATE("01",".","01",".",Tabulka_nejcastejsi_priciny_vzniku_invalidity[[#This Row],[rok]])</f>
        <v>01.01.2013</v>
      </c>
      <c r="O314" s="11">
        <f>DATE(Tabulka_nejcastejsi_priciny_vzniku_invalidity[[#This Row],[rok]],1,1)</f>
        <v>41275</v>
      </c>
      <c r="P314" s="11">
        <f>YEAR(Tabulka_nejcastejsi_priciny_vzniku_invalidity[[#This Row],[rok3]])</f>
        <v>2013</v>
      </c>
    </row>
    <row r="315" spans="1:16">
      <c r="A315">
        <v>2013</v>
      </c>
      <c r="B315" t="s">
        <v>61</v>
      </c>
      <c r="C315" t="s">
        <v>17</v>
      </c>
      <c r="D315" t="str">
        <f>VLOOKUP(Tabulka_nejcastejsi_priciny_vzniku_invalidity[[#This Row],[kraj]],Tabulka_kraje[],2,FALSE)</f>
        <v>Praha</v>
      </c>
      <c r="E315" t="s">
        <v>62</v>
      </c>
      <c r="F315" t="s">
        <v>19</v>
      </c>
      <c r="G315" t="str">
        <f>VLOOKUP(Tabulka_nejcastejsi_priciny_vzniku_invalidity[[#This Row],[podskupina_diagnoz_dle_who_kod]],Tabulka_mkn[],2,FALSE)</f>
        <v>5. skupina</v>
      </c>
      <c r="H315" t="str">
        <f>VLOOKUP(Tabulka_nejcastejsi_priciny_vzniku_invalidity[[#This Row],[podskupina_diagnoz_dle_who_kod]],Tabulka_mkn[],3,FALSE)</f>
        <v>Duševní poruchy a poruchy chování</v>
      </c>
      <c r="I315" t="str">
        <f>LEFT(Tabulka_nejcastejsi_priciny_vzniku_invalidity[[#This Row],[podskupina_diagnoz_dle_who_kod]],1)</f>
        <v>F</v>
      </c>
      <c r="J315" t="s">
        <v>95</v>
      </c>
      <c r="K315" t="s">
        <v>96</v>
      </c>
      <c r="L315">
        <v>1</v>
      </c>
      <c r="N315" t="str">
        <f>CONCATENATE("01",".","01",".",Tabulka_nejcastejsi_priciny_vzniku_invalidity[[#This Row],[rok]])</f>
        <v>01.01.2013</v>
      </c>
      <c r="O315" s="11">
        <f>DATE(Tabulka_nejcastejsi_priciny_vzniku_invalidity[[#This Row],[rok]],1,1)</f>
        <v>41275</v>
      </c>
      <c r="P315" s="11">
        <f>YEAR(Tabulka_nejcastejsi_priciny_vzniku_invalidity[[#This Row],[rok3]])</f>
        <v>2013</v>
      </c>
    </row>
    <row r="316" spans="1:16">
      <c r="A316">
        <v>2013</v>
      </c>
      <c r="B316" t="s">
        <v>61</v>
      </c>
      <c r="C316" t="s">
        <v>17</v>
      </c>
      <c r="D316" t="str">
        <f>VLOOKUP(Tabulka_nejcastejsi_priciny_vzniku_invalidity[[#This Row],[kraj]],Tabulka_kraje[],2,FALSE)</f>
        <v>Praha</v>
      </c>
      <c r="E316" t="s">
        <v>62</v>
      </c>
      <c r="F316" t="s">
        <v>19</v>
      </c>
      <c r="G316" t="str">
        <f>VLOOKUP(Tabulka_nejcastejsi_priciny_vzniku_invalidity[[#This Row],[podskupina_diagnoz_dle_who_kod]],Tabulka_mkn[],2,FALSE)</f>
        <v>5. skupina</v>
      </c>
      <c r="H316" t="str">
        <f>VLOOKUP(Tabulka_nejcastejsi_priciny_vzniku_invalidity[[#This Row],[podskupina_diagnoz_dle_who_kod]],Tabulka_mkn[],3,FALSE)</f>
        <v>Duševní poruchy a poruchy chování</v>
      </c>
      <c r="I316" t="str">
        <f>LEFT(Tabulka_nejcastejsi_priciny_vzniku_invalidity[[#This Row],[podskupina_diagnoz_dle_who_kod]],1)</f>
        <v>F</v>
      </c>
      <c r="J316" t="s">
        <v>89</v>
      </c>
      <c r="K316" t="s">
        <v>90</v>
      </c>
      <c r="L316">
        <v>4</v>
      </c>
      <c r="N316" t="str">
        <f>CONCATENATE("01",".","01",".",Tabulka_nejcastejsi_priciny_vzniku_invalidity[[#This Row],[rok]])</f>
        <v>01.01.2013</v>
      </c>
      <c r="O316" s="11">
        <f>DATE(Tabulka_nejcastejsi_priciny_vzniku_invalidity[[#This Row],[rok]],1,1)</f>
        <v>41275</v>
      </c>
      <c r="P316" s="11">
        <f>YEAR(Tabulka_nejcastejsi_priciny_vzniku_invalidity[[#This Row],[rok3]])</f>
        <v>2013</v>
      </c>
    </row>
    <row r="317" spans="1:16">
      <c r="A317">
        <v>2013</v>
      </c>
      <c r="B317" t="s">
        <v>61</v>
      </c>
      <c r="C317" t="s">
        <v>17</v>
      </c>
      <c r="D317" t="str">
        <f>VLOOKUP(Tabulka_nejcastejsi_priciny_vzniku_invalidity[[#This Row],[kraj]],Tabulka_kraje[],2,FALSE)</f>
        <v>Praha</v>
      </c>
      <c r="E317" t="s">
        <v>62</v>
      </c>
      <c r="F317" t="s">
        <v>19</v>
      </c>
      <c r="G317" t="str">
        <f>VLOOKUP(Tabulka_nejcastejsi_priciny_vzniku_invalidity[[#This Row],[podskupina_diagnoz_dle_who_kod]],Tabulka_mkn[],2,FALSE)</f>
        <v>5. skupina</v>
      </c>
      <c r="H317" t="str">
        <f>VLOOKUP(Tabulka_nejcastejsi_priciny_vzniku_invalidity[[#This Row],[podskupina_diagnoz_dle_who_kod]],Tabulka_mkn[],3,FALSE)</f>
        <v>Duševní poruchy a poruchy chování</v>
      </c>
      <c r="I317" t="str">
        <f>LEFT(Tabulka_nejcastejsi_priciny_vzniku_invalidity[[#This Row],[podskupina_diagnoz_dle_who_kod]],1)</f>
        <v>F</v>
      </c>
      <c r="J317" t="s">
        <v>103</v>
      </c>
      <c r="K317" t="s">
        <v>104</v>
      </c>
      <c r="L317">
        <v>1</v>
      </c>
      <c r="N317" t="str">
        <f>CONCATENATE("01",".","01",".",Tabulka_nejcastejsi_priciny_vzniku_invalidity[[#This Row],[rok]])</f>
        <v>01.01.2013</v>
      </c>
      <c r="O317" s="11">
        <f>DATE(Tabulka_nejcastejsi_priciny_vzniku_invalidity[[#This Row],[rok]],1,1)</f>
        <v>41275</v>
      </c>
      <c r="P317" s="11">
        <f>YEAR(Tabulka_nejcastejsi_priciny_vzniku_invalidity[[#This Row],[rok3]])</f>
        <v>2013</v>
      </c>
    </row>
    <row r="318" spans="1:16">
      <c r="A318">
        <v>2013</v>
      </c>
      <c r="B318" t="s">
        <v>61</v>
      </c>
      <c r="C318" t="s">
        <v>17</v>
      </c>
      <c r="D318" t="str">
        <f>VLOOKUP(Tabulka_nejcastejsi_priciny_vzniku_invalidity[[#This Row],[kraj]],Tabulka_kraje[],2,FALSE)</f>
        <v>Praha</v>
      </c>
      <c r="E318" t="s">
        <v>62</v>
      </c>
      <c r="F318" t="s">
        <v>19</v>
      </c>
      <c r="G318" t="str">
        <f>VLOOKUP(Tabulka_nejcastejsi_priciny_vzniku_invalidity[[#This Row],[podskupina_diagnoz_dle_who_kod]],Tabulka_mkn[],2,FALSE)</f>
        <v>5. skupina</v>
      </c>
      <c r="H318" t="str">
        <f>VLOOKUP(Tabulka_nejcastejsi_priciny_vzniku_invalidity[[#This Row],[podskupina_diagnoz_dle_who_kod]],Tabulka_mkn[],3,FALSE)</f>
        <v>Duševní poruchy a poruchy chování</v>
      </c>
      <c r="I318" t="str">
        <f>LEFT(Tabulka_nejcastejsi_priciny_vzniku_invalidity[[#This Row],[podskupina_diagnoz_dle_who_kod]],1)</f>
        <v>F</v>
      </c>
      <c r="J318" t="s">
        <v>113</v>
      </c>
      <c r="K318" t="s">
        <v>114</v>
      </c>
      <c r="L318">
        <v>1</v>
      </c>
      <c r="N318" t="str">
        <f>CONCATENATE("01",".","01",".",Tabulka_nejcastejsi_priciny_vzniku_invalidity[[#This Row],[rok]])</f>
        <v>01.01.2013</v>
      </c>
      <c r="O318" s="11">
        <f>DATE(Tabulka_nejcastejsi_priciny_vzniku_invalidity[[#This Row],[rok]],1,1)</f>
        <v>41275</v>
      </c>
      <c r="P318" s="11">
        <f>YEAR(Tabulka_nejcastejsi_priciny_vzniku_invalidity[[#This Row],[rok3]])</f>
        <v>2013</v>
      </c>
    </row>
    <row r="319" spans="1:16">
      <c r="A319">
        <v>2013</v>
      </c>
      <c r="B319" t="s">
        <v>59</v>
      </c>
      <c r="C319" t="s">
        <v>17</v>
      </c>
      <c r="D319" t="str">
        <f>VLOOKUP(Tabulka_nejcastejsi_priciny_vzniku_invalidity[[#This Row],[kraj]],Tabulka_kraje[],2,FALSE)</f>
        <v xml:space="preserve">Středočeský </v>
      </c>
      <c r="E319" t="s">
        <v>60</v>
      </c>
      <c r="F319" t="s">
        <v>19</v>
      </c>
      <c r="G319" t="str">
        <f>VLOOKUP(Tabulka_nejcastejsi_priciny_vzniku_invalidity[[#This Row],[podskupina_diagnoz_dle_who_kod]],Tabulka_mkn[],2,FALSE)</f>
        <v>5. skupina</v>
      </c>
      <c r="H319" t="str">
        <f>VLOOKUP(Tabulka_nejcastejsi_priciny_vzniku_invalidity[[#This Row],[podskupina_diagnoz_dle_who_kod]],Tabulka_mkn[],3,FALSE)</f>
        <v>Duševní poruchy a poruchy chování</v>
      </c>
      <c r="I319" t="str">
        <f>LEFT(Tabulka_nejcastejsi_priciny_vzniku_invalidity[[#This Row],[podskupina_diagnoz_dle_who_kod]],1)</f>
        <v>F</v>
      </c>
      <c r="J319" t="s">
        <v>95</v>
      </c>
      <c r="K319" t="s">
        <v>96</v>
      </c>
      <c r="L319">
        <v>2</v>
      </c>
      <c r="N319" t="str">
        <f>CONCATENATE("01",".","01",".",Tabulka_nejcastejsi_priciny_vzniku_invalidity[[#This Row],[rok]])</f>
        <v>01.01.2013</v>
      </c>
      <c r="O319" s="11">
        <f>DATE(Tabulka_nejcastejsi_priciny_vzniku_invalidity[[#This Row],[rok]],1,1)</f>
        <v>41275</v>
      </c>
      <c r="P319" s="11">
        <f>YEAR(Tabulka_nejcastejsi_priciny_vzniku_invalidity[[#This Row],[rok3]])</f>
        <v>2013</v>
      </c>
    </row>
    <row r="320" spans="1:16">
      <c r="A320">
        <v>2013</v>
      </c>
      <c r="B320" t="s">
        <v>59</v>
      </c>
      <c r="C320" t="s">
        <v>17</v>
      </c>
      <c r="D320" t="str">
        <f>VLOOKUP(Tabulka_nejcastejsi_priciny_vzniku_invalidity[[#This Row],[kraj]],Tabulka_kraje[],2,FALSE)</f>
        <v xml:space="preserve">Středočeský </v>
      </c>
      <c r="E320" t="s">
        <v>60</v>
      </c>
      <c r="F320" t="s">
        <v>19</v>
      </c>
      <c r="G320" t="str">
        <f>VLOOKUP(Tabulka_nejcastejsi_priciny_vzniku_invalidity[[#This Row],[podskupina_diagnoz_dle_who_kod]],Tabulka_mkn[],2,FALSE)</f>
        <v>5. skupina</v>
      </c>
      <c r="H320" t="str">
        <f>VLOOKUP(Tabulka_nejcastejsi_priciny_vzniku_invalidity[[#This Row],[podskupina_diagnoz_dle_who_kod]],Tabulka_mkn[],3,FALSE)</f>
        <v>Duševní poruchy a poruchy chování</v>
      </c>
      <c r="I320" t="str">
        <f>LEFT(Tabulka_nejcastejsi_priciny_vzniku_invalidity[[#This Row],[podskupina_diagnoz_dle_who_kod]],1)</f>
        <v>F</v>
      </c>
      <c r="J320" t="s">
        <v>89</v>
      </c>
      <c r="K320" t="s">
        <v>90</v>
      </c>
      <c r="L320">
        <v>16</v>
      </c>
      <c r="N320" t="str">
        <f>CONCATENATE("01",".","01",".",Tabulka_nejcastejsi_priciny_vzniku_invalidity[[#This Row],[rok]])</f>
        <v>01.01.2013</v>
      </c>
      <c r="O320" s="11">
        <f>DATE(Tabulka_nejcastejsi_priciny_vzniku_invalidity[[#This Row],[rok]],1,1)</f>
        <v>41275</v>
      </c>
      <c r="P320" s="11">
        <f>YEAR(Tabulka_nejcastejsi_priciny_vzniku_invalidity[[#This Row],[rok3]])</f>
        <v>2013</v>
      </c>
    </row>
    <row r="321" spans="1:16">
      <c r="A321">
        <v>2013</v>
      </c>
      <c r="B321" t="s">
        <v>59</v>
      </c>
      <c r="C321" t="s">
        <v>17</v>
      </c>
      <c r="D321" t="str">
        <f>VLOOKUP(Tabulka_nejcastejsi_priciny_vzniku_invalidity[[#This Row],[kraj]],Tabulka_kraje[],2,FALSE)</f>
        <v xml:space="preserve">Středočeský </v>
      </c>
      <c r="E321" t="s">
        <v>60</v>
      </c>
      <c r="F321" t="s">
        <v>19</v>
      </c>
      <c r="G321" t="str">
        <f>VLOOKUP(Tabulka_nejcastejsi_priciny_vzniku_invalidity[[#This Row],[podskupina_diagnoz_dle_who_kod]],Tabulka_mkn[],2,FALSE)</f>
        <v>5. skupina</v>
      </c>
      <c r="H321" t="str">
        <f>VLOOKUP(Tabulka_nejcastejsi_priciny_vzniku_invalidity[[#This Row],[podskupina_diagnoz_dle_who_kod]],Tabulka_mkn[],3,FALSE)</f>
        <v>Duševní poruchy a poruchy chování</v>
      </c>
      <c r="I321" t="str">
        <f>LEFT(Tabulka_nejcastejsi_priciny_vzniku_invalidity[[#This Row],[podskupina_diagnoz_dle_who_kod]],1)</f>
        <v>F</v>
      </c>
      <c r="J321" t="s">
        <v>103</v>
      </c>
      <c r="K321" t="s">
        <v>104</v>
      </c>
      <c r="L321">
        <v>3</v>
      </c>
      <c r="N321" t="str">
        <f>CONCATENATE("01",".","01",".",Tabulka_nejcastejsi_priciny_vzniku_invalidity[[#This Row],[rok]])</f>
        <v>01.01.2013</v>
      </c>
      <c r="O321" s="11">
        <f>DATE(Tabulka_nejcastejsi_priciny_vzniku_invalidity[[#This Row],[rok]],1,1)</f>
        <v>41275</v>
      </c>
      <c r="P321" s="11">
        <f>YEAR(Tabulka_nejcastejsi_priciny_vzniku_invalidity[[#This Row],[rok3]])</f>
        <v>2013</v>
      </c>
    </row>
    <row r="322" spans="1:16">
      <c r="A322">
        <v>2013</v>
      </c>
      <c r="B322" t="s">
        <v>16</v>
      </c>
      <c r="C322" t="s">
        <v>17</v>
      </c>
      <c r="D322" t="str">
        <f>VLOOKUP(Tabulka_nejcastejsi_priciny_vzniku_invalidity[[#This Row],[kraj]],Tabulka_kraje[],2,FALSE)</f>
        <v xml:space="preserve">Jihočeský </v>
      </c>
      <c r="E322" t="s">
        <v>18</v>
      </c>
      <c r="F322" t="s">
        <v>19</v>
      </c>
      <c r="G322" t="str">
        <f>VLOOKUP(Tabulka_nejcastejsi_priciny_vzniku_invalidity[[#This Row],[podskupina_diagnoz_dle_who_kod]],Tabulka_mkn[],2,FALSE)</f>
        <v>5. skupina</v>
      </c>
      <c r="H322" t="str">
        <f>VLOOKUP(Tabulka_nejcastejsi_priciny_vzniku_invalidity[[#This Row],[podskupina_diagnoz_dle_who_kod]],Tabulka_mkn[],3,FALSE)</f>
        <v>Duševní poruchy a poruchy chování</v>
      </c>
      <c r="I322" t="str">
        <f>LEFT(Tabulka_nejcastejsi_priciny_vzniku_invalidity[[#This Row],[podskupina_diagnoz_dle_who_kod]],1)</f>
        <v>F</v>
      </c>
      <c r="J322" t="s">
        <v>105</v>
      </c>
      <c r="K322" t="s">
        <v>106</v>
      </c>
      <c r="L322">
        <v>2</v>
      </c>
      <c r="N322" t="str">
        <f>CONCATENATE("01",".","01",".",Tabulka_nejcastejsi_priciny_vzniku_invalidity[[#This Row],[rok]])</f>
        <v>01.01.2013</v>
      </c>
      <c r="O322" s="11">
        <f>DATE(Tabulka_nejcastejsi_priciny_vzniku_invalidity[[#This Row],[rok]],1,1)</f>
        <v>41275</v>
      </c>
      <c r="P322" s="11">
        <f>YEAR(Tabulka_nejcastejsi_priciny_vzniku_invalidity[[#This Row],[rok3]])</f>
        <v>2013</v>
      </c>
    </row>
    <row r="323" spans="1:16">
      <c r="A323">
        <v>2013</v>
      </c>
      <c r="B323" t="s">
        <v>16</v>
      </c>
      <c r="C323" t="s">
        <v>17</v>
      </c>
      <c r="D323" t="str">
        <f>VLOOKUP(Tabulka_nejcastejsi_priciny_vzniku_invalidity[[#This Row],[kraj]],Tabulka_kraje[],2,FALSE)</f>
        <v xml:space="preserve">Jihočeský </v>
      </c>
      <c r="E323" t="s">
        <v>18</v>
      </c>
      <c r="F323" t="s">
        <v>19</v>
      </c>
      <c r="G323" t="str">
        <f>VLOOKUP(Tabulka_nejcastejsi_priciny_vzniku_invalidity[[#This Row],[podskupina_diagnoz_dle_who_kod]],Tabulka_mkn[],2,FALSE)</f>
        <v>5. skupina</v>
      </c>
      <c r="H323" t="str">
        <f>VLOOKUP(Tabulka_nejcastejsi_priciny_vzniku_invalidity[[#This Row],[podskupina_diagnoz_dle_who_kod]],Tabulka_mkn[],3,FALSE)</f>
        <v>Duševní poruchy a poruchy chování</v>
      </c>
      <c r="I323" t="str">
        <f>LEFT(Tabulka_nejcastejsi_priciny_vzniku_invalidity[[#This Row],[podskupina_diagnoz_dle_who_kod]],1)</f>
        <v>F</v>
      </c>
      <c r="J323" t="s">
        <v>95</v>
      </c>
      <c r="K323" t="s">
        <v>96</v>
      </c>
      <c r="L323">
        <v>3</v>
      </c>
      <c r="N323" t="str">
        <f>CONCATENATE("01",".","01",".",Tabulka_nejcastejsi_priciny_vzniku_invalidity[[#This Row],[rok]])</f>
        <v>01.01.2013</v>
      </c>
      <c r="O323" s="11">
        <f>DATE(Tabulka_nejcastejsi_priciny_vzniku_invalidity[[#This Row],[rok]],1,1)</f>
        <v>41275</v>
      </c>
      <c r="P323" s="11">
        <f>YEAR(Tabulka_nejcastejsi_priciny_vzniku_invalidity[[#This Row],[rok3]])</f>
        <v>2013</v>
      </c>
    </row>
    <row r="324" spans="1:16">
      <c r="A324">
        <v>2013</v>
      </c>
      <c r="B324" t="s">
        <v>16</v>
      </c>
      <c r="C324" t="s">
        <v>17</v>
      </c>
      <c r="D324" t="str">
        <f>VLOOKUP(Tabulka_nejcastejsi_priciny_vzniku_invalidity[[#This Row],[kraj]],Tabulka_kraje[],2,FALSE)</f>
        <v xml:space="preserve">Jihočeský </v>
      </c>
      <c r="E324" t="s">
        <v>18</v>
      </c>
      <c r="F324" t="s">
        <v>19</v>
      </c>
      <c r="G324" t="str">
        <f>VLOOKUP(Tabulka_nejcastejsi_priciny_vzniku_invalidity[[#This Row],[podskupina_diagnoz_dle_who_kod]],Tabulka_mkn[],2,FALSE)</f>
        <v>5. skupina</v>
      </c>
      <c r="H324" t="str">
        <f>VLOOKUP(Tabulka_nejcastejsi_priciny_vzniku_invalidity[[#This Row],[podskupina_diagnoz_dle_who_kod]],Tabulka_mkn[],3,FALSE)</f>
        <v>Duševní poruchy a poruchy chování</v>
      </c>
      <c r="I324" t="str">
        <f>LEFT(Tabulka_nejcastejsi_priciny_vzniku_invalidity[[#This Row],[podskupina_diagnoz_dle_who_kod]],1)</f>
        <v>F</v>
      </c>
      <c r="J324" t="s">
        <v>89</v>
      </c>
      <c r="K324" t="s">
        <v>90</v>
      </c>
      <c r="L324">
        <v>9</v>
      </c>
      <c r="N324" t="str">
        <f>CONCATENATE("01",".","01",".",Tabulka_nejcastejsi_priciny_vzniku_invalidity[[#This Row],[rok]])</f>
        <v>01.01.2013</v>
      </c>
      <c r="O324" s="11">
        <f>DATE(Tabulka_nejcastejsi_priciny_vzniku_invalidity[[#This Row],[rok]],1,1)</f>
        <v>41275</v>
      </c>
      <c r="P324" s="11">
        <f>YEAR(Tabulka_nejcastejsi_priciny_vzniku_invalidity[[#This Row],[rok3]])</f>
        <v>2013</v>
      </c>
    </row>
    <row r="325" spans="1:16">
      <c r="A325">
        <v>2013</v>
      </c>
      <c r="B325" t="s">
        <v>36</v>
      </c>
      <c r="C325" t="s">
        <v>17</v>
      </c>
      <c r="D325" t="str">
        <f>VLOOKUP(Tabulka_nejcastejsi_priciny_vzniku_invalidity[[#This Row],[kraj]],Tabulka_kraje[],2,FALSE)</f>
        <v xml:space="preserve">Plzeňský </v>
      </c>
      <c r="E325" t="s">
        <v>37</v>
      </c>
      <c r="F325" t="s">
        <v>19</v>
      </c>
      <c r="G325" t="str">
        <f>VLOOKUP(Tabulka_nejcastejsi_priciny_vzniku_invalidity[[#This Row],[podskupina_diagnoz_dle_who_kod]],Tabulka_mkn[],2,FALSE)</f>
        <v>5. skupina</v>
      </c>
      <c r="H325" t="str">
        <f>VLOOKUP(Tabulka_nejcastejsi_priciny_vzniku_invalidity[[#This Row],[podskupina_diagnoz_dle_who_kod]],Tabulka_mkn[],3,FALSE)</f>
        <v>Duševní poruchy a poruchy chování</v>
      </c>
      <c r="I325" t="str">
        <f>LEFT(Tabulka_nejcastejsi_priciny_vzniku_invalidity[[#This Row],[podskupina_diagnoz_dle_who_kod]],1)</f>
        <v>F</v>
      </c>
      <c r="J325" t="s">
        <v>95</v>
      </c>
      <c r="K325" t="s">
        <v>96</v>
      </c>
      <c r="L325">
        <v>2</v>
      </c>
      <c r="N325" t="str">
        <f>CONCATENATE("01",".","01",".",Tabulka_nejcastejsi_priciny_vzniku_invalidity[[#This Row],[rok]])</f>
        <v>01.01.2013</v>
      </c>
      <c r="O325" s="11">
        <f>DATE(Tabulka_nejcastejsi_priciny_vzniku_invalidity[[#This Row],[rok]],1,1)</f>
        <v>41275</v>
      </c>
      <c r="P325" s="11">
        <f>YEAR(Tabulka_nejcastejsi_priciny_vzniku_invalidity[[#This Row],[rok3]])</f>
        <v>2013</v>
      </c>
    </row>
    <row r="326" spans="1:16">
      <c r="A326">
        <v>2013</v>
      </c>
      <c r="B326" t="s">
        <v>36</v>
      </c>
      <c r="C326" t="s">
        <v>17</v>
      </c>
      <c r="D326" t="str">
        <f>VLOOKUP(Tabulka_nejcastejsi_priciny_vzniku_invalidity[[#This Row],[kraj]],Tabulka_kraje[],2,FALSE)</f>
        <v xml:space="preserve">Plzeňský </v>
      </c>
      <c r="E326" t="s">
        <v>37</v>
      </c>
      <c r="F326" t="s">
        <v>19</v>
      </c>
      <c r="G326" t="str">
        <f>VLOOKUP(Tabulka_nejcastejsi_priciny_vzniku_invalidity[[#This Row],[podskupina_diagnoz_dle_who_kod]],Tabulka_mkn[],2,FALSE)</f>
        <v>5. skupina</v>
      </c>
      <c r="H326" t="str">
        <f>VLOOKUP(Tabulka_nejcastejsi_priciny_vzniku_invalidity[[#This Row],[podskupina_diagnoz_dle_who_kod]],Tabulka_mkn[],3,FALSE)</f>
        <v>Duševní poruchy a poruchy chování</v>
      </c>
      <c r="I326" t="str">
        <f>LEFT(Tabulka_nejcastejsi_priciny_vzniku_invalidity[[#This Row],[podskupina_diagnoz_dle_who_kod]],1)</f>
        <v>F</v>
      </c>
      <c r="J326" t="s">
        <v>89</v>
      </c>
      <c r="K326" t="s">
        <v>90</v>
      </c>
      <c r="L326">
        <v>7</v>
      </c>
      <c r="N326" t="str">
        <f>CONCATENATE("01",".","01",".",Tabulka_nejcastejsi_priciny_vzniku_invalidity[[#This Row],[rok]])</f>
        <v>01.01.2013</v>
      </c>
      <c r="O326" s="11">
        <f>DATE(Tabulka_nejcastejsi_priciny_vzniku_invalidity[[#This Row],[rok]],1,1)</f>
        <v>41275</v>
      </c>
      <c r="P326" s="11">
        <f>YEAR(Tabulka_nejcastejsi_priciny_vzniku_invalidity[[#This Row],[rok3]])</f>
        <v>2013</v>
      </c>
    </row>
    <row r="327" spans="1:16">
      <c r="A327">
        <v>2013</v>
      </c>
      <c r="B327" t="s">
        <v>63</v>
      </c>
      <c r="C327" t="s">
        <v>17</v>
      </c>
      <c r="D327" t="str">
        <f>VLOOKUP(Tabulka_nejcastejsi_priciny_vzniku_invalidity[[#This Row],[kraj]],Tabulka_kraje[],2,FALSE)</f>
        <v xml:space="preserve">Karlovarský </v>
      </c>
      <c r="E327" t="s">
        <v>64</v>
      </c>
      <c r="F327" t="s">
        <v>19</v>
      </c>
      <c r="G327" t="str">
        <f>VLOOKUP(Tabulka_nejcastejsi_priciny_vzniku_invalidity[[#This Row],[podskupina_diagnoz_dle_who_kod]],Tabulka_mkn[],2,FALSE)</f>
        <v>5. skupina</v>
      </c>
      <c r="H327" t="str">
        <f>VLOOKUP(Tabulka_nejcastejsi_priciny_vzniku_invalidity[[#This Row],[podskupina_diagnoz_dle_who_kod]],Tabulka_mkn[],3,FALSE)</f>
        <v>Duševní poruchy a poruchy chování</v>
      </c>
      <c r="I327" t="str">
        <f>LEFT(Tabulka_nejcastejsi_priciny_vzniku_invalidity[[#This Row],[podskupina_diagnoz_dle_who_kod]],1)</f>
        <v>F</v>
      </c>
      <c r="J327" t="s">
        <v>97</v>
      </c>
      <c r="K327" t="s">
        <v>98</v>
      </c>
      <c r="L327">
        <v>2</v>
      </c>
      <c r="N327" t="str">
        <f>CONCATENATE("01",".","01",".",Tabulka_nejcastejsi_priciny_vzniku_invalidity[[#This Row],[rok]])</f>
        <v>01.01.2013</v>
      </c>
      <c r="O327" s="11">
        <f>DATE(Tabulka_nejcastejsi_priciny_vzniku_invalidity[[#This Row],[rok]],1,1)</f>
        <v>41275</v>
      </c>
      <c r="P327" s="11">
        <f>YEAR(Tabulka_nejcastejsi_priciny_vzniku_invalidity[[#This Row],[rok3]])</f>
        <v>2013</v>
      </c>
    </row>
    <row r="328" spans="1:16">
      <c r="A328">
        <v>2013</v>
      </c>
      <c r="B328" t="s">
        <v>63</v>
      </c>
      <c r="C328" t="s">
        <v>17</v>
      </c>
      <c r="D328" t="str">
        <f>VLOOKUP(Tabulka_nejcastejsi_priciny_vzniku_invalidity[[#This Row],[kraj]],Tabulka_kraje[],2,FALSE)</f>
        <v xml:space="preserve">Karlovarský </v>
      </c>
      <c r="E328" t="s">
        <v>64</v>
      </c>
      <c r="F328" t="s">
        <v>19</v>
      </c>
      <c r="G328" t="str">
        <f>VLOOKUP(Tabulka_nejcastejsi_priciny_vzniku_invalidity[[#This Row],[podskupina_diagnoz_dle_who_kod]],Tabulka_mkn[],2,FALSE)</f>
        <v>5. skupina</v>
      </c>
      <c r="H328" t="str">
        <f>VLOOKUP(Tabulka_nejcastejsi_priciny_vzniku_invalidity[[#This Row],[podskupina_diagnoz_dle_who_kod]],Tabulka_mkn[],3,FALSE)</f>
        <v>Duševní poruchy a poruchy chování</v>
      </c>
      <c r="I328" t="str">
        <f>LEFT(Tabulka_nejcastejsi_priciny_vzniku_invalidity[[#This Row],[podskupina_diagnoz_dle_who_kod]],1)</f>
        <v>F</v>
      </c>
      <c r="J328" t="s">
        <v>105</v>
      </c>
      <c r="K328" t="s">
        <v>106</v>
      </c>
      <c r="L328">
        <v>1</v>
      </c>
      <c r="N328" t="str">
        <f>CONCATENATE("01",".","01",".",Tabulka_nejcastejsi_priciny_vzniku_invalidity[[#This Row],[rok]])</f>
        <v>01.01.2013</v>
      </c>
      <c r="O328" s="11">
        <f>DATE(Tabulka_nejcastejsi_priciny_vzniku_invalidity[[#This Row],[rok]],1,1)</f>
        <v>41275</v>
      </c>
      <c r="P328" s="11">
        <f>YEAR(Tabulka_nejcastejsi_priciny_vzniku_invalidity[[#This Row],[rok3]])</f>
        <v>2013</v>
      </c>
    </row>
    <row r="329" spans="1:16">
      <c r="A329">
        <v>2013</v>
      </c>
      <c r="B329" t="s">
        <v>63</v>
      </c>
      <c r="C329" t="s">
        <v>17</v>
      </c>
      <c r="D329" t="str">
        <f>VLOOKUP(Tabulka_nejcastejsi_priciny_vzniku_invalidity[[#This Row],[kraj]],Tabulka_kraje[],2,FALSE)</f>
        <v xml:space="preserve">Karlovarský </v>
      </c>
      <c r="E329" t="s">
        <v>64</v>
      </c>
      <c r="F329" t="s">
        <v>19</v>
      </c>
      <c r="G329" t="str">
        <f>VLOOKUP(Tabulka_nejcastejsi_priciny_vzniku_invalidity[[#This Row],[podskupina_diagnoz_dle_who_kod]],Tabulka_mkn[],2,FALSE)</f>
        <v>5. skupina</v>
      </c>
      <c r="H329" t="str">
        <f>VLOOKUP(Tabulka_nejcastejsi_priciny_vzniku_invalidity[[#This Row],[podskupina_diagnoz_dle_who_kod]],Tabulka_mkn[],3,FALSE)</f>
        <v>Duševní poruchy a poruchy chování</v>
      </c>
      <c r="I329" t="str">
        <f>LEFT(Tabulka_nejcastejsi_priciny_vzniku_invalidity[[#This Row],[podskupina_diagnoz_dle_who_kod]],1)</f>
        <v>F</v>
      </c>
      <c r="J329" t="s">
        <v>89</v>
      </c>
      <c r="K329" t="s">
        <v>90</v>
      </c>
      <c r="L329">
        <v>4</v>
      </c>
      <c r="N329" t="str">
        <f>CONCATENATE("01",".","01",".",Tabulka_nejcastejsi_priciny_vzniku_invalidity[[#This Row],[rok]])</f>
        <v>01.01.2013</v>
      </c>
      <c r="O329" s="11">
        <f>DATE(Tabulka_nejcastejsi_priciny_vzniku_invalidity[[#This Row],[rok]],1,1)</f>
        <v>41275</v>
      </c>
      <c r="P329" s="11">
        <f>YEAR(Tabulka_nejcastejsi_priciny_vzniku_invalidity[[#This Row],[rok3]])</f>
        <v>2013</v>
      </c>
    </row>
    <row r="330" spans="1:16">
      <c r="A330">
        <v>2013</v>
      </c>
      <c r="B330" t="s">
        <v>63</v>
      </c>
      <c r="C330" t="s">
        <v>17</v>
      </c>
      <c r="D330" t="str">
        <f>VLOOKUP(Tabulka_nejcastejsi_priciny_vzniku_invalidity[[#This Row],[kraj]],Tabulka_kraje[],2,FALSE)</f>
        <v xml:space="preserve">Karlovarský </v>
      </c>
      <c r="E330" t="s">
        <v>64</v>
      </c>
      <c r="F330" t="s">
        <v>19</v>
      </c>
      <c r="G330" t="str">
        <f>VLOOKUP(Tabulka_nejcastejsi_priciny_vzniku_invalidity[[#This Row],[podskupina_diagnoz_dle_who_kod]],Tabulka_mkn[],2,FALSE)</f>
        <v>5. skupina</v>
      </c>
      <c r="H330" t="str">
        <f>VLOOKUP(Tabulka_nejcastejsi_priciny_vzniku_invalidity[[#This Row],[podskupina_diagnoz_dle_who_kod]],Tabulka_mkn[],3,FALSE)</f>
        <v>Duševní poruchy a poruchy chování</v>
      </c>
      <c r="I330" t="str">
        <f>LEFT(Tabulka_nejcastejsi_priciny_vzniku_invalidity[[#This Row],[podskupina_diagnoz_dle_who_kod]],1)</f>
        <v>F</v>
      </c>
      <c r="J330" t="s">
        <v>91</v>
      </c>
      <c r="K330" t="s">
        <v>92</v>
      </c>
      <c r="L330">
        <v>3</v>
      </c>
      <c r="N330" t="str">
        <f>CONCATENATE("01",".","01",".",Tabulka_nejcastejsi_priciny_vzniku_invalidity[[#This Row],[rok]])</f>
        <v>01.01.2013</v>
      </c>
      <c r="O330" s="11">
        <f>DATE(Tabulka_nejcastejsi_priciny_vzniku_invalidity[[#This Row],[rok]],1,1)</f>
        <v>41275</v>
      </c>
      <c r="P330" s="11">
        <f>YEAR(Tabulka_nejcastejsi_priciny_vzniku_invalidity[[#This Row],[rok3]])</f>
        <v>2013</v>
      </c>
    </row>
    <row r="331" spans="1:16">
      <c r="A331">
        <v>2013</v>
      </c>
      <c r="B331" t="s">
        <v>26</v>
      </c>
      <c r="C331" t="s">
        <v>17</v>
      </c>
      <c r="D331" t="str">
        <f>VLOOKUP(Tabulka_nejcastejsi_priciny_vzniku_invalidity[[#This Row],[kraj]],Tabulka_kraje[],2,FALSE)</f>
        <v xml:space="preserve">Ústecký </v>
      </c>
      <c r="E331" t="s">
        <v>27</v>
      </c>
      <c r="F331" t="s">
        <v>19</v>
      </c>
      <c r="G331" t="str">
        <f>VLOOKUP(Tabulka_nejcastejsi_priciny_vzniku_invalidity[[#This Row],[podskupina_diagnoz_dle_who_kod]],Tabulka_mkn[],2,FALSE)</f>
        <v>5. skupina</v>
      </c>
      <c r="H331" t="str">
        <f>VLOOKUP(Tabulka_nejcastejsi_priciny_vzniku_invalidity[[#This Row],[podskupina_diagnoz_dle_who_kod]],Tabulka_mkn[],3,FALSE)</f>
        <v>Duševní poruchy a poruchy chování</v>
      </c>
      <c r="I331" t="str">
        <f>LEFT(Tabulka_nejcastejsi_priciny_vzniku_invalidity[[#This Row],[podskupina_diagnoz_dle_who_kod]],1)</f>
        <v>F</v>
      </c>
      <c r="J331" t="s">
        <v>95</v>
      </c>
      <c r="K331" t="s">
        <v>96</v>
      </c>
      <c r="L331">
        <v>3</v>
      </c>
      <c r="N331" t="str">
        <f>CONCATENATE("01",".","01",".",Tabulka_nejcastejsi_priciny_vzniku_invalidity[[#This Row],[rok]])</f>
        <v>01.01.2013</v>
      </c>
      <c r="O331" s="11">
        <f>DATE(Tabulka_nejcastejsi_priciny_vzniku_invalidity[[#This Row],[rok]],1,1)</f>
        <v>41275</v>
      </c>
      <c r="P331" s="11">
        <f>YEAR(Tabulka_nejcastejsi_priciny_vzniku_invalidity[[#This Row],[rok3]])</f>
        <v>2013</v>
      </c>
    </row>
    <row r="332" spans="1:16">
      <c r="A332">
        <v>2013</v>
      </c>
      <c r="B332" t="s">
        <v>26</v>
      </c>
      <c r="C332" t="s">
        <v>17</v>
      </c>
      <c r="D332" t="str">
        <f>VLOOKUP(Tabulka_nejcastejsi_priciny_vzniku_invalidity[[#This Row],[kraj]],Tabulka_kraje[],2,FALSE)</f>
        <v xml:space="preserve">Ústecký </v>
      </c>
      <c r="E332" t="s">
        <v>27</v>
      </c>
      <c r="F332" t="s">
        <v>19</v>
      </c>
      <c r="G332" t="str">
        <f>VLOOKUP(Tabulka_nejcastejsi_priciny_vzniku_invalidity[[#This Row],[podskupina_diagnoz_dle_who_kod]],Tabulka_mkn[],2,FALSE)</f>
        <v>5. skupina</v>
      </c>
      <c r="H332" t="str">
        <f>VLOOKUP(Tabulka_nejcastejsi_priciny_vzniku_invalidity[[#This Row],[podskupina_diagnoz_dle_who_kod]],Tabulka_mkn[],3,FALSE)</f>
        <v>Duševní poruchy a poruchy chování</v>
      </c>
      <c r="I332" t="str">
        <f>LEFT(Tabulka_nejcastejsi_priciny_vzniku_invalidity[[#This Row],[podskupina_diagnoz_dle_who_kod]],1)</f>
        <v>F</v>
      </c>
      <c r="J332" t="s">
        <v>89</v>
      </c>
      <c r="K332" t="s">
        <v>90</v>
      </c>
      <c r="L332">
        <v>21</v>
      </c>
      <c r="N332" t="str">
        <f>CONCATENATE("01",".","01",".",Tabulka_nejcastejsi_priciny_vzniku_invalidity[[#This Row],[rok]])</f>
        <v>01.01.2013</v>
      </c>
      <c r="O332" s="11">
        <f>DATE(Tabulka_nejcastejsi_priciny_vzniku_invalidity[[#This Row],[rok]],1,1)</f>
        <v>41275</v>
      </c>
      <c r="P332" s="11">
        <f>YEAR(Tabulka_nejcastejsi_priciny_vzniku_invalidity[[#This Row],[rok3]])</f>
        <v>2013</v>
      </c>
    </row>
    <row r="333" spans="1:16">
      <c r="A333">
        <v>2013</v>
      </c>
      <c r="B333" t="s">
        <v>26</v>
      </c>
      <c r="C333" t="s">
        <v>17</v>
      </c>
      <c r="D333" t="str">
        <f>VLOOKUP(Tabulka_nejcastejsi_priciny_vzniku_invalidity[[#This Row],[kraj]],Tabulka_kraje[],2,FALSE)</f>
        <v xml:space="preserve">Ústecký </v>
      </c>
      <c r="E333" t="s">
        <v>27</v>
      </c>
      <c r="F333" t="s">
        <v>19</v>
      </c>
      <c r="G333" t="str">
        <f>VLOOKUP(Tabulka_nejcastejsi_priciny_vzniku_invalidity[[#This Row],[podskupina_diagnoz_dle_who_kod]],Tabulka_mkn[],2,FALSE)</f>
        <v>5. skupina</v>
      </c>
      <c r="H333" t="str">
        <f>VLOOKUP(Tabulka_nejcastejsi_priciny_vzniku_invalidity[[#This Row],[podskupina_diagnoz_dle_who_kod]],Tabulka_mkn[],3,FALSE)</f>
        <v>Duševní poruchy a poruchy chování</v>
      </c>
      <c r="I333" t="str">
        <f>LEFT(Tabulka_nejcastejsi_priciny_vzniku_invalidity[[#This Row],[podskupina_diagnoz_dle_who_kod]],1)</f>
        <v>F</v>
      </c>
      <c r="J333" t="s">
        <v>91</v>
      </c>
      <c r="K333" t="s">
        <v>92</v>
      </c>
      <c r="L333">
        <v>5</v>
      </c>
      <c r="N333" t="str">
        <f>CONCATENATE("01",".","01",".",Tabulka_nejcastejsi_priciny_vzniku_invalidity[[#This Row],[rok]])</f>
        <v>01.01.2013</v>
      </c>
      <c r="O333" s="11">
        <f>DATE(Tabulka_nejcastejsi_priciny_vzniku_invalidity[[#This Row],[rok]],1,1)</f>
        <v>41275</v>
      </c>
      <c r="P333" s="11">
        <f>YEAR(Tabulka_nejcastejsi_priciny_vzniku_invalidity[[#This Row],[rok3]])</f>
        <v>2013</v>
      </c>
    </row>
    <row r="334" spans="1:16">
      <c r="A334">
        <v>2013</v>
      </c>
      <c r="B334" t="s">
        <v>34</v>
      </c>
      <c r="C334" t="s">
        <v>17</v>
      </c>
      <c r="D334" t="str">
        <f>VLOOKUP(Tabulka_nejcastejsi_priciny_vzniku_invalidity[[#This Row],[kraj]],Tabulka_kraje[],2,FALSE)</f>
        <v xml:space="preserve">Liberecký </v>
      </c>
      <c r="E334" t="s">
        <v>35</v>
      </c>
      <c r="F334" t="s">
        <v>19</v>
      </c>
      <c r="G334" t="str">
        <f>VLOOKUP(Tabulka_nejcastejsi_priciny_vzniku_invalidity[[#This Row],[podskupina_diagnoz_dle_who_kod]],Tabulka_mkn[],2,FALSE)</f>
        <v>5. skupina</v>
      </c>
      <c r="H334" t="str">
        <f>VLOOKUP(Tabulka_nejcastejsi_priciny_vzniku_invalidity[[#This Row],[podskupina_diagnoz_dle_who_kod]],Tabulka_mkn[],3,FALSE)</f>
        <v>Duševní poruchy a poruchy chování</v>
      </c>
      <c r="I334" t="str">
        <f>LEFT(Tabulka_nejcastejsi_priciny_vzniku_invalidity[[#This Row],[podskupina_diagnoz_dle_who_kod]],1)</f>
        <v>F</v>
      </c>
      <c r="J334" t="s">
        <v>95</v>
      </c>
      <c r="K334" t="s">
        <v>96</v>
      </c>
      <c r="L334">
        <v>4</v>
      </c>
      <c r="N334" t="str">
        <f>CONCATENATE("01",".","01",".",Tabulka_nejcastejsi_priciny_vzniku_invalidity[[#This Row],[rok]])</f>
        <v>01.01.2013</v>
      </c>
      <c r="O334" s="11">
        <f>DATE(Tabulka_nejcastejsi_priciny_vzniku_invalidity[[#This Row],[rok]],1,1)</f>
        <v>41275</v>
      </c>
      <c r="P334" s="11">
        <f>YEAR(Tabulka_nejcastejsi_priciny_vzniku_invalidity[[#This Row],[rok3]])</f>
        <v>2013</v>
      </c>
    </row>
    <row r="335" spans="1:16">
      <c r="A335">
        <v>2013</v>
      </c>
      <c r="B335" t="s">
        <v>34</v>
      </c>
      <c r="C335" t="s">
        <v>17</v>
      </c>
      <c r="D335" t="str">
        <f>VLOOKUP(Tabulka_nejcastejsi_priciny_vzniku_invalidity[[#This Row],[kraj]],Tabulka_kraje[],2,FALSE)</f>
        <v xml:space="preserve">Liberecký </v>
      </c>
      <c r="E335" t="s">
        <v>35</v>
      </c>
      <c r="F335" t="s">
        <v>19</v>
      </c>
      <c r="G335" t="str">
        <f>VLOOKUP(Tabulka_nejcastejsi_priciny_vzniku_invalidity[[#This Row],[podskupina_diagnoz_dle_who_kod]],Tabulka_mkn[],2,FALSE)</f>
        <v>5. skupina</v>
      </c>
      <c r="H335" t="str">
        <f>VLOOKUP(Tabulka_nejcastejsi_priciny_vzniku_invalidity[[#This Row],[podskupina_diagnoz_dle_who_kod]],Tabulka_mkn[],3,FALSE)</f>
        <v>Duševní poruchy a poruchy chování</v>
      </c>
      <c r="I335" t="str">
        <f>LEFT(Tabulka_nejcastejsi_priciny_vzniku_invalidity[[#This Row],[podskupina_diagnoz_dle_who_kod]],1)</f>
        <v>F</v>
      </c>
      <c r="J335" t="s">
        <v>89</v>
      </c>
      <c r="K335" t="s">
        <v>90</v>
      </c>
      <c r="L335">
        <v>6</v>
      </c>
      <c r="N335" t="str">
        <f>CONCATENATE("01",".","01",".",Tabulka_nejcastejsi_priciny_vzniku_invalidity[[#This Row],[rok]])</f>
        <v>01.01.2013</v>
      </c>
      <c r="O335" s="11">
        <f>DATE(Tabulka_nejcastejsi_priciny_vzniku_invalidity[[#This Row],[rok]],1,1)</f>
        <v>41275</v>
      </c>
      <c r="P335" s="11">
        <f>YEAR(Tabulka_nejcastejsi_priciny_vzniku_invalidity[[#This Row],[rok3]])</f>
        <v>2013</v>
      </c>
    </row>
    <row r="336" spans="1:16">
      <c r="A336">
        <v>2013</v>
      </c>
      <c r="B336" t="s">
        <v>34</v>
      </c>
      <c r="C336" t="s">
        <v>17</v>
      </c>
      <c r="D336" t="str">
        <f>VLOOKUP(Tabulka_nejcastejsi_priciny_vzniku_invalidity[[#This Row],[kraj]],Tabulka_kraje[],2,FALSE)</f>
        <v xml:space="preserve">Liberecký </v>
      </c>
      <c r="E336" t="s">
        <v>35</v>
      </c>
      <c r="F336" t="s">
        <v>19</v>
      </c>
      <c r="G336" t="str">
        <f>VLOOKUP(Tabulka_nejcastejsi_priciny_vzniku_invalidity[[#This Row],[podskupina_diagnoz_dle_who_kod]],Tabulka_mkn[],2,FALSE)</f>
        <v>5. skupina</v>
      </c>
      <c r="H336" t="str">
        <f>VLOOKUP(Tabulka_nejcastejsi_priciny_vzniku_invalidity[[#This Row],[podskupina_diagnoz_dle_who_kod]],Tabulka_mkn[],3,FALSE)</f>
        <v>Duševní poruchy a poruchy chování</v>
      </c>
      <c r="I336" t="str">
        <f>LEFT(Tabulka_nejcastejsi_priciny_vzniku_invalidity[[#This Row],[podskupina_diagnoz_dle_who_kod]],1)</f>
        <v>F</v>
      </c>
      <c r="J336" t="s">
        <v>91</v>
      </c>
      <c r="K336" t="s">
        <v>92</v>
      </c>
      <c r="L336">
        <v>2</v>
      </c>
      <c r="N336" t="str">
        <f>CONCATENATE("01",".","01",".",Tabulka_nejcastejsi_priciny_vzniku_invalidity[[#This Row],[rok]])</f>
        <v>01.01.2013</v>
      </c>
      <c r="O336" s="11">
        <f>DATE(Tabulka_nejcastejsi_priciny_vzniku_invalidity[[#This Row],[rok]],1,1)</f>
        <v>41275</v>
      </c>
      <c r="P336" s="11">
        <f>YEAR(Tabulka_nejcastejsi_priciny_vzniku_invalidity[[#This Row],[rok3]])</f>
        <v>2013</v>
      </c>
    </row>
    <row r="337" spans="1:16">
      <c r="A337">
        <v>2013</v>
      </c>
      <c r="B337" t="s">
        <v>34</v>
      </c>
      <c r="C337" t="s">
        <v>17</v>
      </c>
      <c r="D337" t="str">
        <f>VLOOKUP(Tabulka_nejcastejsi_priciny_vzniku_invalidity[[#This Row],[kraj]],Tabulka_kraje[],2,FALSE)</f>
        <v xml:space="preserve">Liberecký </v>
      </c>
      <c r="E337" t="s">
        <v>35</v>
      </c>
      <c r="F337" t="s">
        <v>19</v>
      </c>
      <c r="G337" t="str">
        <f>VLOOKUP(Tabulka_nejcastejsi_priciny_vzniku_invalidity[[#This Row],[podskupina_diagnoz_dle_who_kod]],Tabulka_mkn[],2,FALSE)</f>
        <v>5. skupina</v>
      </c>
      <c r="H337" t="str">
        <f>VLOOKUP(Tabulka_nejcastejsi_priciny_vzniku_invalidity[[#This Row],[podskupina_diagnoz_dle_who_kod]],Tabulka_mkn[],3,FALSE)</f>
        <v>Duševní poruchy a poruchy chování</v>
      </c>
      <c r="I337" t="str">
        <f>LEFT(Tabulka_nejcastejsi_priciny_vzniku_invalidity[[#This Row],[podskupina_diagnoz_dle_who_kod]],1)</f>
        <v>F</v>
      </c>
      <c r="J337" t="s">
        <v>115</v>
      </c>
      <c r="K337" t="s">
        <v>116</v>
      </c>
      <c r="L337">
        <v>2</v>
      </c>
      <c r="N337" t="str">
        <f>CONCATENATE("01",".","01",".",Tabulka_nejcastejsi_priciny_vzniku_invalidity[[#This Row],[rok]])</f>
        <v>01.01.2013</v>
      </c>
      <c r="O337" s="11">
        <f>DATE(Tabulka_nejcastejsi_priciny_vzniku_invalidity[[#This Row],[rok]],1,1)</f>
        <v>41275</v>
      </c>
      <c r="P337" s="11">
        <f>YEAR(Tabulka_nejcastejsi_priciny_vzniku_invalidity[[#This Row],[rok3]])</f>
        <v>2013</v>
      </c>
    </row>
    <row r="338" spans="1:16">
      <c r="A338">
        <v>2013</v>
      </c>
      <c r="B338" t="s">
        <v>40</v>
      </c>
      <c r="C338" t="s">
        <v>17</v>
      </c>
      <c r="D338" t="str">
        <f>VLOOKUP(Tabulka_nejcastejsi_priciny_vzniku_invalidity[[#This Row],[kraj]],Tabulka_kraje[],2,FALSE)</f>
        <v xml:space="preserve">Královéhradecký </v>
      </c>
      <c r="E338" t="s">
        <v>41</v>
      </c>
      <c r="F338" t="s">
        <v>19</v>
      </c>
      <c r="G338" t="str">
        <f>VLOOKUP(Tabulka_nejcastejsi_priciny_vzniku_invalidity[[#This Row],[podskupina_diagnoz_dle_who_kod]],Tabulka_mkn[],2,FALSE)</f>
        <v>5. skupina</v>
      </c>
      <c r="H338" t="str">
        <f>VLOOKUP(Tabulka_nejcastejsi_priciny_vzniku_invalidity[[#This Row],[podskupina_diagnoz_dle_who_kod]],Tabulka_mkn[],3,FALSE)</f>
        <v>Duševní poruchy a poruchy chování</v>
      </c>
      <c r="I338" t="str">
        <f>LEFT(Tabulka_nejcastejsi_priciny_vzniku_invalidity[[#This Row],[podskupina_diagnoz_dle_who_kod]],1)</f>
        <v>F</v>
      </c>
      <c r="J338" t="s">
        <v>89</v>
      </c>
      <c r="K338" t="s">
        <v>90</v>
      </c>
      <c r="L338">
        <v>6</v>
      </c>
      <c r="N338" t="str">
        <f>CONCATENATE("01",".","01",".",Tabulka_nejcastejsi_priciny_vzniku_invalidity[[#This Row],[rok]])</f>
        <v>01.01.2013</v>
      </c>
      <c r="O338" s="11">
        <f>DATE(Tabulka_nejcastejsi_priciny_vzniku_invalidity[[#This Row],[rok]],1,1)</f>
        <v>41275</v>
      </c>
      <c r="P338" s="11">
        <f>YEAR(Tabulka_nejcastejsi_priciny_vzniku_invalidity[[#This Row],[rok3]])</f>
        <v>2013</v>
      </c>
    </row>
    <row r="339" spans="1:16">
      <c r="A339">
        <v>2013</v>
      </c>
      <c r="B339" t="s">
        <v>40</v>
      </c>
      <c r="C339" t="s">
        <v>17</v>
      </c>
      <c r="D339" t="str">
        <f>VLOOKUP(Tabulka_nejcastejsi_priciny_vzniku_invalidity[[#This Row],[kraj]],Tabulka_kraje[],2,FALSE)</f>
        <v xml:space="preserve">Královéhradecký </v>
      </c>
      <c r="E339" t="s">
        <v>41</v>
      </c>
      <c r="F339" t="s">
        <v>19</v>
      </c>
      <c r="G339" t="str">
        <f>VLOOKUP(Tabulka_nejcastejsi_priciny_vzniku_invalidity[[#This Row],[podskupina_diagnoz_dle_who_kod]],Tabulka_mkn[],2,FALSE)</f>
        <v>5. skupina</v>
      </c>
      <c r="H339" t="str">
        <f>VLOOKUP(Tabulka_nejcastejsi_priciny_vzniku_invalidity[[#This Row],[podskupina_diagnoz_dle_who_kod]],Tabulka_mkn[],3,FALSE)</f>
        <v>Duševní poruchy a poruchy chování</v>
      </c>
      <c r="I339" t="str">
        <f>LEFT(Tabulka_nejcastejsi_priciny_vzniku_invalidity[[#This Row],[podskupina_diagnoz_dle_who_kod]],1)</f>
        <v>F</v>
      </c>
      <c r="J339" t="s">
        <v>103</v>
      </c>
      <c r="K339" t="s">
        <v>104</v>
      </c>
      <c r="L339">
        <v>6</v>
      </c>
      <c r="N339" t="str">
        <f>CONCATENATE("01",".","01",".",Tabulka_nejcastejsi_priciny_vzniku_invalidity[[#This Row],[rok]])</f>
        <v>01.01.2013</v>
      </c>
      <c r="O339" s="11">
        <f>DATE(Tabulka_nejcastejsi_priciny_vzniku_invalidity[[#This Row],[rok]],1,1)</f>
        <v>41275</v>
      </c>
      <c r="P339" s="11">
        <f>YEAR(Tabulka_nejcastejsi_priciny_vzniku_invalidity[[#This Row],[rok3]])</f>
        <v>2013</v>
      </c>
    </row>
    <row r="340" spans="1:16">
      <c r="A340">
        <v>2013</v>
      </c>
      <c r="B340" t="s">
        <v>40</v>
      </c>
      <c r="C340" t="s">
        <v>17</v>
      </c>
      <c r="D340" t="str">
        <f>VLOOKUP(Tabulka_nejcastejsi_priciny_vzniku_invalidity[[#This Row],[kraj]],Tabulka_kraje[],2,FALSE)</f>
        <v xml:space="preserve">Královéhradecký </v>
      </c>
      <c r="E340" t="s">
        <v>41</v>
      </c>
      <c r="F340" t="s">
        <v>19</v>
      </c>
      <c r="G340" t="str">
        <f>VLOOKUP(Tabulka_nejcastejsi_priciny_vzniku_invalidity[[#This Row],[podskupina_diagnoz_dle_who_kod]],Tabulka_mkn[],2,FALSE)</f>
        <v>5. skupina</v>
      </c>
      <c r="H340" t="str">
        <f>VLOOKUP(Tabulka_nejcastejsi_priciny_vzniku_invalidity[[#This Row],[podskupina_diagnoz_dle_who_kod]],Tabulka_mkn[],3,FALSE)</f>
        <v>Duševní poruchy a poruchy chování</v>
      </c>
      <c r="I340" t="str">
        <f>LEFT(Tabulka_nejcastejsi_priciny_vzniku_invalidity[[#This Row],[podskupina_diagnoz_dle_who_kod]],1)</f>
        <v>F</v>
      </c>
      <c r="J340" t="s">
        <v>109</v>
      </c>
      <c r="K340" t="s">
        <v>110</v>
      </c>
      <c r="L340">
        <v>2</v>
      </c>
      <c r="N340" t="str">
        <f>CONCATENATE("01",".","01",".",Tabulka_nejcastejsi_priciny_vzniku_invalidity[[#This Row],[rok]])</f>
        <v>01.01.2013</v>
      </c>
      <c r="O340" s="11">
        <f>DATE(Tabulka_nejcastejsi_priciny_vzniku_invalidity[[#This Row],[rok]],1,1)</f>
        <v>41275</v>
      </c>
      <c r="P340" s="11">
        <f>YEAR(Tabulka_nejcastejsi_priciny_vzniku_invalidity[[#This Row],[rok3]])</f>
        <v>2013</v>
      </c>
    </row>
    <row r="341" spans="1:16">
      <c r="A341">
        <v>2013</v>
      </c>
      <c r="B341" t="s">
        <v>30</v>
      </c>
      <c r="C341" t="s">
        <v>17</v>
      </c>
      <c r="D341" t="str">
        <f>VLOOKUP(Tabulka_nejcastejsi_priciny_vzniku_invalidity[[#This Row],[kraj]],Tabulka_kraje[],2,FALSE)</f>
        <v xml:space="preserve">Pardubický </v>
      </c>
      <c r="E341" t="s">
        <v>31</v>
      </c>
      <c r="F341" t="s">
        <v>19</v>
      </c>
      <c r="G341" t="str">
        <f>VLOOKUP(Tabulka_nejcastejsi_priciny_vzniku_invalidity[[#This Row],[podskupina_diagnoz_dle_who_kod]],Tabulka_mkn[],2,FALSE)</f>
        <v>5. skupina</v>
      </c>
      <c r="H341" t="str">
        <f>VLOOKUP(Tabulka_nejcastejsi_priciny_vzniku_invalidity[[#This Row],[podskupina_diagnoz_dle_who_kod]],Tabulka_mkn[],3,FALSE)</f>
        <v>Duševní poruchy a poruchy chování</v>
      </c>
      <c r="I341" t="str">
        <f>LEFT(Tabulka_nejcastejsi_priciny_vzniku_invalidity[[#This Row],[podskupina_diagnoz_dle_who_kod]],1)</f>
        <v>F</v>
      </c>
      <c r="J341" t="s">
        <v>89</v>
      </c>
      <c r="K341" t="s">
        <v>90</v>
      </c>
      <c r="L341">
        <v>9</v>
      </c>
      <c r="N341" t="str">
        <f>CONCATENATE("01",".","01",".",Tabulka_nejcastejsi_priciny_vzniku_invalidity[[#This Row],[rok]])</f>
        <v>01.01.2013</v>
      </c>
      <c r="O341" s="11">
        <f>DATE(Tabulka_nejcastejsi_priciny_vzniku_invalidity[[#This Row],[rok]],1,1)</f>
        <v>41275</v>
      </c>
      <c r="P341" s="11">
        <f>YEAR(Tabulka_nejcastejsi_priciny_vzniku_invalidity[[#This Row],[rok3]])</f>
        <v>2013</v>
      </c>
    </row>
    <row r="342" spans="1:16">
      <c r="A342">
        <v>2013</v>
      </c>
      <c r="B342" t="s">
        <v>30</v>
      </c>
      <c r="C342" t="s">
        <v>17</v>
      </c>
      <c r="D342" t="str">
        <f>VLOOKUP(Tabulka_nejcastejsi_priciny_vzniku_invalidity[[#This Row],[kraj]],Tabulka_kraje[],2,FALSE)</f>
        <v xml:space="preserve">Pardubický </v>
      </c>
      <c r="E342" t="s">
        <v>31</v>
      </c>
      <c r="F342" t="s">
        <v>19</v>
      </c>
      <c r="G342" t="str">
        <f>VLOOKUP(Tabulka_nejcastejsi_priciny_vzniku_invalidity[[#This Row],[podskupina_diagnoz_dle_who_kod]],Tabulka_mkn[],2,FALSE)</f>
        <v>5. skupina</v>
      </c>
      <c r="H342" t="str">
        <f>VLOOKUP(Tabulka_nejcastejsi_priciny_vzniku_invalidity[[#This Row],[podskupina_diagnoz_dle_who_kod]],Tabulka_mkn[],3,FALSE)</f>
        <v>Duševní poruchy a poruchy chování</v>
      </c>
      <c r="I342" t="str">
        <f>LEFT(Tabulka_nejcastejsi_priciny_vzniku_invalidity[[#This Row],[podskupina_diagnoz_dle_who_kod]],1)</f>
        <v>F</v>
      </c>
      <c r="J342" t="s">
        <v>91</v>
      </c>
      <c r="K342" t="s">
        <v>92</v>
      </c>
      <c r="L342">
        <v>5</v>
      </c>
      <c r="N342" t="str">
        <f>CONCATENATE("01",".","01",".",Tabulka_nejcastejsi_priciny_vzniku_invalidity[[#This Row],[rok]])</f>
        <v>01.01.2013</v>
      </c>
      <c r="O342" s="11">
        <f>DATE(Tabulka_nejcastejsi_priciny_vzniku_invalidity[[#This Row],[rok]],1,1)</f>
        <v>41275</v>
      </c>
      <c r="P342" s="11">
        <f>YEAR(Tabulka_nejcastejsi_priciny_vzniku_invalidity[[#This Row],[rok3]])</f>
        <v>2013</v>
      </c>
    </row>
    <row r="343" spans="1:16">
      <c r="A343">
        <v>2014</v>
      </c>
      <c r="B343" t="s">
        <v>22</v>
      </c>
      <c r="C343" t="s">
        <v>17</v>
      </c>
      <c r="D343" t="str">
        <f>VLOOKUP(Tabulka_nejcastejsi_priciny_vzniku_invalidity[[#This Row],[kraj]],Tabulka_kraje[],2,FALSE)</f>
        <v>Vysočina</v>
      </c>
      <c r="E343" t="s">
        <v>23</v>
      </c>
      <c r="F343" t="s">
        <v>19</v>
      </c>
      <c r="G343" t="str">
        <f>VLOOKUP(Tabulka_nejcastejsi_priciny_vzniku_invalidity[[#This Row],[podskupina_diagnoz_dle_who_kod]],Tabulka_mkn[],2,FALSE)</f>
        <v>5. skupina</v>
      </c>
      <c r="H343" t="str">
        <f>VLOOKUP(Tabulka_nejcastejsi_priciny_vzniku_invalidity[[#This Row],[podskupina_diagnoz_dle_who_kod]],Tabulka_mkn[],3,FALSE)</f>
        <v>Duševní poruchy a poruchy chování</v>
      </c>
      <c r="I343" t="str">
        <f>LEFT(Tabulka_nejcastejsi_priciny_vzniku_invalidity[[#This Row],[podskupina_diagnoz_dle_who_kod]],1)</f>
        <v>F</v>
      </c>
      <c r="J343" t="s">
        <v>89</v>
      </c>
      <c r="K343" t="s">
        <v>90</v>
      </c>
      <c r="L343">
        <v>8</v>
      </c>
      <c r="N343" t="str">
        <f>CONCATENATE("01",".","01",".",Tabulka_nejcastejsi_priciny_vzniku_invalidity[[#This Row],[rok]])</f>
        <v>01.01.2014</v>
      </c>
      <c r="O343" s="11">
        <f>DATE(Tabulka_nejcastejsi_priciny_vzniku_invalidity[[#This Row],[rok]],1,1)</f>
        <v>41640</v>
      </c>
      <c r="P343" s="11">
        <f>YEAR(Tabulka_nejcastejsi_priciny_vzniku_invalidity[[#This Row],[rok3]])</f>
        <v>2014</v>
      </c>
    </row>
    <row r="344" spans="1:16">
      <c r="A344">
        <v>2014</v>
      </c>
      <c r="B344" t="s">
        <v>57</v>
      </c>
      <c r="C344" t="s">
        <v>17</v>
      </c>
      <c r="D344" t="str">
        <f>VLOOKUP(Tabulka_nejcastejsi_priciny_vzniku_invalidity[[#This Row],[kraj]],Tabulka_kraje[],2,FALSE)</f>
        <v xml:space="preserve">Jihomoravský </v>
      </c>
      <c r="E344" t="s">
        <v>58</v>
      </c>
      <c r="F344" t="s">
        <v>19</v>
      </c>
      <c r="G344" t="str">
        <f>VLOOKUP(Tabulka_nejcastejsi_priciny_vzniku_invalidity[[#This Row],[podskupina_diagnoz_dle_who_kod]],Tabulka_mkn[],2,FALSE)</f>
        <v>5. skupina</v>
      </c>
      <c r="H344" t="str">
        <f>VLOOKUP(Tabulka_nejcastejsi_priciny_vzniku_invalidity[[#This Row],[podskupina_diagnoz_dle_who_kod]],Tabulka_mkn[],3,FALSE)</f>
        <v>Duševní poruchy a poruchy chování</v>
      </c>
      <c r="I344" t="str">
        <f>LEFT(Tabulka_nejcastejsi_priciny_vzniku_invalidity[[#This Row],[podskupina_diagnoz_dle_who_kod]],1)</f>
        <v>F</v>
      </c>
      <c r="J344" t="s">
        <v>89</v>
      </c>
      <c r="K344" t="s">
        <v>90</v>
      </c>
      <c r="L344">
        <v>17</v>
      </c>
      <c r="N344" t="str">
        <f>CONCATENATE("01",".","01",".",Tabulka_nejcastejsi_priciny_vzniku_invalidity[[#This Row],[rok]])</f>
        <v>01.01.2014</v>
      </c>
      <c r="O344" s="11">
        <f>DATE(Tabulka_nejcastejsi_priciny_vzniku_invalidity[[#This Row],[rok]],1,1)</f>
        <v>41640</v>
      </c>
      <c r="P344" s="11">
        <f>YEAR(Tabulka_nejcastejsi_priciny_vzniku_invalidity[[#This Row],[rok3]])</f>
        <v>2014</v>
      </c>
    </row>
    <row r="345" spans="1:16">
      <c r="A345">
        <v>2014</v>
      </c>
      <c r="B345" t="s">
        <v>57</v>
      </c>
      <c r="C345" t="s">
        <v>17</v>
      </c>
      <c r="D345" t="str">
        <f>VLOOKUP(Tabulka_nejcastejsi_priciny_vzniku_invalidity[[#This Row],[kraj]],Tabulka_kraje[],2,FALSE)</f>
        <v xml:space="preserve">Jihomoravský </v>
      </c>
      <c r="E345" t="s">
        <v>58</v>
      </c>
      <c r="F345" t="s">
        <v>19</v>
      </c>
      <c r="G345" t="str">
        <f>VLOOKUP(Tabulka_nejcastejsi_priciny_vzniku_invalidity[[#This Row],[podskupina_diagnoz_dle_who_kod]],Tabulka_mkn[],2,FALSE)</f>
        <v>5. skupina</v>
      </c>
      <c r="H345" t="str">
        <f>VLOOKUP(Tabulka_nejcastejsi_priciny_vzniku_invalidity[[#This Row],[podskupina_diagnoz_dle_who_kod]],Tabulka_mkn[],3,FALSE)</f>
        <v>Duševní poruchy a poruchy chování</v>
      </c>
      <c r="I345" t="str">
        <f>LEFT(Tabulka_nejcastejsi_priciny_vzniku_invalidity[[#This Row],[podskupina_diagnoz_dle_who_kod]],1)</f>
        <v>F</v>
      </c>
      <c r="J345" t="s">
        <v>91</v>
      </c>
      <c r="K345" t="s">
        <v>92</v>
      </c>
      <c r="L345">
        <v>9</v>
      </c>
      <c r="N345" t="str">
        <f>CONCATENATE("01",".","01",".",Tabulka_nejcastejsi_priciny_vzniku_invalidity[[#This Row],[rok]])</f>
        <v>01.01.2014</v>
      </c>
      <c r="O345" s="11">
        <f>DATE(Tabulka_nejcastejsi_priciny_vzniku_invalidity[[#This Row],[rok]],1,1)</f>
        <v>41640</v>
      </c>
      <c r="P345" s="11">
        <f>YEAR(Tabulka_nejcastejsi_priciny_vzniku_invalidity[[#This Row],[rok3]])</f>
        <v>2014</v>
      </c>
    </row>
    <row r="346" spans="1:16">
      <c r="A346">
        <v>2014</v>
      </c>
      <c r="B346" t="s">
        <v>57</v>
      </c>
      <c r="C346" t="s">
        <v>17</v>
      </c>
      <c r="D346" t="str">
        <f>VLOOKUP(Tabulka_nejcastejsi_priciny_vzniku_invalidity[[#This Row],[kraj]],Tabulka_kraje[],2,FALSE)</f>
        <v xml:space="preserve">Jihomoravský </v>
      </c>
      <c r="E346" t="s">
        <v>58</v>
      </c>
      <c r="F346" t="s">
        <v>19</v>
      </c>
      <c r="G346" t="str">
        <f>VLOOKUP(Tabulka_nejcastejsi_priciny_vzniku_invalidity[[#This Row],[podskupina_diagnoz_dle_who_kod]],Tabulka_mkn[],2,FALSE)</f>
        <v>5. skupina</v>
      </c>
      <c r="H346" t="str">
        <f>VLOOKUP(Tabulka_nejcastejsi_priciny_vzniku_invalidity[[#This Row],[podskupina_diagnoz_dle_who_kod]],Tabulka_mkn[],3,FALSE)</f>
        <v>Duševní poruchy a poruchy chování</v>
      </c>
      <c r="I346" t="str">
        <f>LEFT(Tabulka_nejcastejsi_priciny_vzniku_invalidity[[#This Row],[podskupina_diagnoz_dle_who_kod]],1)</f>
        <v>F</v>
      </c>
      <c r="J346" t="s">
        <v>103</v>
      </c>
      <c r="K346" t="s">
        <v>104</v>
      </c>
      <c r="L346">
        <v>5</v>
      </c>
      <c r="N346" t="str">
        <f>CONCATENATE("01",".","01",".",Tabulka_nejcastejsi_priciny_vzniku_invalidity[[#This Row],[rok]])</f>
        <v>01.01.2014</v>
      </c>
      <c r="O346" s="11">
        <f>DATE(Tabulka_nejcastejsi_priciny_vzniku_invalidity[[#This Row],[rok]],1,1)</f>
        <v>41640</v>
      </c>
      <c r="P346" s="11">
        <f>YEAR(Tabulka_nejcastejsi_priciny_vzniku_invalidity[[#This Row],[rok3]])</f>
        <v>2014</v>
      </c>
    </row>
    <row r="347" spans="1:16">
      <c r="A347">
        <v>2014</v>
      </c>
      <c r="B347" t="s">
        <v>65</v>
      </c>
      <c r="C347" t="s">
        <v>17</v>
      </c>
      <c r="D347" t="str">
        <f>VLOOKUP(Tabulka_nejcastejsi_priciny_vzniku_invalidity[[#This Row],[kraj]],Tabulka_kraje[],2,FALSE)</f>
        <v xml:space="preserve">Olomoucký </v>
      </c>
      <c r="E347" t="s">
        <v>66</v>
      </c>
      <c r="F347" t="s">
        <v>19</v>
      </c>
      <c r="G347" t="str">
        <f>VLOOKUP(Tabulka_nejcastejsi_priciny_vzniku_invalidity[[#This Row],[podskupina_diagnoz_dle_who_kod]],Tabulka_mkn[],2,FALSE)</f>
        <v>5. skupina</v>
      </c>
      <c r="H347" t="str">
        <f>VLOOKUP(Tabulka_nejcastejsi_priciny_vzniku_invalidity[[#This Row],[podskupina_diagnoz_dle_who_kod]],Tabulka_mkn[],3,FALSE)</f>
        <v>Duševní poruchy a poruchy chování</v>
      </c>
      <c r="I347" t="str">
        <f>LEFT(Tabulka_nejcastejsi_priciny_vzniku_invalidity[[#This Row],[podskupina_diagnoz_dle_who_kod]],1)</f>
        <v>F</v>
      </c>
      <c r="J347" t="s">
        <v>117</v>
      </c>
      <c r="K347" t="s">
        <v>118</v>
      </c>
      <c r="L347">
        <v>1</v>
      </c>
      <c r="N347" t="str">
        <f>CONCATENATE("01",".","01",".",Tabulka_nejcastejsi_priciny_vzniku_invalidity[[#This Row],[rok]])</f>
        <v>01.01.2014</v>
      </c>
      <c r="O347" s="11">
        <f>DATE(Tabulka_nejcastejsi_priciny_vzniku_invalidity[[#This Row],[rok]],1,1)</f>
        <v>41640</v>
      </c>
      <c r="P347" s="11">
        <f>YEAR(Tabulka_nejcastejsi_priciny_vzniku_invalidity[[#This Row],[rok3]])</f>
        <v>2014</v>
      </c>
    </row>
    <row r="348" spans="1:16">
      <c r="A348">
        <v>2014</v>
      </c>
      <c r="B348" t="s">
        <v>65</v>
      </c>
      <c r="C348" t="s">
        <v>17</v>
      </c>
      <c r="D348" t="str">
        <f>VLOOKUP(Tabulka_nejcastejsi_priciny_vzniku_invalidity[[#This Row],[kraj]],Tabulka_kraje[],2,FALSE)</f>
        <v xml:space="preserve">Olomoucký </v>
      </c>
      <c r="E348" t="s">
        <v>66</v>
      </c>
      <c r="F348" t="s">
        <v>19</v>
      </c>
      <c r="G348" t="str">
        <f>VLOOKUP(Tabulka_nejcastejsi_priciny_vzniku_invalidity[[#This Row],[podskupina_diagnoz_dle_who_kod]],Tabulka_mkn[],2,FALSE)</f>
        <v>5. skupina</v>
      </c>
      <c r="H348" t="str">
        <f>VLOOKUP(Tabulka_nejcastejsi_priciny_vzniku_invalidity[[#This Row],[podskupina_diagnoz_dle_who_kod]],Tabulka_mkn[],3,FALSE)</f>
        <v>Duševní poruchy a poruchy chování</v>
      </c>
      <c r="I348" t="str">
        <f>LEFT(Tabulka_nejcastejsi_priciny_vzniku_invalidity[[#This Row],[podskupina_diagnoz_dle_who_kod]],1)</f>
        <v>F</v>
      </c>
      <c r="J348" t="s">
        <v>95</v>
      </c>
      <c r="K348" t="s">
        <v>96</v>
      </c>
      <c r="L348">
        <v>2</v>
      </c>
      <c r="N348" t="str">
        <f>CONCATENATE("01",".","01",".",Tabulka_nejcastejsi_priciny_vzniku_invalidity[[#This Row],[rok]])</f>
        <v>01.01.2014</v>
      </c>
      <c r="O348" s="11">
        <f>DATE(Tabulka_nejcastejsi_priciny_vzniku_invalidity[[#This Row],[rok]],1,1)</f>
        <v>41640</v>
      </c>
      <c r="P348" s="11">
        <f>YEAR(Tabulka_nejcastejsi_priciny_vzniku_invalidity[[#This Row],[rok3]])</f>
        <v>2014</v>
      </c>
    </row>
    <row r="349" spans="1:16">
      <c r="A349">
        <v>2014</v>
      </c>
      <c r="B349" t="s">
        <v>65</v>
      </c>
      <c r="C349" t="s">
        <v>17</v>
      </c>
      <c r="D349" t="str">
        <f>VLOOKUP(Tabulka_nejcastejsi_priciny_vzniku_invalidity[[#This Row],[kraj]],Tabulka_kraje[],2,FALSE)</f>
        <v xml:space="preserve">Olomoucký </v>
      </c>
      <c r="E349" t="s">
        <v>66</v>
      </c>
      <c r="F349" t="s">
        <v>19</v>
      </c>
      <c r="G349" t="str">
        <f>VLOOKUP(Tabulka_nejcastejsi_priciny_vzniku_invalidity[[#This Row],[podskupina_diagnoz_dle_who_kod]],Tabulka_mkn[],2,FALSE)</f>
        <v>5. skupina</v>
      </c>
      <c r="H349" t="str">
        <f>VLOOKUP(Tabulka_nejcastejsi_priciny_vzniku_invalidity[[#This Row],[podskupina_diagnoz_dle_who_kod]],Tabulka_mkn[],3,FALSE)</f>
        <v>Duševní poruchy a poruchy chování</v>
      </c>
      <c r="I349" t="str">
        <f>LEFT(Tabulka_nejcastejsi_priciny_vzniku_invalidity[[#This Row],[podskupina_diagnoz_dle_who_kod]],1)</f>
        <v>F</v>
      </c>
      <c r="J349" t="s">
        <v>89</v>
      </c>
      <c r="K349" t="s">
        <v>90</v>
      </c>
      <c r="L349">
        <v>7</v>
      </c>
      <c r="N349" t="str">
        <f>CONCATENATE("01",".","01",".",Tabulka_nejcastejsi_priciny_vzniku_invalidity[[#This Row],[rok]])</f>
        <v>01.01.2014</v>
      </c>
      <c r="O349" s="11">
        <f>DATE(Tabulka_nejcastejsi_priciny_vzniku_invalidity[[#This Row],[rok]],1,1)</f>
        <v>41640</v>
      </c>
      <c r="P349" s="11">
        <f>YEAR(Tabulka_nejcastejsi_priciny_vzniku_invalidity[[#This Row],[rok3]])</f>
        <v>2014</v>
      </c>
    </row>
    <row r="350" spans="1:16">
      <c r="A350">
        <v>2014</v>
      </c>
      <c r="B350" t="s">
        <v>67</v>
      </c>
      <c r="C350" t="s">
        <v>17</v>
      </c>
      <c r="D350" t="str">
        <f>VLOOKUP(Tabulka_nejcastejsi_priciny_vzniku_invalidity[[#This Row],[kraj]],Tabulka_kraje[],2,FALSE)</f>
        <v xml:space="preserve">Moravskoslezský </v>
      </c>
      <c r="E350" t="s">
        <v>68</v>
      </c>
      <c r="F350" t="s">
        <v>19</v>
      </c>
      <c r="G350" t="str">
        <f>VLOOKUP(Tabulka_nejcastejsi_priciny_vzniku_invalidity[[#This Row],[podskupina_diagnoz_dle_who_kod]],Tabulka_mkn[],2,FALSE)</f>
        <v>5. skupina</v>
      </c>
      <c r="H350" t="str">
        <f>VLOOKUP(Tabulka_nejcastejsi_priciny_vzniku_invalidity[[#This Row],[podskupina_diagnoz_dle_who_kod]],Tabulka_mkn[],3,FALSE)</f>
        <v>Duševní poruchy a poruchy chování</v>
      </c>
      <c r="I350" t="str">
        <f>LEFT(Tabulka_nejcastejsi_priciny_vzniku_invalidity[[#This Row],[podskupina_diagnoz_dle_who_kod]],1)</f>
        <v>F</v>
      </c>
      <c r="J350" t="s">
        <v>89</v>
      </c>
      <c r="K350" t="s">
        <v>90</v>
      </c>
      <c r="L350">
        <v>16</v>
      </c>
      <c r="N350" t="str">
        <f>CONCATENATE("01",".","01",".",Tabulka_nejcastejsi_priciny_vzniku_invalidity[[#This Row],[rok]])</f>
        <v>01.01.2014</v>
      </c>
      <c r="O350" s="11">
        <f>DATE(Tabulka_nejcastejsi_priciny_vzniku_invalidity[[#This Row],[rok]],1,1)</f>
        <v>41640</v>
      </c>
      <c r="P350" s="11">
        <f>YEAR(Tabulka_nejcastejsi_priciny_vzniku_invalidity[[#This Row],[rok3]])</f>
        <v>2014</v>
      </c>
    </row>
    <row r="351" spans="1:16">
      <c r="A351">
        <v>2014</v>
      </c>
      <c r="B351" t="s">
        <v>67</v>
      </c>
      <c r="C351" t="s">
        <v>17</v>
      </c>
      <c r="D351" t="str">
        <f>VLOOKUP(Tabulka_nejcastejsi_priciny_vzniku_invalidity[[#This Row],[kraj]],Tabulka_kraje[],2,FALSE)</f>
        <v xml:space="preserve">Moravskoslezský </v>
      </c>
      <c r="E351" t="s">
        <v>68</v>
      </c>
      <c r="F351" t="s">
        <v>19</v>
      </c>
      <c r="G351" t="str">
        <f>VLOOKUP(Tabulka_nejcastejsi_priciny_vzniku_invalidity[[#This Row],[podskupina_diagnoz_dle_who_kod]],Tabulka_mkn[],2,FALSE)</f>
        <v>5. skupina</v>
      </c>
      <c r="H351" t="str">
        <f>VLOOKUP(Tabulka_nejcastejsi_priciny_vzniku_invalidity[[#This Row],[podskupina_diagnoz_dle_who_kod]],Tabulka_mkn[],3,FALSE)</f>
        <v>Duševní poruchy a poruchy chování</v>
      </c>
      <c r="I351" t="str">
        <f>LEFT(Tabulka_nejcastejsi_priciny_vzniku_invalidity[[#This Row],[podskupina_diagnoz_dle_who_kod]],1)</f>
        <v>F</v>
      </c>
      <c r="J351" t="s">
        <v>91</v>
      </c>
      <c r="K351" t="s">
        <v>92</v>
      </c>
      <c r="L351">
        <v>7</v>
      </c>
      <c r="N351" t="str">
        <f>CONCATENATE("01",".","01",".",Tabulka_nejcastejsi_priciny_vzniku_invalidity[[#This Row],[rok]])</f>
        <v>01.01.2014</v>
      </c>
      <c r="O351" s="11">
        <f>DATE(Tabulka_nejcastejsi_priciny_vzniku_invalidity[[#This Row],[rok]],1,1)</f>
        <v>41640</v>
      </c>
      <c r="P351" s="11">
        <f>YEAR(Tabulka_nejcastejsi_priciny_vzniku_invalidity[[#This Row],[rok3]])</f>
        <v>2014</v>
      </c>
    </row>
    <row r="352" spans="1:16">
      <c r="A352">
        <v>2014</v>
      </c>
      <c r="B352" t="s">
        <v>67</v>
      </c>
      <c r="C352" t="s">
        <v>17</v>
      </c>
      <c r="D352" t="str">
        <f>VLOOKUP(Tabulka_nejcastejsi_priciny_vzniku_invalidity[[#This Row],[kraj]],Tabulka_kraje[],2,FALSE)</f>
        <v xml:space="preserve">Moravskoslezský </v>
      </c>
      <c r="E352" t="s">
        <v>68</v>
      </c>
      <c r="F352" t="s">
        <v>19</v>
      </c>
      <c r="G352" t="str">
        <f>VLOOKUP(Tabulka_nejcastejsi_priciny_vzniku_invalidity[[#This Row],[podskupina_diagnoz_dle_who_kod]],Tabulka_mkn[],2,FALSE)</f>
        <v>5. skupina</v>
      </c>
      <c r="H352" t="str">
        <f>VLOOKUP(Tabulka_nejcastejsi_priciny_vzniku_invalidity[[#This Row],[podskupina_diagnoz_dle_who_kod]],Tabulka_mkn[],3,FALSE)</f>
        <v>Duševní poruchy a poruchy chování</v>
      </c>
      <c r="I352" t="str">
        <f>LEFT(Tabulka_nejcastejsi_priciny_vzniku_invalidity[[#This Row],[podskupina_diagnoz_dle_who_kod]],1)</f>
        <v>F</v>
      </c>
      <c r="J352" t="s">
        <v>103</v>
      </c>
      <c r="K352" t="s">
        <v>104</v>
      </c>
      <c r="L352">
        <v>6</v>
      </c>
      <c r="N352" t="str">
        <f>CONCATENATE("01",".","01",".",Tabulka_nejcastejsi_priciny_vzniku_invalidity[[#This Row],[rok]])</f>
        <v>01.01.2014</v>
      </c>
      <c r="O352" s="11">
        <f>DATE(Tabulka_nejcastejsi_priciny_vzniku_invalidity[[#This Row],[rok]],1,1)</f>
        <v>41640</v>
      </c>
      <c r="P352" s="11">
        <f>YEAR(Tabulka_nejcastejsi_priciny_vzniku_invalidity[[#This Row],[rok3]])</f>
        <v>2014</v>
      </c>
    </row>
    <row r="353" spans="1:16">
      <c r="A353">
        <v>2014</v>
      </c>
      <c r="B353" t="s">
        <v>46</v>
      </c>
      <c r="C353" t="s">
        <v>17</v>
      </c>
      <c r="D353" t="str">
        <f>VLOOKUP(Tabulka_nejcastejsi_priciny_vzniku_invalidity[[#This Row],[kraj]],Tabulka_kraje[],2,FALSE)</f>
        <v xml:space="preserve">Zlínský </v>
      </c>
      <c r="E353" t="s">
        <v>47</v>
      </c>
      <c r="F353" t="s">
        <v>19</v>
      </c>
      <c r="G353" t="str">
        <f>VLOOKUP(Tabulka_nejcastejsi_priciny_vzniku_invalidity[[#This Row],[podskupina_diagnoz_dle_who_kod]],Tabulka_mkn[],2,FALSE)</f>
        <v>5. skupina</v>
      </c>
      <c r="H353" t="str">
        <f>VLOOKUP(Tabulka_nejcastejsi_priciny_vzniku_invalidity[[#This Row],[podskupina_diagnoz_dle_who_kod]],Tabulka_mkn[],3,FALSE)</f>
        <v>Duševní poruchy a poruchy chování</v>
      </c>
      <c r="I353" t="str">
        <f>LEFT(Tabulka_nejcastejsi_priciny_vzniku_invalidity[[#This Row],[podskupina_diagnoz_dle_who_kod]],1)</f>
        <v>F</v>
      </c>
      <c r="J353" t="s">
        <v>95</v>
      </c>
      <c r="K353" t="s">
        <v>96</v>
      </c>
      <c r="L353">
        <v>2</v>
      </c>
      <c r="N353" t="str">
        <f>CONCATENATE("01",".","01",".",Tabulka_nejcastejsi_priciny_vzniku_invalidity[[#This Row],[rok]])</f>
        <v>01.01.2014</v>
      </c>
      <c r="O353" s="11">
        <f>DATE(Tabulka_nejcastejsi_priciny_vzniku_invalidity[[#This Row],[rok]],1,1)</f>
        <v>41640</v>
      </c>
      <c r="P353" s="11">
        <f>YEAR(Tabulka_nejcastejsi_priciny_vzniku_invalidity[[#This Row],[rok3]])</f>
        <v>2014</v>
      </c>
    </row>
    <row r="354" spans="1:16">
      <c r="A354">
        <v>2014</v>
      </c>
      <c r="B354" t="s">
        <v>46</v>
      </c>
      <c r="C354" t="s">
        <v>17</v>
      </c>
      <c r="D354" t="str">
        <f>VLOOKUP(Tabulka_nejcastejsi_priciny_vzniku_invalidity[[#This Row],[kraj]],Tabulka_kraje[],2,FALSE)</f>
        <v xml:space="preserve">Zlínský </v>
      </c>
      <c r="E354" t="s">
        <v>47</v>
      </c>
      <c r="F354" t="s">
        <v>19</v>
      </c>
      <c r="G354" t="str">
        <f>VLOOKUP(Tabulka_nejcastejsi_priciny_vzniku_invalidity[[#This Row],[podskupina_diagnoz_dle_who_kod]],Tabulka_mkn[],2,FALSE)</f>
        <v>5. skupina</v>
      </c>
      <c r="H354" t="str">
        <f>VLOOKUP(Tabulka_nejcastejsi_priciny_vzniku_invalidity[[#This Row],[podskupina_diagnoz_dle_who_kod]],Tabulka_mkn[],3,FALSE)</f>
        <v>Duševní poruchy a poruchy chování</v>
      </c>
      <c r="I354" t="str">
        <f>LEFT(Tabulka_nejcastejsi_priciny_vzniku_invalidity[[#This Row],[podskupina_diagnoz_dle_who_kod]],1)</f>
        <v>F</v>
      </c>
      <c r="J354" t="s">
        <v>89</v>
      </c>
      <c r="K354" t="s">
        <v>90</v>
      </c>
      <c r="L354">
        <v>5</v>
      </c>
      <c r="N354" t="str">
        <f>CONCATENATE("01",".","01",".",Tabulka_nejcastejsi_priciny_vzniku_invalidity[[#This Row],[rok]])</f>
        <v>01.01.2014</v>
      </c>
      <c r="O354" s="11">
        <f>DATE(Tabulka_nejcastejsi_priciny_vzniku_invalidity[[#This Row],[rok]],1,1)</f>
        <v>41640</v>
      </c>
      <c r="P354" s="11">
        <f>YEAR(Tabulka_nejcastejsi_priciny_vzniku_invalidity[[#This Row],[rok3]])</f>
        <v>2014</v>
      </c>
    </row>
    <row r="355" spans="1:16">
      <c r="A355">
        <v>2014</v>
      </c>
      <c r="B355" t="s">
        <v>46</v>
      </c>
      <c r="C355" t="s">
        <v>17</v>
      </c>
      <c r="D355" t="str">
        <f>VLOOKUP(Tabulka_nejcastejsi_priciny_vzniku_invalidity[[#This Row],[kraj]],Tabulka_kraje[],2,FALSE)</f>
        <v xml:space="preserve">Zlínský </v>
      </c>
      <c r="E355" t="s">
        <v>47</v>
      </c>
      <c r="F355" t="s">
        <v>19</v>
      </c>
      <c r="G355" t="str">
        <f>VLOOKUP(Tabulka_nejcastejsi_priciny_vzniku_invalidity[[#This Row],[podskupina_diagnoz_dle_who_kod]],Tabulka_mkn[],2,FALSE)</f>
        <v>5. skupina</v>
      </c>
      <c r="H355" t="str">
        <f>VLOOKUP(Tabulka_nejcastejsi_priciny_vzniku_invalidity[[#This Row],[podskupina_diagnoz_dle_who_kod]],Tabulka_mkn[],3,FALSE)</f>
        <v>Duševní poruchy a poruchy chování</v>
      </c>
      <c r="I355" t="str">
        <f>LEFT(Tabulka_nejcastejsi_priciny_vzniku_invalidity[[#This Row],[podskupina_diagnoz_dle_who_kod]],1)</f>
        <v>F</v>
      </c>
      <c r="J355" t="s">
        <v>91</v>
      </c>
      <c r="K355" t="s">
        <v>92</v>
      </c>
      <c r="L355">
        <v>2</v>
      </c>
      <c r="N355" t="str">
        <f>CONCATENATE("01",".","01",".",Tabulka_nejcastejsi_priciny_vzniku_invalidity[[#This Row],[rok]])</f>
        <v>01.01.2014</v>
      </c>
      <c r="O355" s="11">
        <f>DATE(Tabulka_nejcastejsi_priciny_vzniku_invalidity[[#This Row],[rok]],1,1)</f>
        <v>41640</v>
      </c>
      <c r="P355" s="11">
        <f>YEAR(Tabulka_nejcastejsi_priciny_vzniku_invalidity[[#This Row],[rok3]])</f>
        <v>2014</v>
      </c>
    </row>
    <row r="356" spans="1:16">
      <c r="A356">
        <v>2014</v>
      </c>
      <c r="B356" t="s">
        <v>46</v>
      </c>
      <c r="C356" t="s">
        <v>17</v>
      </c>
      <c r="D356" t="str">
        <f>VLOOKUP(Tabulka_nejcastejsi_priciny_vzniku_invalidity[[#This Row],[kraj]],Tabulka_kraje[],2,FALSE)</f>
        <v xml:space="preserve">Zlínský </v>
      </c>
      <c r="E356" t="s">
        <v>47</v>
      </c>
      <c r="F356" t="s">
        <v>19</v>
      </c>
      <c r="G356" t="str">
        <f>VLOOKUP(Tabulka_nejcastejsi_priciny_vzniku_invalidity[[#This Row],[podskupina_diagnoz_dle_who_kod]],Tabulka_mkn[],2,FALSE)</f>
        <v>5. skupina</v>
      </c>
      <c r="H356" t="str">
        <f>VLOOKUP(Tabulka_nejcastejsi_priciny_vzniku_invalidity[[#This Row],[podskupina_diagnoz_dle_who_kod]],Tabulka_mkn[],3,FALSE)</f>
        <v>Duševní poruchy a poruchy chování</v>
      </c>
      <c r="I356" t="str">
        <f>LEFT(Tabulka_nejcastejsi_priciny_vzniku_invalidity[[#This Row],[podskupina_diagnoz_dle_who_kod]],1)</f>
        <v>F</v>
      </c>
      <c r="J356" t="s">
        <v>93</v>
      </c>
      <c r="K356" t="s">
        <v>94</v>
      </c>
      <c r="L356">
        <v>2</v>
      </c>
      <c r="N356" t="str">
        <f>CONCATENATE("01",".","01",".",Tabulka_nejcastejsi_priciny_vzniku_invalidity[[#This Row],[rok]])</f>
        <v>01.01.2014</v>
      </c>
      <c r="O356" s="11">
        <f>DATE(Tabulka_nejcastejsi_priciny_vzniku_invalidity[[#This Row],[rok]],1,1)</f>
        <v>41640</v>
      </c>
      <c r="P356" s="11">
        <f>YEAR(Tabulka_nejcastejsi_priciny_vzniku_invalidity[[#This Row],[rok3]])</f>
        <v>2014</v>
      </c>
    </row>
    <row r="357" spans="1:16">
      <c r="A357">
        <v>2014</v>
      </c>
      <c r="B357" t="s">
        <v>61</v>
      </c>
      <c r="C357" t="s">
        <v>17</v>
      </c>
      <c r="D357" t="str">
        <f>VLOOKUP(Tabulka_nejcastejsi_priciny_vzniku_invalidity[[#This Row],[kraj]],Tabulka_kraje[],2,FALSE)</f>
        <v>Praha</v>
      </c>
      <c r="E357" t="s">
        <v>62</v>
      </c>
      <c r="F357" t="s">
        <v>19</v>
      </c>
      <c r="G357" t="str">
        <f>VLOOKUP(Tabulka_nejcastejsi_priciny_vzniku_invalidity[[#This Row],[podskupina_diagnoz_dle_who_kod]],Tabulka_mkn[],2,FALSE)</f>
        <v>5. skupina</v>
      </c>
      <c r="H357" t="str">
        <f>VLOOKUP(Tabulka_nejcastejsi_priciny_vzniku_invalidity[[#This Row],[podskupina_diagnoz_dle_who_kod]],Tabulka_mkn[],3,FALSE)</f>
        <v>Duševní poruchy a poruchy chování</v>
      </c>
      <c r="I357" t="str">
        <f>LEFT(Tabulka_nejcastejsi_priciny_vzniku_invalidity[[#This Row],[podskupina_diagnoz_dle_who_kod]],1)</f>
        <v>F</v>
      </c>
      <c r="J357" t="s">
        <v>95</v>
      </c>
      <c r="K357" t="s">
        <v>96</v>
      </c>
      <c r="L357">
        <v>1</v>
      </c>
      <c r="N357" t="str">
        <f>CONCATENATE("01",".","01",".",Tabulka_nejcastejsi_priciny_vzniku_invalidity[[#This Row],[rok]])</f>
        <v>01.01.2014</v>
      </c>
      <c r="O357" s="11">
        <f>DATE(Tabulka_nejcastejsi_priciny_vzniku_invalidity[[#This Row],[rok]],1,1)</f>
        <v>41640</v>
      </c>
      <c r="P357" s="11">
        <f>YEAR(Tabulka_nejcastejsi_priciny_vzniku_invalidity[[#This Row],[rok3]])</f>
        <v>2014</v>
      </c>
    </row>
    <row r="358" spans="1:16">
      <c r="A358">
        <v>2014</v>
      </c>
      <c r="B358" t="s">
        <v>61</v>
      </c>
      <c r="C358" t="s">
        <v>17</v>
      </c>
      <c r="D358" t="str">
        <f>VLOOKUP(Tabulka_nejcastejsi_priciny_vzniku_invalidity[[#This Row],[kraj]],Tabulka_kraje[],2,FALSE)</f>
        <v>Praha</v>
      </c>
      <c r="E358" t="s">
        <v>62</v>
      </c>
      <c r="F358" t="s">
        <v>19</v>
      </c>
      <c r="G358" t="str">
        <f>VLOOKUP(Tabulka_nejcastejsi_priciny_vzniku_invalidity[[#This Row],[podskupina_diagnoz_dle_who_kod]],Tabulka_mkn[],2,FALSE)</f>
        <v>5. skupina</v>
      </c>
      <c r="H358" t="str">
        <f>VLOOKUP(Tabulka_nejcastejsi_priciny_vzniku_invalidity[[#This Row],[podskupina_diagnoz_dle_who_kod]],Tabulka_mkn[],3,FALSE)</f>
        <v>Duševní poruchy a poruchy chování</v>
      </c>
      <c r="I358" t="str">
        <f>LEFT(Tabulka_nejcastejsi_priciny_vzniku_invalidity[[#This Row],[podskupina_diagnoz_dle_who_kod]],1)</f>
        <v>F</v>
      </c>
      <c r="J358" t="s">
        <v>89</v>
      </c>
      <c r="K358" t="s">
        <v>90</v>
      </c>
      <c r="L358">
        <v>3</v>
      </c>
      <c r="N358" t="str">
        <f>CONCATENATE("01",".","01",".",Tabulka_nejcastejsi_priciny_vzniku_invalidity[[#This Row],[rok]])</f>
        <v>01.01.2014</v>
      </c>
      <c r="O358" s="11">
        <f>DATE(Tabulka_nejcastejsi_priciny_vzniku_invalidity[[#This Row],[rok]],1,1)</f>
        <v>41640</v>
      </c>
      <c r="P358" s="11">
        <f>YEAR(Tabulka_nejcastejsi_priciny_vzniku_invalidity[[#This Row],[rok3]])</f>
        <v>2014</v>
      </c>
    </row>
    <row r="359" spans="1:16">
      <c r="A359">
        <v>2014</v>
      </c>
      <c r="B359" t="s">
        <v>61</v>
      </c>
      <c r="C359" t="s">
        <v>17</v>
      </c>
      <c r="D359" t="str">
        <f>VLOOKUP(Tabulka_nejcastejsi_priciny_vzniku_invalidity[[#This Row],[kraj]],Tabulka_kraje[],2,FALSE)</f>
        <v>Praha</v>
      </c>
      <c r="E359" t="s">
        <v>62</v>
      </c>
      <c r="F359" t="s">
        <v>19</v>
      </c>
      <c r="G359" t="str">
        <f>VLOOKUP(Tabulka_nejcastejsi_priciny_vzniku_invalidity[[#This Row],[podskupina_diagnoz_dle_who_kod]],Tabulka_mkn[],2,FALSE)</f>
        <v>5. skupina</v>
      </c>
      <c r="H359" t="str">
        <f>VLOOKUP(Tabulka_nejcastejsi_priciny_vzniku_invalidity[[#This Row],[podskupina_diagnoz_dle_who_kod]],Tabulka_mkn[],3,FALSE)</f>
        <v>Duševní poruchy a poruchy chování</v>
      </c>
      <c r="I359" t="str">
        <f>LEFT(Tabulka_nejcastejsi_priciny_vzniku_invalidity[[#This Row],[podskupina_diagnoz_dle_who_kod]],1)</f>
        <v>F</v>
      </c>
      <c r="J359" t="s">
        <v>91</v>
      </c>
      <c r="K359" t="s">
        <v>92</v>
      </c>
      <c r="L359">
        <v>2</v>
      </c>
      <c r="N359" t="str">
        <f>CONCATENATE("01",".","01",".",Tabulka_nejcastejsi_priciny_vzniku_invalidity[[#This Row],[rok]])</f>
        <v>01.01.2014</v>
      </c>
      <c r="O359" s="11">
        <f>DATE(Tabulka_nejcastejsi_priciny_vzniku_invalidity[[#This Row],[rok]],1,1)</f>
        <v>41640</v>
      </c>
      <c r="P359" s="11">
        <f>YEAR(Tabulka_nejcastejsi_priciny_vzniku_invalidity[[#This Row],[rok3]])</f>
        <v>2014</v>
      </c>
    </row>
    <row r="360" spans="1:16">
      <c r="A360">
        <v>2014</v>
      </c>
      <c r="B360" t="s">
        <v>61</v>
      </c>
      <c r="C360" t="s">
        <v>17</v>
      </c>
      <c r="D360" t="str">
        <f>VLOOKUP(Tabulka_nejcastejsi_priciny_vzniku_invalidity[[#This Row],[kraj]],Tabulka_kraje[],2,FALSE)</f>
        <v>Praha</v>
      </c>
      <c r="E360" t="s">
        <v>62</v>
      </c>
      <c r="F360" t="s">
        <v>19</v>
      </c>
      <c r="G360" t="str">
        <f>VLOOKUP(Tabulka_nejcastejsi_priciny_vzniku_invalidity[[#This Row],[podskupina_diagnoz_dle_who_kod]],Tabulka_mkn[],2,FALSE)</f>
        <v>5. skupina</v>
      </c>
      <c r="H360" t="str">
        <f>VLOOKUP(Tabulka_nejcastejsi_priciny_vzniku_invalidity[[#This Row],[podskupina_diagnoz_dle_who_kod]],Tabulka_mkn[],3,FALSE)</f>
        <v>Duševní poruchy a poruchy chování</v>
      </c>
      <c r="I360" t="str">
        <f>LEFT(Tabulka_nejcastejsi_priciny_vzniku_invalidity[[#This Row],[podskupina_diagnoz_dle_who_kod]],1)</f>
        <v>F</v>
      </c>
      <c r="J360" t="s">
        <v>103</v>
      </c>
      <c r="K360" t="s">
        <v>104</v>
      </c>
      <c r="L360">
        <v>1</v>
      </c>
      <c r="N360" t="str">
        <f>CONCATENATE("01",".","01",".",Tabulka_nejcastejsi_priciny_vzniku_invalidity[[#This Row],[rok]])</f>
        <v>01.01.2014</v>
      </c>
      <c r="O360" s="11">
        <f>DATE(Tabulka_nejcastejsi_priciny_vzniku_invalidity[[#This Row],[rok]],1,1)</f>
        <v>41640</v>
      </c>
      <c r="P360" s="11">
        <f>YEAR(Tabulka_nejcastejsi_priciny_vzniku_invalidity[[#This Row],[rok3]])</f>
        <v>2014</v>
      </c>
    </row>
    <row r="361" spans="1:16">
      <c r="A361">
        <v>2014</v>
      </c>
      <c r="B361" t="s">
        <v>59</v>
      </c>
      <c r="C361" t="s">
        <v>17</v>
      </c>
      <c r="D361" t="str">
        <f>VLOOKUP(Tabulka_nejcastejsi_priciny_vzniku_invalidity[[#This Row],[kraj]],Tabulka_kraje[],2,FALSE)</f>
        <v xml:space="preserve">Středočeský </v>
      </c>
      <c r="E361" t="s">
        <v>60</v>
      </c>
      <c r="F361" t="s">
        <v>19</v>
      </c>
      <c r="G361" t="str">
        <f>VLOOKUP(Tabulka_nejcastejsi_priciny_vzniku_invalidity[[#This Row],[podskupina_diagnoz_dle_who_kod]],Tabulka_mkn[],2,FALSE)</f>
        <v>5. skupina</v>
      </c>
      <c r="H361" t="str">
        <f>VLOOKUP(Tabulka_nejcastejsi_priciny_vzniku_invalidity[[#This Row],[podskupina_diagnoz_dle_who_kod]],Tabulka_mkn[],3,FALSE)</f>
        <v>Duševní poruchy a poruchy chování</v>
      </c>
      <c r="I361" t="str">
        <f>LEFT(Tabulka_nejcastejsi_priciny_vzniku_invalidity[[#This Row],[podskupina_diagnoz_dle_who_kod]],1)</f>
        <v>F</v>
      </c>
      <c r="J361" t="s">
        <v>89</v>
      </c>
      <c r="K361" t="s">
        <v>90</v>
      </c>
      <c r="L361">
        <v>11</v>
      </c>
      <c r="N361" t="str">
        <f>CONCATENATE("01",".","01",".",Tabulka_nejcastejsi_priciny_vzniku_invalidity[[#This Row],[rok]])</f>
        <v>01.01.2014</v>
      </c>
      <c r="O361" s="11">
        <f>DATE(Tabulka_nejcastejsi_priciny_vzniku_invalidity[[#This Row],[rok]],1,1)</f>
        <v>41640</v>
      </c>
      <c r="P361" s="11">
        <f>YEAR(Tabulka_nejcastejsi_priciny_vzniku_invalidity[[#This Row],[rok3]])</f>
        <v>2014</v>
      </c>
    </row>
    <row r="362" spans="1:16">
      <c r="A362">
        <v>2014</v>
      </c>
      <c r="B362" t="s">
        <v>59</v>
      </c>
      <c r="C362" t="s">
        <v>17</v>
      </c>
      <c r="D362" t="str">
        <f>VLOOKUP(Tabulka_nejcastejsi_priciny_vzniku_invalidity[[#This Row],[kraj]],Tabulka_kraje[],2,FALSE)</f>
        <v xml:space="preserve">Středočeský </v>
      </c>
      <c r="E362" t="s">
        <v>60</v>
      </c>
      <c r="F362" t="s">
        <v>19</v>
      </c>
      <c r="G362" t="str">
        <f>VLOOKUP(Tabulka_nejcastejsi_priciny_vzniku_invalidity[[#This Row],[podskupina_diagnoz_dle_who_kod]],Tabulka_mkn[],2,FALSE)</f>
        <v>5. skupina</v>
      </c>
      <c r="H362" t="str">
        <f>VLOOKUP(Tabulka_nejcastejsi_priciny_vzniku_invalidity[[#This Row],[podskupina_diagnoz_dle_who_kod]],Tabulka_mkn[],3,FALSE)</f>
        <v>Duševní poruchy a poruchy chování</v>
      </c>
      <c r="I362" t="str">
        <f>LEFT(Tabulka_nejcastejsi_priciny_vzniku_invalidity[[#This Row],[podskupina_diagnoz_dle_who_kod]],1)</f>
        <v>F</v>
      </c>
      <c r="J362" t="s">
        <v>103</v>
      </c>
      <c r="K362" t="s">
        <v>104</v>
      </c>
      <c r="L362">
        <v>2</v>
      </c>
      <c r="N362" t="str">
        <f>CONCATENATE("01",".","01",".",Tabulka_nejcastejsi_priciny_vzniku_invalidity[[#This Row],[rok]])</f>
        <v>01.01.2014</v>
      </c>
      <c r="O362" s="11">
        <f>DATE(Tabulka_nejcastejsi_priciny_vzniku_invalidity[[#This Row],[rok]],1,1)</f>
        <v>41640</v>
      </c>
      <c r="P362" s="11">
        <f>YEAR(Tabulka_nejcastejsi_priciny_vzniku_invalidity[[#This Row],[rok3]])</f>
        <v>2014</v>
      </c>
    </row>
    <row r="363" spans="1:16">
      <c r="A363">
        <v>2014</v>
      </c>
      <c r="B363" t="s">
        <v>16</v>
      </c>
      <c r="C363" t="s">
        <v>17</v>
      </c>
      <c r="D363" t="str">
        <f>VLOOKUP(Tabulka_nejcastejsi_priciny_vzniku_invalidity[[#This Row],[kraj]],Tabulka_kraje[],2,FALSE)</f>
        <v xml:space="preserve">Jihočeský </v>
      </c>
      <c r="E363" t="s">
        <v>18</v>
      </c>
      <c r="F363" t="s">
        <v>19</v>
      </c>
      <c r="G363" t="str">
        <f>VLOOKUP(Tabulka_nejcastejsi_priciny_vzniku_invalidity[[#This Row],[podskupina_diagnoz_dle_who_kod]],Tabulka_mkn[],2,FALSE)</f>
        <v>5. skupina</v>
      </c>
      <c r="H363" t="str">
        <f>VLOOKUP(Tabulka_nejcastejsi_priciny_vzniku_invalidity[[#This Row],[podskupina_diagnoz_dle_who_kod]],Tabulka_mkn[],3,FALSE)</f>
        <v>Duševní poruchy a poruchy chování</v>
      </c>
      <c r="I363" t="str">
        <f>LEFT(Tabulka_nejcastejsi_priciny_vzniku_invalidity[[#This Row],[podskupina_diagnoz_dle_who_kod]],1)</f>
        <v>F</v>
      </c>
      <c r="J363" t="s">
        <v>111</v>
      </c>
      <c r="K363" t="s">
        <v>112</v>
      </c>
      <c r="L363">
        <v>1</v>
      </c>
      <c r="N363" t="str">
        <f>CONCATENATE("01",".","01",".",Tabulka_nejcastejsi_priciny_vzniku_invalidity[[#This Row],[rok]])</f>
        <v>01.01.2014</v>
      </c>
      <c r="O363" s="11">
        <f>DATE(Tabulka_nejcastejsi_priciny_vzniku_invalidity[[#This Row],[rok]],1,1)</f>
        <v>41640</v>
      </c>
      <c r="P363" s="11">
        <f>YEAR(Tabulka_nejcastejsi_priciny_vzniku_invalidity[[#This Row],[rok3]])</f>
        <v>2014</v>
      </c>
    </row>
    <row r="364" spans="1:16">
      <c r="A364">
        <v>2014</v>
      </c>
      <c r="B364" t="s">
        <v>16</v>
      </c>
      <c r="C364" t="s">
        <v>17</v>
      </c>
      <c r="D364" t="str">
        <f>VLOOKUP(Tabulka_nejcastejsi_priciny_vzniku_invalidity[[#This Row],[kraj]],Tabulka_kraje[],2,FALSE)</f>
        <v xml:space="preserve">Jihočeský </v>
      </c>
      <c r="E364" t="s">
        <v>18</v>
      </c>
      <c r="F364" t="s">
        <v>19</v>
      </c>
      <c r="G364" t="str">
        <f>VLOOKUP(Tabulka_nejcastejsi_priciny_vzniku_invalidity[[#This Row],[podskupina_diagnoz_dle_who_kod]],Tabulka_mkn[],2,FALSE)</f>
        <v>5. skupina</v>
      </c>
      <c r="H364" t="str">
        <f>VLOOKUP(Tabulka_nejcastejsi_priciny_vzniku_invalidity[[#This Row],[podskupina_diagnoz_dle_who_kod]],Tabulka_mkn[],3,FALSE)</f>
        <v>Duševní poruchy a poruchy chování</v>
      </c>
      <c r="I364" t="str">
        <f>LEFT(Tabulka_nejcastejsi_priciny_vzniku_invalidity[[#This Row],[podskupina_diagnoz_dle_who_kod]],1)</f>
        <v>F</v>
      </c>
      <c r="J364" t="s">
        <v>95</v>
      </c>
      <c r="K364" t="s">
        <v>96</v>
      </c>
      <c r="L364">
        <v>3</v>
      </c>
      <c r="N364" t="str">
        <f>CONCATENATE("01",".","01",".",Tabulka_nejcastejsi_priciny_vzniku_invalidity[[#This Row],[rok]])</f>
        <v>01.01.2014</v>
      </c>
      <c r="O364" s="11">
        <f>DATE(Tabulka_nejcastejsi_priciny_vzniku_invalidity[[#This Row],[rok]],1,1)</f>
        <v>41640</v>
      </c>
      <c r="P364" s="11">
        <f>YEAR(Tabulka_nejcastejsi_priciny_vzniku_invalidity[[#This Row],[rok3]])</f>
        <v>2014</v>
      </c>
    </row>
    <row r="365" spans="1:16">
      <c r="A365">
        <v>2014</v>
      </c>
      <c r="B365" t="s">
        <v>16</v>
      </c>
      <c r="C365" t="s">
        <v>17</v>
      </c>
      <c r="D365" t="str">
        <f>VLOOKUP(Tabulka_nejcastejsi_priciny_vzniku_invalidity[[#This Row],[kraj]],Tabulka_kraje[],2,FALSE)</f>
        <v xml:space="preserve">Jihočeský </v>
      </c>
      <c r="E365" t="s">
        <v>18</v>
      </c>
      <c r="F365" t="s">
        <v>19</v>
      </c>
      <c r="G365" t="str">
        <f>VLOOKUP(Tabulka_nejcastejsi_priciny_vzniku_invalidity[[#This Row],[podskupina_diagnoz_dle_who_kod]],Tabulka_mkn[],2,FALSE)</f>
        <v>5. skupina</v>
      </c>
      <c r="H365" t="str">
        <f>VLOOKUP(Tabulka_nejcastejsi_priciny_vzniku_invalidity[[#This Row],[podskupina_diagnoz_dle_who_kod]],Tabulka_mkn[],3,FALSE)</f>
        <v>Duševní poruchy a poruchy chování</v>
      </c>
      <c r="I365" t="str">
        <f>LEFT(Tabulka_nejcastejsi_priciny_vzniku_invalidity[[#This Row],[podskupina_diagnoz_dle_who_kod]],1)</f>
        <v>F</v>
      </c>
      <c r="J365" t="s">
        <v>89</v>
      </c>
      <c r="K365" t="s">
        <v>90</v>
      </c>
      <c r="L365">
        <v>5</v>
      </c>
      <c r="N365" t="str">
        <f>CONCATENATE("01",".","01",".",Tabulka_nejcastejsi_priciny_vzniku_invalidity[[#This Row],[rok]])</f>
        <v>01.01.2014</v>
      </c>
      <c r="O365" s="11">
        <f>DATE(Tabulka_nejcastejsi_priciny_vzniku_invalidity[[#This Row],[rok]],1,1)</f>
        <v>41640</v>
      </c>
      <c r="P365" s="11">
        <f>YEAR(Tabulka_nejcastejsi_priciny_vzniku_invalidity[[#This Row],[rok3]])</f>
        <v>2014</v>
      </c>
    </row>
    <row r="366" spans="1:16">
      <c r="A366">
        <v>2014</v>
      </c>
      <c r="B366" t="s">
        <v>16</v>
      </c>
      <c r="C366" t="s">
        <v>17</v>
      </c>
      <c r="D366" t="str">
        <f>VLOOKUP(Tabulka_nejcastejsi_priciny_vzniku_invalidity[[#This Row],[kraj]],Tabulka_kraje[],2,FALSE)</f>
        <v xml:space="preserve">Jihočeský </v>
      </c>
      <c r="E366" t="s">
        <v>18</v>
      </c>
      <c r="F366" t="s">
        <v>19</v>
      </c>
      <c r="G366" t="str">
        <f>VLOOKUP(Tabulka_nejcastejsi_priciny_vzniku_invalidity[[#This Row],[podskupina_diagnoz_dle_who_kod]],Tabulka_mkn[],2,FALSE)</f>
        <v>5. skupina</v>
      </c>
      <c r="H366" t="str">
        <f>VLOOKUP(Tabulka_nejcastejsi_priciny_vzniku_invalidity[[#This Row],[podskupina_diagnoz_dle_who_kod]],Tabulka_mkn[],3,FALSE)</f>
        <v>Duševní poruchy a poruchy chování</v>
      </c>
      <c r="I366" t="str">
        <f>LEFT(Tabulka_nejcastejsi_priciny_vzniku_invalidity[[#This Row],[podskupina_diagnoz_dle_who_kod]],1)</f>
        <v>F</v>
      </c>
      <c r="J366" t="s">
        <v>103</v>
      </c>
      <c r="K366" t="s">
        <v>104</v>
      </c>
      <c r="L366">
        <v>3</v>
      </c>
      <c r="N366" t="str">
        <f>CONCATENATE("01",".","01",".",Tabulka_nejcastejsi_priciny_vzniku_invalidity[[#This Row],[rok]])</f>
        <v>01.01.2014</v>
      </c>
      <c r="O366" s="11">
        <f>DATE(Tabulka_nejcastejsi_priciny_vzniku_invalidity[[#This Row],[rok]],1,1)</f>
        <v>41640</v>
      </c>
      <c r="P366" s="11">
        <f>YEAR(Tabulka_nejcastejsi_priciny_vzniku_invalidity[[#This Row],[rok3]])</f>
        <v>2014</v>
      </c>
    </row>
    <row r="367" spans="1:16">
      <c r="A367">
        <v>2014</v>
      </c>
      <c r="B367" t="s">
        <v>36</v>
      </c>
      <c r="C367" t="s">
        <v>17</v>
      </c>
      <c r="D367" t="str">
        <f>VLOOKUP(Tabulka_nejcastejsi_priciny_vzniku_invalidity[[#This Row],[kraj]],Tabulka_kraje[],2,FALSE)</f>
        <v xml:space="preserve">Plzeňský </v>
      </c>
      <c r="E367" t="s">
        <v>37</v>
      </c>
      <c r="F367" t="s">
        <v>19</v>
      </c>
      <c r="G367" t="str">
        <f>VLOOKUP(Tabulka_nejcastejsi_priciny_vzniku_invalidity[[#This Row],[podskupina_diagnoz_dle_who_kod]],Tabulka_mkn[],2,FALSE)</f>
        <v>5. skupina</v>
      </c>
      <c r="H367" t="str">
        <f>VLOOKUP(Tabulka_nejcastejsi_priciny_vzniku_invalidity[[#This Row],[podskupina_diagnoz_dle_who_kod]],Tabulka_mkn[],3,FALSE)</f>
        <v>Duševní poruchy a poruchy chování</v>
      </c>
      <c r="I367" t="str">
        <f>LEFT(Tabulka_nejcastejsi_priciny_vzniku_invalidity[[#This Row],[podskupina_diagnoz_dle_who_kod]],1)</f>
        <v>F</v>
      </c>
      <c r="J367" t="s">
        <v>89</v>
      </c>
      <c r="K367" t="s">
        <v>90</v>
      </c>
      <c r="L367">
        <v>1</v>
      </c>
      <c r="N367" t="str">
        <f>CONCATENATE("01",".","01",".",Tabulka_nejcastejsi_priciny_vzniku_invalidity[[#This Row],[rok]])</f>
        <v>01.01.2014</v>
      </c>
      <c r="O367" s="11">
        <f>DATE(Tabulka_nejcastejsi_priciny_vzniku_invalidity[[#This Row],[rok]],1,1)</f>
        <v>41640</v>
      </c>
      <c r="P367" s="11">
        <f>YEAR(Tabulka_nejcastejsi_priciny_vzniku_invalidity[[#This Row],[rok3]])</f>
        <v>2014</v>
      </c>
    </row>
    <row r="368" spans="1:16">
      <c r="A368">
        <v>2014</v>
      </c>
      <c r="B368" t="s">
        <v>36</v>
      </c>
      <c r="C368" t="s">
        <v>17</v>
      </c>
      <c r="D368" t="str">
        <f>VLOOKUP(Tabulka_nejcastejsi_priciny_vzniku_invalidity[[#This Row],[kraj]],Tabulka_kraje[],2,FALSE)</f>
        <v xml:space="preserve">Plzeňský </v>
      </c>
      <c r="E368" t="s">
        <v>37</v>
      </c>
      <c r="F368" t="s">
        <v>19</v>
      </c>
      <c r="G368" t="str">
        <f>VLOOKUP(Tabulka_nejcastejsi_priciny_vzniku_invalidity[[#This Row],[podskupina_diagnoz_dle_who_kod]],Tabulka_mkn[],2,FALSE)</f>
        <v>5. skupina</v>
      </c>
      <c r="H368" t="str">
        <f>VLOOKUP(Tabulka_nejcastejsi_priciny_vzniku_invalidity[[#This Row],[podskupina_diagnoz_dle_who_kod]],Tabulka_mkn[],3,FALSE)</f>
        <v>Duševní poruchy a poruchy chování</v>
      </c>
      <c r="I368" t="str">
        <f>LEFT(Tabulka_nejcastejsi_priciny_vzniku_invalidity[[#This Row],[podskupina_diagnoz_dle_who_kod]],1)</f>
        <v>F</v>
      </c>
      <c r="J368" t="s">
        <v>91</v>
      </c>
      <c r="K368" t="s">
        <v>92</v>
      </c>
      <c r="L368">
        <v>3</v>
      </c>
      <c r="N368" t="str">
        <f>CONCATENATE("01",".","01",".",Tabulka_nejcastejsi_priciny_vzniku_invalidity[[#This Row],[rok]])</f>
        <v>01.01.2014</v>
      </c>
      <c r="O368" s="11">
        <f>DATE(Tabulka_nejcastejsi_priciny_vzniku_invalidity[[#This Row],[rok]],1,1)</f>
        <v>41640</v>
      </c>
      <c r="P368" s="11">
        <f>YEAR(Tabulka_nejcastejsi_priciny_vzniku_invalidity[[#This Row],[rok3]])</f>
        <v>2014</v>
      </c>
    </row>
    <row r="369" spans="1:16">
      <c r="A369">
        <v>2014</v>
      </c>
      <c r="B369" t="s">
        <v>36</v>
      </c>
      <c r="C369" t="s">
        <v>17</v>
      </c>
      <c r="D369" t="str">
        <f>VLOOKUP(Tabulka_nejcastejsi_priciny_vzniku_invalidity[[#This Row],[kraj]],Tabulka_kraje[],2,FALSE)</f>
        <v xml:space="preserve">Plzeňský </v>
      </c>
      <c r="E369" t="s">
        <v>37</v>
      </c>
      <c r="F369" t="s">
        <v>19</v>
      </c>
      <c r="G369" t="str">
        <f>VLOOKUP(Tabulka_nejcastejsi_priciny_vzniku_invalidity[[#This Row],[podskupina_diagnoz_dle_who_kod]],Tabulka_mkn[],2,FALSE)</f>
        <v>5. skupina</v>
      </c>
      <c r="H369" t="str">
        <f>VLOOKUP(Tabulka_nejcastejsi_priciny_vzniku_invalidity[[#This Row],[podskupina_diagnoz_dle_who_kod]],Tabulka_mkn[],3,FALSE)</f>
        <v>Duševní poruchy a poruchy chování</v>
      </c>
      <c r="I369" t="str">
        <f>LEFT(Tabulka_nejcastejsi_priciny_vzniku_invalidity[[#This Row],[podskupina_diagnoz_dle_who_kod]],1)</f>
        <v>F</v>
      </c>
      <c r="J369" t="s">
        <v>93</v>
      </c>
      <c r="K369" t="s">
        <v>94</v>
      </c>
      <c r="L369">
        <v>1</v>
      </c>
      <c r="N369" t="str">
        <f>CONCATENATE("01",".","01",".",Tabulka_nejcastejsi_priciny_vzniku_invalidity[[#This Row],[rok]])</f>
        <v>01.01.2014</v>
      </c>
      <c r="O369" s="11">
        <f>DATE(Tabulka_nejcastejsi_priciny_vzniku_invalidity[[#This Row],[rok]],1,1)</f>
        <v>41640</v>
      </c>
      <c r="P369" s="11">
        <f>YEAR(Tabulka_nejcastejsi_priciny_vzniku_invalidity[[#This Row],[rok3]])</f>
        <v>2014</v>
      </c>
    </row>
    <row r="370" spans="1:16">
      <c r="A370">
        <v>2014</v>
      </c>
      <c r="B370" t="s">
        <v>36</v>
      </c>
      <c r="C370" t="s">
        <v>17</v>
      </c>
      <c r="D370" t="str">
        <f>VLOOKUP(Tabulka_nejcastejsi_priciny_vzniku_invalidity[[#This Row],[kraj]],Tabulka_kraje[],2,FALSE)</f>
        <v xml:space="preserve">Plzeňský </v>
      </c>
      <c r="E370" t="s">
        <v>37</v>
      </c>
      <c r="F370" t="s">
        <v>19</v>
      </c>
      <c r="G370" t="str">
        <f>VLOOKUP(Tabulka_nejcastejsi_priciny_vzniku_invalidity[[#This Row],[podskupina_diagnoz_dle_who_kod]],Tabulka_mkn[],2,FALSE)</f>
        <v>5. skupina</v>
      </c>
      <c r="H370" t="str">
        <f>VLOOKUP(Tabulka_nejcastejsi_priciny_vzniku_invalidity[[#This Row],[podskupina_diagnoz_dle_who_kod]],Tabulka_mkn[],3,FALSE)</f>
        <v>Duševní poruchy a poruchy chování</v>
      </c>
      <c r="I370" t="str">
        <f>LEFT(Tabulka_nejcastejsi_priciny_vzniku_invalidity[[#This Row],[podskupina_diagnoz_dle_who_kod]],1)</f>
        <v>F</v>
      </c>
      <c r="J370" t="s">
        <v>103</v>
      </c>
      <c r="K370" t="s">
        <v>104</v>
      </c>
      <c r="L370">
        <v>3</v>
      </c>
      <c r="N370" t="str">
        <f>CONCATENATE("01",".","01",".",Tabulka_nejcastejsi_priciny_vzniku_invalidity[[#This Row],[rok]])</f>
        <v>01.01.2014</v>
      </c>
      <c r="O370" s="11">
        <f>DATE(Tabulka_nejcastejsi_priciny_vzniku_invalidity[[#This Row],[rok]],1,1)</f>
        <v>41640</v>
      </c>
      <c r="P370" s="11">
        <f>YEAR(Tabulka_nejcastejsi_priciny_vzniku_invalidity[[#This Row],[rok3]])</f>
        <v>2014</v>
      </c>
    </row>
    <row r="371" spans="1:16">
      <c r="A371">
        <v>2014</v>
      </c>
      <c r="B371" t="s">
        <v>63</v>
      </c>
      <c r="C371" t="s">
        <v>17</v>
      </c>
      <c r="D371" t="str">
        <f>VLOOKUP(Tabulka_nejcastejsi_priciny_vzniku_invalidity[[#This Row],[kraj]],Tabulka_kraje[],2,FALSE)</f>
        <v xml:space="preserve">Karlovarský </v>
      </c>
      <c r="E371" t="s">
        <v>64</v>
      </c>
      <c r="F371" t="s">
        <v>19</v>
      </c>
      <c r="G371" t="str">
        <f>VLOOKUP(Tabulka_nejcastejsi_priciny_vzniku_invalidity[[#This Row],[podskupina_diagnoz_dle_who_kod]],Tabulka_mkn[],2,FALSE)</f>
        <v>5. skupina</v>
      </c>
      <c r="H371" t="str">
        <f>VLOOKUP(Tabulka_nejcastejsi_priciny_vzniku_invalidity[[#This Row],[podskupina_diagnoz_dle_who_kod]],Tabulka_mkn[],3,FALSE)</f>
        <v>Duševní poruchy a poruchy chování</v>
      </c>
      <c r="I371" t="str">
        <f>LEFT(Tabulka_nejcastejsi_priciny_vzniku_invalidity[[#This Row],[podskupina_diagnoz_dle_who_kod]],1)</f>
        <v>F</v>
      </c>
      <c r="J371" t="s">
        <v>95</v>
      </c>
      <c r="K371" t="s">
        <v>96</v>
      </c>
      <c r="L371">
        <v>1</v>
      </c>
      <c r="N371" t="str">
        <f>CONCATENATE("01",".","01",".",Tabulka_nejcastejsi_priciny_vzniku_invalidity[[#This Row],[rok]])</f>
        <v>01.01.2014</v>
      </c>
      <c r="O371" s="11">
        <f>DATE(Tabulka_nejcastejsi_priciny_vzniku_invalidity[[#This Row],[rok]],1,1)</f>
        <v>41640</v>
      </c>
      <c r="P371" s="11">
        <f>YEAR(Tabulka_nejcastejsi_priciny_vzniku_invalidity[[#This Row],[rok3]])</f>
        <v>2014</v>
      </c>
    </row>
    <row r="372" spans="1:16">
      <c r="A372">
        <v>2014</v>
      </c>
      <c r="B372" t="s">
        <v>63</v>
      </c>
      <c r="C372" t="s">
        <v>17</v>
      </c>
      <c r="D372" t="str">
        <f>VLOOKUP(Tabulka_nejcastejsi_priciny_vzniku_invalidity[[#This Row],[kraj]],Tabulka_kraje[],2,FALSE)</f>
        <v xml:space="preserve">Karlovarský </v>
      </c>
      <c r="E372" t="s">
        <v>64</v>
      </c>
      <c r="F372" t="s">
        <v>19</v>
      </c>
      <c r="G372" t="str">
        <f>VLOOKUP(Tabulka_nejcastejsi_priciny_vzniku_invalidity[[#This Row],[podskupina_diagnoz_dle_who_kod]],Tabulka_mkn[],2,FALSE)</f>
        <v>5. skupina</v>
      </c>
      <c r="H372" t="str">
        <f>VLOOKUP(Tabulka_nejcastejsi_priciny_vzniku_invalidity[[#This Row],[podskupina_diagnoz_dle_who_kod]],Tabulka_mkn[],3,FALSE)</f>
        <v>Duševní poruchy a poruchy chování</v>
      </c>
      <c r="I372" t="str">
        <f>LEFT(Tabulka_nejcastejsi_priciny_vzniku_invalidity[[#This Row],[podskupina_diagnoz_dle_who_kod]],1)</f>
        <v>F</v>
      </c>
      <c r="J372" t="s">
        <v>89</v>
      </c>
      <c r="K372" t="s">
        <v>90</v>
      </c>
      <c r="L372">
        <v>5</v>
      </c>
      <c r="N372" t="str">
        <f>CONCATENATE("01",".","01",".",Tabulka_nejcastejsi_priciny_vzniku_invalidity[[#This Row],[rok]])</f>
        <v>01.01.2014</v>
      </c>
      <c r="O372" s="11">
        <f>DATE(Tabulka_nejcastejsi_priciny_vzniku_invalidity[[#This Row],[rok]],1,1)</f>
        <v>41640</v>
      </c>
      <c r="P372" s="11">
        <f>YEAR(Tabulka_nejcastejsi_priciny_vzniku_invalidity[[#This Row],[rok3]])</f>
        <v>2014</v>
      </c>
    </row>
    <row r="373" spans="1:16">
      <c r="A373">
        <v>2014</v>
      </c>
      <c r="B373" t="s">
        <v>63</v>
      </c>
      <c r="C373" t="s">
        <v>17</v>
      </c>
      <c r="D373" t="str">
        <f>VLOOKUP(Tabulka_nejcastejsi_priciny_vzniku_invalidity[[#This Row],[kraj]],Tabulka_kraje[],2,FALSE)</f>
        <v xml:space="preserve">Karlovarský </v>
      </c>
      <c r="E373" t="s">
        <v>64</v>
      </c>
      <c r="F373" t="s">
        <v>19</v>
      </c>
      <c r="G373" t="str">
        <f>VLOOKUP(Tabulka_nejcastejsi_priciny_vzniku_invalidity[[#This Row],[podskupina_diagnoz_dle_who_kod]],Tabulka_mkn[],2,FALSE)</f>
        <v>5. skupina</v>
      </c>
      <c r="H373" t="str">
        <f>VLOOKUP(Tabulka_nejcastejsi_priciny_vzniku_invalidity[[#This Row],[podskupina_diagnoz_dle_who_kod]],Tabulka_mkn[],3,FALSE)</f>
        <v>Duševní poruchy a poruchy chování</v>
      </c>
      <c r="I373" t="str">
        <f>LEFT(Tabulka_nejcastejsi_priciny_vzniku_invalidity[[#This Row],[podskupina_diagnoz_dle_who_kod]],1)</f>
        <v>F</v>
      </c>
      <c r="J373" t="s">
        <v>91</v>
      </c>
      <c r="K373" t="s">
        <v>92</v>
      </c>
      <c r="L373">
        <v>3</v>
      </c>
      <c r="N373" t="str">
        <f>CONCATENATE("01",".","01",".",Tabulka_nejcastejsi_priciny_vzniku_invalidity[[#This Row],[rok]])</f>
        <v>01.01.2014</v>
      </c>
      <c r="O373" s="11">
        <f>DATE(Tabulka_nejcastejsi_priciny_vzniku_invalidity[[#This Row],[rok]],1,1)</f>
        <v>41640</v>
      </c>
      <c r="P373" s="11">
        <f>YEAR(Tabulka_nejcastejsi_priciny_vzniku_invalidity[[#This Row],[rok3]])</f>
        <v>2014</v>
      </c>
    </row>
    <row r="374" spans="1:16">
      <c r="A374">
        <v>2014</v>
      </c>
      <c r="B374" t="s">
        <v>63</v>
      </c>
      <c r="C374" t="s">
        <v>17</v>
      </c>
      <c r="D374" t="str">
        <f>VLOOKUP(Tabulka_nejcastejsi_priciny_vzniku_invalidity[[#This Row],[kraj]],Tabulka_kraje[],2,FALSE)</f>
        <v xml:space="preserve">Karlovarský </v>
      </c>
      <c r="E374" t="s">
        <v>64</v>
      </c>
      <c r="F374" t="s">
        <v>19</v>
      </c>
      <c r="G374" t="str">
        <f>VLOOKUP(Tabulka_nejcastejsi_priciny_vzniku_invalidity[[#This Row],[podskupina_diagnoz_dle_who_kod]],Tabulka_mkn[],2,FALSE)</f>
        <v>5. skupina</v>
      </c>
      <c r="H374" t="str">
        <f>VLOOKUP(Tabulka_nejcastejsi_priciny_vzniku_invalidity[[#This Row],[podskupina_diagnoz_dle_who_kod]],Tabulka_mkn[],3,FALSE)</f>
        <v>Duševní poruchy a poruchy chování</v>
      </c>
      <c r="I374" t="str">
        <f>LEFT(Tabulka_nejcastejsi_priciny_vzniku_invalidity[[#This Row],[podskupina_diagnoz_dle_who_kod]],1)</f>
        <v>F</v>
      </c>
      <c r="J374" t="s">
        <v>103</v>
      </c>
      <c r="K374" t="s">
        <v>104</v>
      </c>
      <c r="L374">
        <v>1</v>
      </c>
      <c r="N374" t="str">
        <f>CONCATENATE("01",".","01",".",Tabulka_nejcastejsi_priciny_vzniku_invalidity[[#This Row],[rok]])</f>
        <v>01.01.2014</v>
      </c>
      <c r="O374" s="11">
        <f>DATE(Tabulka_nejcastejsi_priciny_vzniku_invalidity[[#This Row],[rok]],1,1)</f>
        <v>41640</v>
      </c>
      <c r="P374" s="11">
        <f>YEAR(Tabulka_nejcastejsi_priciny_vzniku_invalidity[[#This Row],[rok3]])</f>
        <v>2014</v>
      </c>
    </row>
    <row r="375" spans="1:16">
      <c r="A375">
        <v>2014</v>
      </c>
      <c r="B375" t="s">
        <v>26</v>
      </c>
      <c r="C375" t="s">
        <v>17</v>
      </c>
      <c r="D375" t="str">
        <f>VLOOKUP(Tabulka_nejcastejsi_priciny_vzniku_invalidity[[#This Row],[kraj]],Tabulka_kraje[],2,FALSE)</f>
        <v xml:space="preserve">Ústecký </v>
      </c>
      <c r="E375" t="s">
        <v>27</v>
      </c>
      <c r="F375" t="s">
        <v>19</v>
      </c>
      <c r="G375" t="str">
        <f>VLOOKUP(Tabulka_nejcastejsi_priciny_vzniku_invalidity[[#This Row],[podskupina_diagnoz_dle_who_kod]],Tabulka_mkn[],2,FALSE)</f>
        <v>5. skupina</v>
      </c>
      <c r="H375" t="str">
        <f>VLOOKUP(Tabulka_nejcastejsi_priciny_vzniku_invalidity[[#This Row],[podskupina_diagnoz_dle_who_kod]],Tabulka_mkn[],3,FALSE)</f>
        <v>Duševní poruchy a poruchy chování</v>
      </c>
      <c r="I375" t="str">
        <f>LEFT(Tabulka_nejcastejsi_priciny_vzniku_invalidity[[#This Row],[podskupina_diagnoz_dle_who_kod]],1)</f>
        <v>F</v>
      </c>
      <c r="J375" t="s">
        <v>95</v>
      </c>
      <c r="K375" t="s">
        <v>96</v>
      </c>
      <c r="L375">
        <v>5</v>
      </c>
      <c r="N375" t="str">
        <f>CONCATENATE("01",".","01",".",Tabulka_nejcastejsi_priciny_vzniku_invalidity[[#This Row],[rok]])</f>
        <v>01.01.2014</v>
      </c>
      <c r="O375" s="11">
        <f>DATE(Tabulka_nejcastejsi_priciny_vzniku_invalidity[[#This Row],[rok]],1,1)</f>
        <v>41640</v>
      </c>
      <c r="P375" s="11">
        <f>YEAR(Tabulka_nejcastejsi_priciny_vzniku_invalidity[[#This Row],[rok3]])</f>
        <v>2014</v>
      </c>
    </row>
    <row r="376" spans="1:16">
      <c r="A376">
        <v>2014</v>
      </c>
      <c r="B376" t="s">
        <v>26</v>
      </c>
      <c r="C376" t="s">
        <v>17</v>
      </c>
      <c r="D376" t="str">
        <f>VLOOKUP(Tabulka_nejcastejsi_priciny_vzniku_invalidity[[#This Row],[kraj]],Tabulka_kraje[],2,FALSE)</f>
        <v xml:space="preserve">Ústecký </v>
      </c>
      <c r="E376" t="s">
        <v>27</v>
      </c>
      <c r="F376" t="s">
        <v>19</v>
      </c>
      <c r="G376" t="str">
        <f>VLOOKUP(Tabulka_nejcastejsi_priciny_vzniku_invalidity[[#This Row],[podskupina_diagnoz_dle_who_kod]],Tabulka_mkn[],2,FALSE)</f>
        <v>5. skupina</v>
      </c>
      <c r="H376" t="str">
        <f>VLOOKUP(Tabulka_nejcastejsi_priciny_vzniku_invalidity[[#This Row],[podskupina_diagnoz_dle_who_kod]],Tabulka_mkn[],3,FALSE)</f>
        <v>Duševní poruchy a poruchy chování</v>
      </c>
      <c r="I376" t="str">
        <f>LEFT(Tabulka_nejcastejsi_priciny_vzniku_invalidity[[#This Row],[podskupina_diagnoz_dle_who_kod]],1)</f>
        <v>F</v>
      </c>
      <c r="J376" t="s">
        <v>89</v>
      </c>
      <c r="K376" t="s">
        <v>90</v>
      </c>
      <c r="L376">
        <v>12</v>
      </c>
      <c r="N376" t="str">
        <f>CONCATENATE("01",".","01",".",Tabulka_nejcastejsi_priciny_vzniku_invalidity[[#This Row],[rok]])</f>
        <v>01.01.2014</v>
      </c>
      <c r="O376" s="11">
        <f>DATE(Tabulka_nejcastejsi_priciny_vzniku_invalidity[[#This Row],[rok]],1,1)</f>
        <v>41640</v>
      </c>
      <c r="P376" s="11">
        <f>YEAR(Tabulka_nejcastejsi_priciny_vzniku_invalidity[[#This Row],[rok3]])</f>
        <v>2014</v>
      </c>
    </row>
    <row r="377" spans="1:16">
      <c r="A377">
        <v>2014</v>
      </c>
      <c r="B377" t="s">
        <v>26</v>
      </c>
      <c r="C377" t="s">
        <v>17</v>
      </c>
      <c r="D377" t="str">
        <f>VLOOKUP(Tabulka_nejcastejsi_priciny_vzniku_invalidity[[#This Row],[kraj]],Tabulka_kraje[],2,FALSE)</f>
        <v xml:space="preserve">Ústecký </v>
      </c>
      <c r="E377" t="s">
        <v>27</v>
      </c>
      <c r="F377" t="s">
        <v>19</v>
      </c>
      <c r="G377" t="str">
        <f>VLOOKUP(Tabulka_nejcastejsi_priciny_vzniku_invalidity[[#This Row],[podskupina_diagnoz_dle_who_kod]],Tabulka_mkn[],2,FALSE)</f>
        <v>5. skupina</v>
      </c>
      <c r="H377" t="str">
        <f>VLOOKUP(Tabulka_nejcastejsi_priciny_vzniku_invalidity[[#This Row],[podskupina_diagnoz_dle_who_kod]],Tabulka_mkn[],3,FALSE)</f>
        <v>Duševní poruchy a poruchy chování</v>
      </c>
      <c r="I377" t="str">
        <f>LEFT(Tabulka_nejcastejsi_priciny_vzniku_invalidity[[#This Row],[podskupina_diagnoz_dle_who_kod]],1)</f>
        <v>F</v>
      </c>
      <c r="J377" t="s">
        <v>91</v>
      </c>
      <c r="K377" t="s">
        <v>92</v>
      </c>
      <c r="L377">
        <v>3</v>
      </c>
      <c r="N377" t="str">
        <f>CONCATENATE("01",".","01",".",Tabulka_nejcastejsi_priciny_vzniku_invalidity[[#This Row],[rok]])</f>
        <v>01.01.2014</v>
      </c>
      <c r="O377" s="11">
        <f>DATE(Tabulka_nejcastejsi_priciny_vzniku_invalidity[[#This Row],[rok]],1,1)</f>
        <v>41640</v>
      </c>
      <c r="P377" s="11">
        <f>YEAR(Tabulka_nejcastejsi_priciny_vzniku_invalidity[[#This Row],[rok3]])</f>
        <v>2014</v>
      </c>
    </row>
    <row r="378" spans="1:16">
      <c r="A378">
        <v>2014</v>
      </c>
      <c r="B378" t="s">
        <v>34</v>
      </c>
      <c r="C378" t="s">
        <v>17</v>
      </c>
      <c r="D378" t="str">
        <f>VLOOKUP(Tabulka_nejcastejsi_priciny_vzniku_invalidity[[#This Row],[kraj]],Tabulka_kraje[],2,FALSE)</f>
        <v xml:space="preserve">Liberecký </v>
      </c>
      <c r="E378" t="s">
        <v>35</v>
      </c>
      <c r="F378" t="s">
        <v>19</v>
      </c>
      <c r="G378" t="str">
        <f>VLOOKUP(Tabulka_nejcastejsi_priciny_vzniku_invalidity[[#This Row],[podskupina_diagnoz_dle_who_kod]],Tabulka_mkn[],2,FALSE)</f>
        <v>5. skupina</v>
      </c>
      <c r="H378" t="str">
        <f>VLOOKUP(Tabulka_nejcastejsi_priciny_vzniku_invalidity[[#This Row],[podskupina_diagnoz_dle_who_kod]],Tabulka_mkn[],3,FALSE)</f>
        <v>Duševní poruchy a poruchy chování</v>
      </c>
      <c r="I378" t="str">
        <f>LEFT(Tabulka_nejcastejsi_priciny_vzniku_invalidity[[#This Row],[podskupina_diagnoz_dle_who_kod]],1)</f>
        <v>F</v>
      </c>
      <c r="J378" t="s">
        <v>95</v>
      </c>
      <c r="K378" t="s">
        <v>96</v>
      </c>
      <c r="L378">
        <v>4</v>
      </c>
      <c r="N378" t="str">
        <f>CONCATENATE("01",".","01",".",Tabulka_nejcastejsi_priciny_vzniku_invalidity[[#This Row],[rok]])</f>
        <v>01.01.2014</v>
      </c>
      <c r="O378" s="11">
        <f>DATE(Tabulka_nejcastejsi_priciny_vzniku_invalidity[[#This Row],[rok]],1,1)</f>
        <v>41640</v>
      </c>
      <c r="P378" s="11">
        <f>YEAR(Tabulka_nejcastejsi_priciny_vzniku_invalidity[[#This Row],[rok3]])</f>
        <v>2014</v>
      </c>
    </row>
    <row r="379" spans="1:16">
      <c r="A379">
        <v>2014</v>
      </c>
      <c r="B379" t="s">
        <v>34</v>
      </c>
      <c r="C379" t="s">
        <v>17</v>
      </c>
      <c r="D379" t="str">
        <f>VLOOKUP(Tabulka_nejcastejsi_priciny_vzniku_invalidity[[#This Row],[kraj]],Tabulka_kraje[],2,FALSE)</f>
        <v xml:space="preserve">Liberecký </v>
      </c>
      <c r="E379" t="s">
        <v>35</v>
      </c>
      <c r="F379" t="s">
        <v>19</v>
      </c>
      <c r="G379" t="str">
        <f>VLOOKUP(Tabulka_nejcastejsi_priciny_vzniku_invalidity[[#This Row],[podskupina_diagnoz_dle_who_kod]],Tabulka_mkn[],2,FALSE)</f>
        <v>5. skupina</v>
      </c>
      <c r="H379" t="str">
        <f>VLOOKUP(Tabulka_nejcastejsi_priciny_vzniku_invalidity[[#This Row],[podskupina_diagnoz_dle_who_kod]],Tabulka_mkn[],3,FALSE)</f>
        <v>Duševní poruchy a poruchy chování</v>
      </c>
      <c r="I379" t="str">
        <f>LEFT(Tabulka_nejcastejsi_priciny_vzniku_invalidity[[#This Row],[podskupina_diagnoz_dle_who_kod]],1)</f>
        <v>F</v>
      </c>
      <c r="J379" t="s">
        <v>89</v>
      </c>
      <c r="K379" t="s">
        <v>90</v>
      </c>
      <c r="L379">
        <v>5</v>
      </c>
      <c r="N379" t="str">
        <f>CONCATENATE("01",".","01",".",Tabulka_nejcastejsi_priciny_vzniku_invalidity[[#This Row],[rok]])</f>
        <v>01.01.2014</v>
      </c>
      <c r="O379" s="11">
        <f>DATE(Tabulka_nejcastejsi_priciny_vzniku_invalidity[[#This Row],[rok]],1,1)</f>
        <v>41640</v>
      </c>
      <c r="P379" s="11">
        <f>YEAR(Tabulka_nejcastejsi_priciny_vzniku_invalidity[[#This Row],[rok3]])</f>
        <v>2014</v>
      </c>
    </row>
    <row r="380" spans="1:16">
      <c r="A380">
        <v>2014</v>
      </c>
      <c r="B380" t="s">
        <v>34</v>
      </c>
      <c r="C380" t="s">
        <v>17</v>
      </c>
      <c r="D380" t="str">
        <f>VLOOKUP(Tabulka_nejcastejsi_priciny_vzniku_invalidity[[#This Row],[kraj]],Tabulka_kraje[],2,FALSE)</f>
        <v xml:space="preserve">Liberecký </v>
      </c>
      <c r="E380" t="s">
        <v>35</v>
      </c>
      <c r="F380" t="s">
        <v>19</v>
      </c>
      <c r="G380" t="str">
        <f>VLOOKUP(Tabulka_nejcastejsi_priciny_vzniku_invalidity[[#This Row],[podskupina_diagnoz_dle_who_kod]],Tabulka_mkn[],2,FALSE)</f>
        <v>5. skupina</v>
      </c>
      <c r="H380" t="str">
        <f>VLOOKUP(Tabulka_nejcastejsi_priciny_vzniku_invalidity[[#This Row],[podskupina_diagnoz_dle_who_kod]],Tabulka_mkn[],3,FALSE)</f>
        <v>Duševní poruchy a poruchy chování</v>
      </c>
      <c r="I380" t="str">
        <f>LEFT(Tabulka_nejcastejsi_priciny_vzniku_invalidity[[#This Row],[podskupina_diagnoz_dle_who_kod]],1)</f>
        <v>F</v>
      </c>
      <c r="J380" t="s">
        <v>115</v>
      </c>
      <c r="K380" t="s">
        <v>116</v>
      </c>
      <c r="L380">
        <v>2</v>
      </c>
      <c r="N380" t="str">
        <f>CONCATENATE("01",".","01",".",Tabulka_nejcastejsi_priciny_vzniku_invalidity[[#This Row],[rok]])</f>
        <v>01.01.2014</v>
      </c>
      <c r="O380" s="11">
        <f>DATE(Tabulka_nejcastejsi_priciny_vzniku_invalidity[[#This Row],[rok]],1,1)</f>
        <v>41640</v>
      </c>
      <c r="P380" s="11">
        <f>YEAR(Tabulka_nejcastejsi_priciny_vzniku_invalidity[[#This Row],[rok3]])</f>
        <v>2014</v>
      </c>
    </row>
    <row r="381" spans="1:16">
      <c r="A381">
        <v>2014</v>
      </c>
      <c r="B381" t="s">
        <v>34</v>
      </c>
      <c r="C381" t="s">
        <v>17</v>
      </c>
      <c r="D381" t="str">
        <f>VLOOKUP(Tabulka_nejcastejsi_priciny_vzniku_invalidity[[#This Row],[kraj]],Tabulka_kraje[],2,FALSE)</f>
        <v xml:space="preserve">Liberecký </v>
      </c>
      <c r="E381" t="s">
        <v>35</v>
      </c>
      <c r="F381" t="s">
        <v>19</v>
      </c>
      <c r="G381" t="str">
        <f>VLOOKUP(Tabulka_nejcastejsi_priciny_vzniku_invalidity[[#This Row],[podskupina_diagnoz_dle_who_kod]],Tabulka_mkn[],2,FALSE)</f>
        <v>5. skupina</v>
      </c>
      <c r="H381" t="str">
        <f>VLOOKUP(Tabulka_nejcastejsi_priciny_vzniku_invalidity[[#This Row],[podskupina_diagnoz_dle_who_kod]],Tabulka_mkn[],3,FALSE)</f>
        <v>Duševní poruchy a poruchy chování</v>
      </c>
      <c r="I381" t="str">
        <f>LEFT(Tabulka_nejcastejsi_priciny_vzniku_invalidity[[#This Row],[podskupina_diagnoz_dle_who_kod]],1)</f>
        <v>F</v>
      </c>
      <c r="J381" t="s">
        <v>103</v>
      </c>
      <c r="K381" t="s">
        <v>104</v>
      </c>
      <c r="L381">
        <v>2</v>
      </c>
      <c r="N381" t="str">
        <f>CONCATENATE("01",".","01",".",Tabulka_nejcastejsi_priciny_vzniku_invalidity[[#This Row],[rok]])</f>
        <v>01.01.2014</v>
      </c>
      <c r="O381" s="11">
        <f>DATE(Tabulka_nejcastejsi_priciny_vzniku_invalidity[[#This Row],[rok]],1,1)</f>
        <v>41640</v>
      </c>
      <c r="P381" s="11">
        <f>YEAR(Tabulka_nejcastejsi_priciny_vzniku_invalidity[[#This Row],[rok3]])</f>
        <v>2014</v>
      </c>
    </row>
    <row r="382" spans="1:16">
      <c r="A382">
        <v>2014</v>
      </c>
      <c r="B382" t="s">
        <v>40</v>
      </c>
      <c r="C382" t="s">
        <v>17</v>
      </c>
      <c r="D382" t="str">
        <f>VLOOKUP(Tabulka_nejcastejsi_priciny_vzniku_invalidity[[#This Row],[kraj]],Tabulka_kraje[],2,FALSE)</f>
        <v xml:space="preserve">Královéhradecký </v>
      </c>
      <c r="E382" t="s">
        <v>41</v>
      </c>
      <c r="F382" t="s">
        <v>19</v>
      </c>
      <c r="G382" t="str">
        <f>VLOOKUP(Tabulka_nejcastejsi_priciny_vzniku_invalidity[[#This Row],[podskupina_diagnoz_dle_who_kod]],Tabulka_mkn[],2,FALSE)</f>
        <v>5. skupina</v>
      </c>
      <c r="H382" t="str">
        <f>VLOOKUP(Tabulka_nejcastejsi_priciny_vzniku_invalidity[[#This Row],[podskupina_diagnoz_dle_who_kod]],Tabulka_mkn[],3,FALSE)</f>
        <v>Duševní poruchy a poruchy chování</v>
      </c>
      <c r="I382" t="str">
        <f>LEFT(Tabulka_nejcastejsi_priciny_vzniku_invalidity[[#This Row],[podskupina_diagnoz_dle_who_kod]],1)</f>
        <v>F</v>
      </c>
      <c r="J382" t="s">
        <v>91</v>
      </c>
      <c r="K382" t="s">
        <v>92</v>
      </c>
      <c r="L382">
        <v>4</v>
      </c>
      <c r="N382" t="str">
        <f>CONCATENATE("01",".","01",".",Tabulka_nejcastejsi_priciny_vzniku_invalidity[[#This Row],[rok]])</f>
        <v>01.01.2014</v>
      </c>
      <c r="O382" s="11">
        <f>DATE(Tabulka_nejcastejsi_priciny_vzniku_invalidity[[#This Row],[rok]],1,1)</f>
        <v>41640</v>
      </c>
      <c r="P382" s="11">
        <f>YEAR(Tabulka_nejcastejsi_priciny_vzniku_invalidity[[#This Row],[rok3]])</f>
        <v>2014</v>
      </c>
    </row>
    <row r="383" spans="1:16">
      <c r="A383">
        <v>2014</v>
      </c>
      <c r="B383" t="s">
        <v>40</v>
      </c>
      <c r="C383" t="s">
        <v>17</v>
      </c>
      <c r="D383" t="str">
        <f>VLOOKUP(Tabulka_nejcastejsi_priciny_vzniku_invalidity[[#This Row],[kraj]],Tabulka_kraje[],2,FALSE)</f>
        <v xml:space="preserve">Královéhradecký </v>
      </c>
      <c r="E383" t="s">
        <v>41</v>
      </c>
      <c r="F383" t="s">
        <v>19</v>
      </c>
      <c r="G383" t="str">
        <f>VLOOKUP(Tabulka_nejcastejsi_priciny_vzniku_invalidity[[#This Row],[podskupina_diagnoz_dle_who_kod]],Tabulka_mkn[],2,FALSE)</f>
        <v>5. skupina</v>
      </c>
      <c r="H383" t="str">
        <f>VLOOKUP(Tabulka_nejcastejsi_priciny_vzniku_invalidity[[#This Row],[podskupina_diagnoz_dle_who_kod]],Tabulka_mkn[],3,FALSE)</f>
        <v>Duševní poruchy a poruchy chování</v>
      </c>
      <c r="I383" t="str">
        <f>LEFT(Tabulka_nejcastejsi_priciny_vzniku_invalidity[[#This Row],[podskupina_diagnoz_dle_who_kod]],1)</f>
        <v>F</v>
      </c>
      <c r="J383" t="s">
        <v>103</v>
      </c>
      <c r="K383" t="s">
        <v>104</v>
      </c>
      <c r="L383">
        <v>3</v>
      </c>
      <c r="N383" t="str">
        <f>CONCATENATE("01",".","01",".",Tabulka_nejcastejsi_priciny_vzniku_invalidity[[#This Row],[rok]])</f>
        <v>01.01.2014</v>
      </c>
      <c r="O383" s="11">
        <f>DATE(Tabulka_nejcastejsi_priciny_vzniku_invalidity[[#This Row],[rok]],1,1)</f>
        <v>41640</v>
      </c>
      <c r="P383" s="11">
        <f>YEAR(Tabulka_nejcastejsi_priciny_vzniku_invalidity[[#This Row],[rok3]])</f>
        <v>2014</v>
      </c>
    </row>
    <row r="384" spans="1:16">
      <c r="A384">
        <v>2014</v>
      </c>
      <c r="B384" t="s">
        <v>30</v>
      </c>
      <c r="C384" t="s">
        <v>17</v>
      </c>
      <c r="D384" t="str">
        <f>VLOOKUP(Tabulka_nejcastejsi_priciny_vzniku_invalidity[[#This Row],[kraj]],Tabulka_kraje[],2,FALSE)</f>
        <v xml:space="preserve">Pardubický </v>
      </c>
      <c r="E384" t="s">
        <v>31</v>
      </c>
      <c r="F384" t="s">
        <v>19</v>
      </c>
      <c r="G384" t="str">
        <f>VLOOKUP(Tabulka_nejcastejsi_priciny_vzniku_invalidity[[#This Row],[podskupina_diagnoz_dle_who_kod]],Tabulka_mkn[],2,FALSE)</f>
        <v>5. skupina</v>
      </c>
      <c r="H384" t="str">
        <f>VLOOKUP(Tabulka_nejcastejsi_priciny_vzniku_invalidity[[#This Row],[podskupina_diagnoz_dle_who_kod]],Tabulka_mkn[],3,FALSE)</f>
        <v>Duševní poruchy a poruchy chování</v>
      </c>
      <c r="I384" t="str">
        <f>LEFT(Tabulka_nejcastejsi_priciny_vzniku_invalidity[[#This Row],[podskupina_diagnoz_dle_who_kod]],1)</f>
        <v>F</v>
      </c>
      <c r="J384" t="s">
        <v>119</v>
      </c>
      <c r="K384" t="s">
        <v>120</v>
      </c>
      <c r="L384">
        <v>2</v>
      </c>
      <c r="N384" t="str">
        <f>CONCATENATE("01",".","01",".",Tabulka_nejcastejsi_priciny_vzniku_invalidity[[#This Row],[rok]])</f>
        <v>01.01.2014</v>
      </c>
      <c r="O384" s="11">
        <f>DATE(Tabulka_nejcastejsi_priciny_vzniku_invalidity[[#This Row],[rok]],1,1)</f>
        <v>41640</v>
      </c>
      <c r="P384" s="11">
        <f>YEAR(Tabulka_nejcastejsi_priciny_vzniku_invalidity[[#This Row],[rok3]])</f>
        <v>2014</v>
      </c>
    </row>
    <row r="385" spans="1:16">
      <c r="A385">
        <v>2014</v>
      </c>
      <c r="B385" t="s">
        <v>30</v>
      </c>
      <c r="C385" t="s">
        <v>17</v>
      </c>
      <c r="D385" t="str">
        <f>VLOOKUP(Tabulka_nejcastejsi_priciny_vzniku_invalidity[[#This Row],[kraj]],Tabulka_kraje[],2,FALSE)</f>
        <v xml:space="preserve">Pardubický </v>
      </c>
      <c r="E385" t="s">
        <v>31</v>
      </c>
      <c r="F385" t="s">
        <v>19</v>
      </c>
      <c r="G385" t="str">
        <f>VLOOKUP(Tabulka_nejcastejsi_priciny_vzniku_invalidity[[#This Row],[podskupina_diagnoz_dle_who_kod]],Tabulka_mkn[],2,FALSE)</f>
        <v>5. skupina</v>
      </c>
      <c r="H385" t="str">
        <f>VLOOKUP(Tabulka_nejcastejsi_priciny_vzniku_invalidity[[#This Row],[podskupina_diagnoz_dle_who_kod]],Tabulka_mkn[],3,FALSE)</f>
        <v>Duševní poruchy a poruchy chování</v>
      </c>
      <c r="I385" t="str">
        <f>LEFT(Tabulka_nejcastejsi_priciny_vzniku_invalidity[[#This Row],[podskupina_diagnoz_dle_who_kod]],1)</f>
        <v>F</v>
      </c>
      <c r="J385" t="s">
        <v>89</v>
      </c>
      <c r="K385" t="s">
        <v>90</v>
      </c>
      <c r="L385">
        <v>6</v>
      </c>
      <c r="N385" t="str">
        <f>CONCATENATE("01",".","01",".",Tabulka_nejcastejsi_priciny_vzniku_invalidity[[#This Row],[rok]])</f>
        <v>01.01.2014</v>
      </c>
      <c r="O385" s="11">
        <f>DATE(Tabulka_nejcastejsi_priciny_vzniku_invalidity[[#This Row],[rok]],1,1)</f>
        <v>41640</v>
      </c>
      <c r="P385" s="11">
        <f>YEAR(Tabulka_nejcastejsi_priciny_vzniku_invalidity[[#This Row],[rok3]])</f>
        <v>2014</v>
      </c>
    </row>
    <row r="386" spans="1:16">
      <c r="A386">
        <v>2014</v>
      </c>
      <c r="B386" t="s">
        <v>30</v>
      </c>
      <c r="C386" t="s">
        <v>17</v>
      </c>
      <c r="D386" t="str">
        <f>VLOOKUP(Tabulka_nejcastejsi_priciny_vzniku_invalidity[[#This Row],[kraj]],Tabulka_kraje[],2,FALSE)</f>
        <v xml:space="preserve">Pardubický </v>
      </c>
      <c r="E386" t="s">
        <v>31</v>
      </c>
      <c r="F386" t="s">
        <v>19</v>
      </c>
      <c r="G386" t="str">
        <f>VLOOKUP(Tabulka_nejcastejsi_priciny_vzniku_invalidity[[#This Row],[podskupina_diagnoz_dle_who_kod]],Tabulka_mkn[],2,FALSE)</f>
        <v>5. skupina</v>
      </c>
      <c r="H386" t="str">
        <f>VLOOKUP(Tabulka_nejcastejsi_priciny_vzniku_invalidity[[#This Row],[podskupina_diagnoz_dle_who_kod]],Tabulka_mkn[],3,FALSE)</f>
        <v>Duševní poruchy a poruchy chování</v>
      </c>
      <c r="I386" t="str">
        <f>LEFT(Tabulka_nejcastejsi_priciny_vzniku_invalidity[[#This Row],[podskupina_diagnoz_dle_who_kod]],1)</f>
        <v>F</v>
      </c>
      <c r="J386" t="s">
        <v>91</v>
      </c>
      <c r="K386" t="s">
        <v>92</v>
      </c>
      <c r="L386">
        <v>3</v>
      </c>
      <c r="N386" t="str">
        <f>CONCATENATE("01",".","01",".",Tabulka_nejcastejsi_priciny_vzniku_invalidity[[#This Row],[rok]])</f>
        <v>01.01.2014</v>
      </c>
      <c r="O386" s="11">
        <f>DATE(Tabulka_nejcastejsi_priciny_vzniku_invalidity[[#This Row],[rok]],1,1)</f>
        <v>41640</v>
      </c>
      <c r="P386" s="11">
        <f>YEAR(Tabulka_nejcastejsi_priciny_vzniku_invalidity[[#This Row],[rok3]])</f>
        <v>2014</v>
      </c>
    </row>
    <row r="387" spans="1:16">
      <c r="A387">
        <v>2015</v>
      </c>
      <c r="B387" t="s">
        <v>22</v>
      </c>
      <c r="C387" t="s">
        <v>17</v>
      </c>
      <c r="D387" t="str">
        <f>VLOOKUP(Tabulka_nejcastejsi_priciny_vzniku_invalidity[[#This Row],[kraj]],Tabulka_kraje[],2,FALSE)</f>
        <v>Vysočina</v>
      </c>
      <c r="E387" t="s">
        <v>23</v>
      </c>
      <c r="F387" t="s">
        <v>19</v>
      </c>
      <c r="G387" t="str">
        <f>VLOOKUP(Tabulka_nejcastejsi_priciny_vzniku_invalidity[[#This Row],[podskupina_diagnoz_dle_who_kod]],Tabulka_mkn[],2,FALSE)</f>
        <v>5. skupina</v>
      </c>
      <c r="H387" t="str">
        <f>VLOOKUP(Tabulka_nejcastejsi_priciny_vzniku_invalidity[[#This Row],[podskupina_diagnoz_dle_who_kod]],Tabulka_mkn[],3,FALSE)</f>
        <v>Duševní poruchy a poruchy chování</v>
      </c>
      <c r="I387" t="str">
        <f>LEFT(Tabulka_nejcastejsi_priciny_vzniku_invalidity[[#This Row],[podskupina_diagnoz_dle_who_kod]],1)</f>
        <v>F</v>
      </c>
      <c r="J387" t="s">
        <v>95</v>
      </c>
      <c r="K387" t="s">
        <v>96</v>
      </c>
      <c r="L387">
        <v>4</v>
      </c>
      <c r="N387" t="str">
        <f>CONCATENATE("01",".","01",".",Tabulka_nejcastejsi_priciny_vzniku_invalidity[[#This Row],[rok]])</f>
        <v>01.01.2015</v>
      </c>
      <c r="O387" s="11">
        <f>DATE(Tabulka_nejcastejsi_priciny_vzniku_invalidity[[#This Row],[rok]],1,1)</f>
        <v>42005</v>
      </c>
      <c r="P387" s="11">
        <f>YEAR(Tabulka_nejcastejsi_priciny_vzniku_invalidity[[#This Row],[rok3]])</f>
        <v>2015</v>
      </c>
    </row>
    <row r="388" spans="1:16">
      <c r="A388">
        <v>2015</v>
      </c>
      <c r="B388" t="s">
        <v>22</v>
      </c>
      <c r="C388" t="s">
        <v>17</v>
      </c>
      <c r="D388" t="str">
        <f>VLOOKUP(Tabulka_nejcastejsi_priciny_vzniku_invalidity[[#This Row],[kraj]],Tabulka_kraje[],2,FALSE)</f>
        <v>Vysočina</v>
      </c>
      <c r="E388" t="s">
        <v>23</v>
      </c>
      <c r="F388" t="s">
        <v>19</v>
      </c>
      <c r="G388" t="str">
        <f>VLOOKUP(Tabulka_nejcastejsi_priciny_vzniku_invalidity[[#This Row],[podskupina_diagnoz_dle_who_kod]],Tabulka_mkn[],2,FALSE)</f>
        <v>5. skupina</v>
      </c>
      <c r="H388" t="str">
        <f>VLOOKUP(Tabulka_nejcastejsi_priciny_vzniku_invalidity[[#This Row],[podskupina_diagnoz_dle_who_kod]],Tabulka_mkn[],3,FALSE)</f>
        <v>Duševní poruchy a poruchy chování</v>
      </c>
      <c r="I388" t="str">
        <f>LEFT(Tabulka_nejcastejsi_priciny_vzniku_invalidity[[#This Row],[podskupina_diagnoz_dle_who_kod]],1)</f>
        <v>F</v>
      </c>
      <c r="J388" t="s">
        <v>89</v>
      </c>
      <c r="K388" t="s">
        <v>90</v>
      </c>
      <c r="L388">
        <v>6</v>
      </c>
      <c r="N388" t="str">
        <f>CONCATENATE("01",".","01",".",Tabulka_nejcastejsi_priciny_vzniku_invalidity[[#This Row],[rok]])</f>
        <v>01.01.2015</v>
      </c>
      <c r="O388" s="11">
        <f>DATE(Tabulka_nejcastejsi_priciny_vzniku_invalidity[[#This Row],[rok]],1,1)</f>
        <v>42005</v>
      </c>
      <c r="P388" s="11">
        <f>YEAR(Tabulka_nejcastejsi_priciny_vzniku_invalidity[[#This Row],[rok3]])</f>
        <v>2015</v>
      </c>
    </row>
    <row r="389" spans="1:16">
      <c r="A389">
        <v>2015</v>
      </c>
      <c r="B389" t="s">
        <v>22</v>
      </c>
      <c r="C389" t="s">
        <v>17</v>
      </c>
      <c r="D389" t="str">
        <f>VLOOKUP(Tabulka_nejcastejsi_priciny_vzniku_invalidity[[#This Row],[kraj]],Tabulka_kraje[],2,FALSE)</f>
        <v>Vysočina</v>
      </c>
      <c r="E389" t="s">
        <v>23</v>
      </c>
      <c r="F389" t="s">
        <v>19</v>
      </c>
      <c r="G389" t="str">
        <f>VLOOKUP(Tabulka_nejcastejsi_priciny_vzniku_invalidity[[#This Row],[podskupina_diagnoz_dle_who_kod]],Tabulka_mkn[],2,FALSE)</f>
        <v>5. skupina</v>
      </c>
      <c r="H389" t="str">
        <f>VLOOKUP(Tabulka_nejcastejsi_priciny_vzniku_invalidity[[#This Row],[podskupina_diagnoz_dle_who_kod]],Tabulka_mkn[],3,FALSE)</f>
        <v>Duševní poruchy a poruchy chování</v>
      </c>
      <c r="I389" t="str">
        <f>LEFT(Tabulka_nejcastejsi_priciny_vzniku_invalidity[[#This Row],[podskupina_diagnoz_dle_who_kod]],1)</f>
        <v>F</v>
      </c>
      <c r="J389" t="s">
        <v>91</v>
      </c>
      <c r="K389" t="s">
        <v>92</v>
      </c>
      <c r="L389">
        <v>4</v>
      </c>
      <c r="N389" t="str">
        <f>CONCATENATE("01",".","01",".",Tabulka_nejcastejsi_priciny_vzniku_invalidity[[#This Row],[rok]])</f>
        <v>01.01.2015</v>
      </c>
      <c r="O389" s="11">
        <f>DATE(Tabulka_nejcastejsi_priciny_vzniku_invalidity[[#This Row],[rok]],1,1)</f>
        <v>42005</v>
      </c>
      <c r="P389" s="11">
        <f>YEAR(Tabulka_nejcastejsi_priciny_vzniku_invalidity[[#This Row],[rok3]])</f>
        <v>2015</v>
      </c>
    </row>
    <row r="390" spans="1:16">
      <c r="A390">
        <v>2015</v>
      </c>
      <c r="B390" t="s">
        <v>22</v>
      </c>
      <c r="C390" t="s">
        <v>17</v>
      </c>
      <c r="D390" t="str">
        <f>VLOOKUP(Tabulka_nejcastejsi_priciny_vzniku_invalidity[[#This Row],[kraj]],Tabulka_kraje[],2,FALSE)</f>
        <v>Vysočina</v>
      </c>
      <c r="E390" t="s">
        <v>23</v>
      </c>
      <c r="F390" t="s">
        <v>19</v>
      </c>
      <c r="G390" t="str">
        <f>VLOOKUP(Tabulka_nejcastejsi_priciny_vzniku_invalidity[[#This Row],[podskupina_diagnoz_dle_who_kod]],Tabulka_mkn[],2,FALSE)</f>
        <v>5. skupina</v>
      </c>
      <c r="H390" t="str">
        <f>VLOOKUP(Tabulka_nejcastejsi_priciny_vzniku_invalidity[[#This Row],[podskupina_diagnoz_dle_who_kod]],Tabulka_mkn[],3,FALSE)</f>
        <v>Duševní poruchy a poruchy chování</v>
      </c>
      <c r="I390" t="str">
        <f>LEFT(Tabulka_nejcastejsi_priciny_vzniku_invalidity[[#This Row],[podskupina_diagnoz_dle_who_kod]],1)</f>
        <v>F</v>
      </c>
      <c r="J390" t="s">
        <v>93</v>
      </c>
      <c r="K390" t="s">
        <v>94</v>
      </c>
      <c r="L390">
        <v>1</v>
      </c>
      <c r="N390" t="str">
        <f>CONCATENATE("01",".","01",".",Tabulka_nejcastejsi_priciny_vzniku_invalidity[[#This Row],[rok]])</f>
        <v>01.01.2015</v>
      </c>
      <c r="O390" s="11">
        <f>DATE(Tabulka_nejcastejsi_priciny_vzniku_invalidity[[#This Row],[rok]],1,1)</f>
        <v>42005</v>
      </c>
      <c r="P390" s="11">
        <f>YEAR(Tabulka_nejcastejsi_priciny_vzniku_invalidity[[#This Row],[rok3]])</f>
        <v>2015</v>
      </c>
    </row>
    <row r="391" spans="1:16">
      <c r="A391">
        <v>2015</v>
      </c>
      <c r="B391" t="s">
        <v>22</v>
      </c>
      <c r="C391" t="s">
        <v>17</v>
      </c>
      <c r="D391" t="str">
        <f>VLOOKUP(Tabulka_nejcastejsi_priciny_vzniku_invalidity[[#This Row],[kraj]],Tabulka_kraje[],2,FALSE)</f>
        <v>Vysočina</v>
      </c>
      <c r="E391" t="s">
        <v>23</v>
      </c>
      <c r="F391" t="s">
        <v>19</v>
      </c>
      <c r="G391" t="str">
        <f>VLOOKUP(Tabulka_nejcastejsi_priciny_vzniku_invalidity[[#This Row],[podskupina_diagnoz_dle_who_kod]],Tabulka_mkn[],2,FALSE)</f>
        <v>5. skupina</v>
      </c>
      <c r="H391" t="str">
        <f>VLOOKUP(Tabulka_nejcastejsi_priciny_vzniku_invalidity[[#This Row],[podskupina_diagnoz_dle_who_kod]],Tabulka_mkn[],3,FALSE)</f>
        <v>Duševní poruchy a poruchy chování</v>
      </c>
      <c r="I391" t="str">
        <f>LEFT(Tabulka_nejcastejsi_priciny_vzniku_invalidity[[#This Row],[podskupina_diagnoz_dle_who_kod]],1)</f>
        <v>F</v>
      </c>
      <c r="J391" t="s">
        <v>109</v>
      </c>
      <c r="K391" t="s">
        <v>110</v>
      </c>
      <c r="L391">
        <v>1</v>
      </c>
      <c r="N391" t="str">
        <f>CONCATENATE("01",".","01",".",Tabulka_nejcastejsi_priciny_vzniku_invalidity[[#This Row],[rok]])</f>
        <v>01.01.2015</v>
      </c>
      <c r="O391" s="11">
        <f>DATE(Tabulka_nejcastejsi_priciny_vzniku_invalidity[[#This Row],[rok]],1,1)</f>
        <v>42005</v>
      </c>
      <c r="P391" s="11">
        <f>YEAR(Tabulka_nejcastejsi_priciny_vzniku_invalidity[[#This Row],[rok3]])</f>
        <v>2015</v>
      </c>
    </row>
    <row r="392" spans="1:16">
      <c r="A392">
        <v>2015</v>
      </c>
      <c r="B392" t="s">
        <v>57</v>
      </c>
      <c r="C392" t="s">
        <v>17</v>
      </c>
      <c r="D392" t="str">
        <f>VLOOKUP(Tabulka_nejcastejsi_priciny_vzniku_invalidity[[#This Row],[kraj]],Tabulka_kraje[],2,FALSE)</f>
        <v xml:space="preserve">Jihomoravský </v>
      </c>
      <c r="E392" t="s">
        <v>58</v>
      </c>
      <c r="F392" t="s">
        <v>19</v>
      </c>
      <c r="G392" t="str">
        <f>VLOOKUP(Tabulka_nejcastejsi_priciny_vzniku_invalidity[[#This Row],[podskupina_diagnoz_dle_who_kod]],Tabulka_mkn[],2,FALSE)</f>
        <v>5. skupina</v>
      </c>
      <c r="H392" t="str">
        <f>VLOOKUP(Tabulka_nejcastejsi_priciny_vzniku_invalidity[[#This Row],[podskupina_diagnoz_dle_who_kod]],Tabulka_mkn[],3,FALSE)</f>
        <v>Duševní poruchy a poruchy chování</v>
      </c>
      <c r="I392" t="str">
        <f>LEFT(Tabulka_nejcastejsi_priciny_vzniku_invalidity[[#This Row],[podskupina_diagnoz_dle_who_kod]],1)</f>
        <v>F</v>
      </c>
      <c r="J392" t="s">
        <v>89</v>
      </c>
      <c r="K392" t="s">
        <v>90</v>
      </c>
      <c r="L392">
        <v>15</v>
      </c>
      <c r="N392" t="str">
        <f>CONCATENATE("01",".","01",".",Tabulka_nejcastejsi_priciny_vzniku_invalidity[[#This Row],[rok]])</f>
        <v>01.01.2015</v>
      </c>
      <c r="O392" s="11">
        <f>DATE(Tabulka_nejcastejsi_priciny_vzniku_invalidity[[#This Row],[rok]],1,1)</f>
        <v>42005</v>
      </c>
      <c r="P392" s="11">
        <f>YEAR(Tabulka_nejcastejsi_priciny_vzniku_invalidity[[#This Row],[rok3]])</f>
        <v>2015</v>
      </c>
    </row>
    <row r="393" spans="1:16">
      <c r="A393">
        <v>2015</v>
      </c>
      <c r="B393" t="s">
        <v>57</v>
      </c>
      <c r="C393" t="s">
        <v>17</v>
      </c>
      <c r="D393" t="str">
        <f>VLOOKUP(Tabulka_nejcastejsi_priciny_vzniku_invalidity[[#This Row],[kraj]],Tabulka_kraje[],2,FALSE)</f>
        <v xml:space="preserve">Jihomoravský </v>
      </c>
      <c r="E393" t="s">
        <v>58</v>
      </c>
      <c r="F393" t="s">
        <v>19</v>
      </c>
      <c r="G393" t="str">
        <f>VLOOKUP(Tabulka_nejcastejsi_priciny_vzniku_invalidity[[#This Row],[podskupina_diagnoz_dle_who_kod]],Tabulka_mkn[],2,FALSE)</f>
        <v>5. skupina</v>
      </c>
      <c r="H393" t="str">
        <f>VLOOKUP(Tabulka_nejcastejsi_priciny_vzniku_invalidity[[#This Row],[podskupina_diagnoz_dle_who_kod]],Tabulka_mkn[],3,FALSE)</f>
        <v>Duševní poruchy a poruchy chování</v>
      </c>
      <c r="I393" t="str">
        <f>LEFT(Tabulka_nejcastejsi_priciny_vzniku_invalidity[[#This Row],[podskupina_diagnoz_dle_who_kod]],1)</f>
        <v>F</v>
      </c>
      <c r="J393" t="s">
        <v>91</v>
      </c>
      <c r="K393" t="s">
        <v>92</v>
      </c>
      <c r="L393">
        <v>4</v>
      </c>
      <c r="N393" t="str">
        <f>CONCATENATE("01",".","01",".",Tabulka_nejcastejsi_priciny_vzniku_invalidity[[#This Row],[rok]])</f>
        <v>01.01.2015</v>
      </c>
      <c r="O393" s="11">
        <f>DATE(Tabulka_nejcastejsi_priciny_vzniku_invalidity[[#This Row],[rok]],1,1)</f>
        <v>42005</v>
      </c>
      <c r="P393" s="11">
        <f>YEAR(Tabulka_nejcastejsi_priciny_vzniku_invalidity[[#This Row],[rok3]])</f>
        <v>2015</v>
      </c>
    </row>
    <row r="394" spans="1:16">
      <c r="A394">
        <v>2015</v>
      </c>
      <c r="B394" t="s">
        <v>57</v>
      </c>
      <c r="C394" t="s">
        <v>17</v>
      </c>
      <c r="D394" t="str">
        <f>VLOOKUP(Tabulka_nejcastejsi_priciny_vzniku_invalidity[[#This Row],[kraj]],Tabulka_kraje[],2,FALSE)</f>
        <v xml:space="preserve">Jihomoravský </v>
      </c>
      <c r="E394" t="s">
        <v>58</v>
      </c>
      <c r="F394" t="s">
        <v>19</v>
      </c>
      <c r="G394" t="str">
        <f>VLOOKUP(Tabulka_nejcastejsi_priciny_vzniku_invalidity[[#This Row],[podskupina_diagnoz_dle_who_kod]],Tabulka_mkn[],2,FALSE)</f>
        <v>5. skupina</v>
      </c>
      <c r="H394" t="str">
        <f>VLOOKUP(Tabulka_nejcastejsi_priciny_vzniku_invalidity[[#This Row],[podskupina_diagnoz_dle_who_kod]],Tabulka_mkn[],3,FALSE)</f>
        <v>Duševní poruchy a poruchy chování</v>
      </c>
      <c r="I394" t="str">
        <f>LEFT(Tabulka_nejcastejsi_priciny_vzniku_invalidity[[#This Row],[podskupina_diagnoz_dle_who_kod]],1)</f>
        <v>F</v>
      </c>
      <c r="J394" t="s">
        <v>103</v>
      </c>
      <c r="K394" t="s">
        <v>104</v>
      </c>
      <c r="L394">
        <v>4</v>
      </c>
      <c r="N394" t="str">
        <f>CONCATENATE("01",".","01",".",Tabulka_nejcastejsi_priciny_vzniku_invalidity[[#This Row],[rok]])</f>
        <v>01.01.2015</v>
      </c>
      <c r="O394" s="11">
        <f>DATE(Tabulka_nejcastejsi_priciny_vzniku_invalidity[[#This Row],[rok]],1,1)</f>
        <v>42005</v>
      </c>
      <c r="P394" s="11">
        <f>YEAR(Tabulka_nejcastejsi_priciny_vzniku_invalidity[[#This Row],[rok3]])</f>
        <v>2015</v>
      </c>
    </row>
    <row r="395" spans="1:16">
      <c r="A395">
        <v>2015</v>
      </c>
      <c r="B395" t="s">
        <v>65</v>
      </c>
      <c r="C395" t="s">
        <v>17</v>
      </c>
      <c r="D395" t="str">
        <f>VLOOKUP(Tabulka_nejcastejsi_priciny_vzniku_invalidity[[#This Row],[kraj]],Tabulka_kraje[],2,FALSE)</f>
        <v xml:space="preserve">Olomoucký </v>
      </c>
      <c r="E395" t="s">
        <v>66</v>
      </c>
      <c r="F395" t="s">
        <v>19</v>
      </c>
      <c r="G395" t="str">
        <f>VLOOKUP(Tabulka_nejcastejsi_priciny_vzniku_invalidity[[#This Row],[podskupina_diagnoz_dle_who_kod]],Tabulka_mkn[],2,FALSE)</f>
        <v>5. skupina</v>
      </c>
      <c r="H395" t="str">
        <f>VLOOKUP(Tabulka_nejcastejsi_priciny_vzniku_invalidity[[#This Row],[podskupina_diagnoz_dle_who_kod]],Tabulka_mkn[],3,FALSE)</f>
        <v>Duševní poruchy a poruchy chování</v>
      </c>
      <c r="I395" t="str">
        <f>LEFT(Tabulka_nejcastejsi_priciny_vzniku_invalidity[[#This Row],[podskupina_diagnoz_dle_who_kod]],1)</f>
        <v>F</v>
      </c>
      <c r="J395" t="s">
        <v>95</v>
      </c>
      <c r="K395" t="s">
        <v>96</v>
      </c>
      <c r="L395">
        <v>3</v>
      </c>
      <c r="N395" t="str">
        <f>CONCATENATE("01",".","01",".",Tabulka_nejcastejsi_priciny_vzniku_invalidity[[#This Row],[rok]])</f>
        <v>01.01.2015</v>
      </c>
      <c r="O395" s="11">
        <f>DATE(Tabulka_nejcastejsi_priciny_vzniku_invalidity[[#This Row],[rok]],1,1)</f>
        <v>42005</v>
      </c>
      <c r="P395" s="11">
        <f>YEAR(Tabulka_nejcastejsi_priciny_vzniku_invalidity[[#This Row],[rok3]])</f>
        <v>2015</v>
      </c>
    </row>
    <row r="396" spans="1:16">
      <c r="A396">
        <v>2015</v>
      </c>
      <c r="B396" t="s">
        <v>65</v>
      </c>
      <c r="C396" t="s">
        <v>17</v>
      </c>
      <c r="D396" t="str">
        <f>VLOOKUP(Tabulka_nejcastejsi_priciny_vzniku_invalidity[[#This Row],[kraj]],Tabulka_kraje[],2,FALSE)</f>
        <v xml:space="preserve">Olomoucký </v>
      </c>
      <c r="E396" t="s">
        <v>66</v>
      </c>
      <c r="F396" t="s">
        <v>19</v>
      </c>
      <c r="G396" t="str">
        <f>VLOOKUP(Tabulka_nejcastejsi_priciny_vzniku_invalidity[[#This Row],[podskupina_diagnoz_dle_who_kod]],Tabulka_mkn[],2,FALSE)</f>
        <v>5. skupina</v>
      </c>
      <c r="H396" t="str">
        <f>VLOOKUP(Tabulka_nejcastejsi_priciny_vzniku_invalidity[[#This Row],[podskupina_diagnoz_dle_who_kod]],Tabulka_mkn[],3,FALSE)</f>
        <v>Duševní poruchy a poruchy chování</v>
      </c>
      <c r="I396" t="str">
        <f>LEFT(Tabulka_nejcastejsi_priciny_vzniku_invalidity[[#This Row],[podskupina_diagnoz_dle_who_kod]],1)</f>
        <v>F</v>
      </c>
      <c r="J396" t="s">
        <v>89</v>
      </c>
      <c r="K396" t="s">
        <v>90</v>
      </c>
      <c r="L396">
        <v>9</v>
      </c>
      <c r="N396" t="str">
        <f>CONCATENATE("01",".","01",".",Tabulka_nejcastejsi_priciny_vzniku_invalidity[[#This Row],[rok]])</f>
        <v>01.01.2015</v>
      </c>
      <c r="O396" s="11">
        <f>DATE(Tabulka_nejcastejsi_priciny_vzniku_invalidity[[#This Row],[rok]],1,1)</f>
        <v>42005</v>
      </c>
      <c r="P396" s="11">
        <f>YEAR(Tabulka_nejcastejsi_priciny_vzniku_invalidity[[#This Row],[rok3]])</f>
        <v>2015</v>
      </c>
    </row>
    <row r="397" spans="1:16">
      <c r="A397">
        <v>2015</v>
      </c>
      <c r="B397" t="s">
        <v>65</v>
      </c>
      <c r="C397" t="s">
        <v>17</v>
      </c>
      <c r="D397" t="str">
        <f>VLOOKUP(Tabulka_nejcastejsi_priciny_vzniku_invalidity[[#This Row],[kraj]],Tabulka_kraje[],2,FALSE)</f>
        <v xml:space="preserve">Olomoucký </v>
      </c>
      <c r="E397" t="s">
        <v>66</v>
      </c>
      <c r="F397" t="s">
        <v>19</v>
      </c>
      <c r="G397" t="str">
        <f>VLOOKUP(Tabulka_nejcastejsi_priciny_vzniku_invalidity[[#This Row],[podskupina_diagnoz_dle_who_kod]],Tabulka_mkn[],2,FALSE)</f>
        <v>5. skupina</v>
      </c>
      <c r="H397" t="str">
        <f>VLOOKUP(Tabulka_nejcastejsi_priciny_vzniku_invalidity[[#This Row],[podskupina_diagnoz_dle_who_kod]],Tabulka_mkn[],3,FALSE)</f>
        <v>Duševní poruchy a poruchy chování</v>
      </c>
      <c r="I397" t="str">
        <f>LEFT(Tabulka_nejcastejsi_priciny_vzniku_invalidity[[#This Row],[podskupina_diagnoz_dle_who_kod]],1)</f>
        <v>F</v>
      </c>
      <c r="J397" t="s">
        <v>91</v>
      </c>
      <c r="K397" t="s">
        <v>92</v>
      </c>
      <c r="L397">
        <v>4</v>
      </c>
      <c r="N397" t="str">
        <f>CONCATENATE("01",".","01",".",Tabulka_nejcastejsi_priciny_vzniku_invalidity[[#This Row],[rok]])</f>
        <v>01.01.2015</v>
      </c>
      <c r="O397" s="11">
        <f>DATE(Tabulka_nejcastejsi_priciny_vzniku_invalidity[[#This Row],[rok]],1,1)</f>
        <v>42005</v>
      </c>
      <c r="P397" s="11">
        <f>YEAR(Tabulka_nejcastejsi_priciny_vzniku_invalidity[[#This Row],[rok3]])</f>
        <v>2015</v>
      </c>
    </row>
    <row r="398" spans="1:16">
      <c r="A398">
        <v>2015</v>
      </c>
      <c r="B398" t="s">
        <v>67</v>
      </c>
      <c r="C398" t="s">
        <v>17</v>
      </c>
      <c r="D398" t="str">
        <f>VLOOKUP(Tabulka_nejcastejsi_priciny_vzniku_invalidity[[#This Row],[kraj]],Tabulka_kraje[],2,FALSE)</f>
        <v xml:space="preserve">Moravskoslezský </v>
      </c>
      <c r="E398" t="s">
        <v>68</v>
      </c>
      <c r="F398" t="s">
        <v>19</v>
      </c>
      <c r="G398" t="str">
        <f>VLOOKUP(Tabulka_nejcastejsi_priciny_vzniku_invalidity[[#This Row],[podskupina_diagnoz_dle_who_kod]],Tabulka_mkn[],2,FALSE)</f>
        <v>5. skupina</v>
      </c>
      <c r="H398" t="str">
        <f>VLOOKUP(Tabulka_nejcastejsi_priciny_vzniku_invalidity[[#This Row],[podskupina_diagnoz_dle_who_kod]],Tabulka_mkn[],3,FALSE)</f>
        <v>Duševní poruchy a poruchy chování</v>
      </c>
      <c r="I398" t="str">
        <f>LEFT(Tabulka_nejcastejsi_priciny_vzniku_invalidity[[#This Row],[podskupina_diagnoz_dle_who_kod]],1)</f>
        <v>F</v>
      </c>
      <c r="J398" t="s">
        <v>89</v>
      </c>
      <c r="K398" t="s">
        <v>90</v>
      </c>
      <c r="L398">
        <v>18</v>
      </c>
      <c r="N398" t="str">
        <f>CONCATENATE("01",".","01",".",Tabulka_nejcastejsi_priciny_vzniku_invalidity[[#This Row],[rok]])</f>
        <v>01.01.2015</v>
      </c>
      <c r="O398" s="11">
        <f>DATE(Tabulka_nejcastejsi_priciny_vzniku_invalidity[[#This Row],[rok]],1,1)</f>
        <v>42005</v>
      </c>
      <c r="P398" s="11">
        <f>YEAR(Tabulka_nejcastejsi_priciny_vzniku_invalidity[[#This Row],[rok3]])</f>
        <v>2015</v>
      </c>
    </row>
    <row r="399" spans="1:16">
      <c r="A399">
        <v>2015</v>
      </c>
      <c r="B399" t="s">
        <v>67</v>
      </c>
      <c r="C399" t="s">
        <v>17</v>
      </c>
      <c r="D399" t="str">
        <f>VLOOKUP(Tabulka_nejcastejsi_priciny_vzniku_invalidity[[#This Row],[kraj]],Tabulka_kraje[],2,FALSE)</f>
        <v xml:space="preserve">Moravskoslezský </v>
      </c>
      <c r="E399" t="s">
        <v>68</v>
      </c>
      <c r="F399" t="s">
        <v>19</v>
      </c>
      <c r="G399" t="str">
        <f>VLOOKUP(Tabulka_nejcastejsi_priciny_vzniku_invalidity[[#This Row],[podskupina_diagnoz_dle_who_kod]],Tabulka_mkn[],2,FALSE)</f>
        <v>5. skupina</v>
      </c>
      <c r="H399" t="str">
        <f>VLOOKUP(Tabulka_nejcastejsi_priciny_vzniku_invalidity[[#This Row],[podskupina_diagnoz_dle_who_kod]],Tabulka_mkn[],3,FALSE)</f>
        <v>Duševní poruchy a poruchy chování</v>
      </c>
      <c r="I399" t="str">
        <f>LEFT(Tabulka_nejcastejsi_priciny_vzniku_invalidity[[#This Row],[podskupina_diagnoz_dle_who_kod]],1)</f>
        <v>F</v>
      </c>
      <c r="J399" t="s">
        <v>91</v>
      </c>
      <c r="K399" t="s">
        <v>92</v>
      </c>
      <c r="L399">
        <v>7</v>
      </c>
      <c r="N399" t="str">
        <f>CONCATENATE("01",".","01",".",Tabulka_nejcastejsi_priciny_vzniku_invalidity[[#This Row],[rok]])</f>
        <v>01.01.2015</v>
      </c>
      <c r="O399" s="11">
        <f>DATE(Tabulka_nejcastejsi_priciny_vzniku_invalidity[[#This Row],[rok]],1,1)</f>
        <v>42005</v>
      </c>
      <c r="P399" s="11">
        <f>YEAR(Tabulka_nejcastejsi_priciny_vzniku_invalidity[[#This Row],[rok3]])</f>
        <v>2015</v>
      </c>
    </row>
    <row r="400" spans="1:16">
      <c r="A400">
        <v>2015</v>
      </c>
      <c r="B400" t="s">
        <v>67</v>
      </c>
      <c r="C400" t="s">
        <v>17</v>
      </c>
      <c r="D400" t="str">
        <f>VLOOKUP(Tabulka_nejcastejsi_priciny_vzniku_invalidity[[#This Row],[kraj]],Tabulka_kraje[],2,FALSE)</f>
        <v xml:space="preserve">Moravskoslezský </v>
      </c>
      <c r="E400" t="s">
        <v>68</v>
      </c>
      <c r="F400" t="s">
        <v>19</v>
      </c>
      <c r="G400" t="str">
        <f>VLOOKUP(Tabulka_nejcastejsi_priciny_vzniku_invalidity[[#This Row],[podskupina_diagnoz_dle_who_kod]],Tabulka_mkn[],2,FALSE)</f>
        <v>5. skupina</v>
      </c>
      <c r="H400" t="str">
        <f>VLOOKUP(Tabulka_nejcastejsi_priciny_vzniku_invalidity[[#This Row],[podskupina_diagnoz_dle_who_kod]],Tabulka_mkn[],3,FALSE)</f>
        <v>Duševní poruchy a poruchy chování</v>
      </c>
      <c r="I400" t="str">
        <f>LEFT(Tabulka_nejcastejsi_priciny_vzniku_invalidity[[#This Row],[podskupina_diagnoz_dle_who_kod]],1)</f>
        <v>F</v>
      </c>
      <c r="J400" t="s">
        <v>103</v>
      </c>
      <c r="K400" t="s">
        <v>104</v>
      </c>
      <c r="L400">
        <v>6</v>
      </c>
      <c r="N400" t="str">
        <f>CONCATENATE("01",".","01",".",Tabulka_nejcastejsi_priciny_vzniku_invalidity[[#This Row],[rok]])</f>
        <v>01.01.2015</v>
      </c>
      <c r="O400" s="11">
        <f>DATE(Tabulka_nejcastejsi_priciny_vzniku_invalidity[[#This Row],[rok]],1,1)</f>
        <v>42005</v>
      </c>
      <c r="P400" s="11">
        <f>YEAR(Tabulka_nejcastejsi_priciny_vzniku_invalidity[[#This Row],[rok3]])</f>
        <v>2015</v>
      </c>
    </row>
    <row r="401" spans="1:16">
      <c r="A401">
        <v>2015</v>
      </c>
      <c r="B401" t="s">
        <v>46</v>
      </c>
      <c r="C401" t="s">
        <v>17</v>
      </c>
      <c r="D401" t="str">
        <f>VLOOKUP(Tabulka_nejcastejsi_priciny_vzniku_invalidity[[#This Row],[kraj]],Tabulka_kraje[],2,FALSE)</f>
        <v xml:space="preserve">Zlínský </v>
      </c>
      <c r="E401" t="s">
        <v>47</v>
      </c>
      <c r="F401" t="s">
        <v>19</v>
      </c>
      <c r="G401" t="str">
        <f>VLOOKUP(Tabulka_nejcastejsi_priciny_vzniku_invalidity[[#This Row],[podskupina_diagnoz_dle_who_kod]],Tabulka_mkn[],2,FALSE)</f>
        <v>5. skupina</v>
      </c>
      <c r="H401" t="str">
        <f>VLOOKUP(Tabulka_nejcastejsi_priciny_vzniku_invalidity[[#This Row],[podskupina_diagnoz_dle_who_kod]],Tabulka_mkn[],3,FALSE)</f>
        <v>Duševní poruchy a poruchy chování</v>
      </c>
      <c r="I401" t="str">
        <f>LEFT(Tabulka_nejcastejsi_priciny_vzniku_invalidity[[#This Row],[podskupina_diagnoz_dle_who_kod]],1)</f>
        <v>F</v>
      </c>
      <c r="J401" t="s">
        <v>95</v>
      </c>
      <c r="K401" t="s">
        <v>96</v>
      </c>
      <c r="L401">
        <v>4</v>
      </c>
      <c r="N401" t="str">
        <f>CONCATENATE("01",".","01",".",Tabulka_nejcastejsi_priciny_vzniku_invalidity[[#This Row],[rok]])</f>
        <v>01.01.2015</v>
      </c>
      <c r="O401" s="11">
        <f>DATE(Tabulka_nejcastejsi_priciny_vzniku_invalidity[[#This Row],[rok]],1,1)</f>
        <v>42005</v>
      </c>
      <c r="P401" s="11">
        <f>YEAR(Tabulka_nejcastejsi_priciny_vzniku_invalidity[[#This Row],[rok3]])</f>
        <v>2015</v>
      </c>
    </row>
    <row r="402" spans="1:16">
      <c r="A402">
        <v>2015</v>
      </c>
      <c r="B402" t="s">
        <v>46</v>
      </c>
      <c r="C402" t="s">
        <v>17</v>
      </c>
      <c r="D402" t="str">
        <f>VLOOKUP(Tabulka_nejcastejsi_priciny_vzniku_invalidity[[#This Row],[kraj]],Tabulka_kraje[],2,FALSE)</f>
        <v xml:space="preserve">Zlínský </v>
      </c>
      <c r="E402" t="s">
        <v>47</v>
      </c>
      <c r="F402" t="s">
        <v>19</v>
      </c>
      <c r="G402" t="str">
        <f>VLOOKUP(Tabulka_nejcastejsi_priciny_vzniku_invalidity[[#This Row],[podskupina_diagnoz_dle_who_kod]],Tabulka_mkn[],2,FALSE)</f>
        <v>5. skupina</v>
      </c>
      <c r="H402" t="str">
        <f>VLOOKUP(Tabulka_nejcastejsi_priciny_vzniku_invalidity[[#This Row],[podskupina_diagnoz_dle_who_kod]],Tabulka_mkn[],3,FALSE)</f>
        <v>Duševní poruchy a poruchy chování</v>
      </c>
      <c r="I402" t="str">
        <f>LEFT(Tabulka_nejcastejsi_priciny_vzniku_invalidity[[#This Row],[podskupina_diagnoz_dle_who_kod]],1)</f>
        <v>F</v>
      </c>
      <c r="J402" t="s">
        <v>89</v>
      </c>
      <c r="K402" t="s">
        <v>90</v>
      </c>
      <c r="L402">
        <v>4</v>
      </c>
      <c r="N402" t="str">
        <f>CONCATENATE("01",".","01",".",Tabulka_nejcastejsi_priciny_vzniku_invalidity[[#This Row],[rok]])</f>
        <v>01.01.2015</v>
      </c>
      <c r="O402" s="11">
        <f>DATE(Tabulka_nejcastejsi_priciny_vzniku_invalidity[[#This Row],[rok]],1,1)</f>
        <v>42005</v>
      </c>
      <c r="P402" s="11">
        <f>YEAR(Tabulka_nejcastejsi_priciny_vzniku_invalidity[[#This Row],[rok3]])</f>
        <v>2015</v>
      </c>
    </row>
    <row r="403" spans="1:16">
      <c r="A403">
        <v>2015</v>
      </c>
      <c r="B403" t="s">
        <v>46</v>
      </c>
      <c r="C403" t="s">
        <v>17</v>
      </c>
      <c r="D403" t="str">
        <f>VLOOKUP(Tabulka_nejcastejsi_priciny_vzniku_invalidity[[#This Row],[kraj]],Tabulka_kraje[],2,FALSE)</f>
        <v xml:space="preserve">Zlínský </v>
      </c>
      <c r="E403" t="s">
        <v>47</v>
      </c>
      <c r="F403" t="s">
        <v>19</v>
      </c>
      <c r="G403" t="str">
        <f>VLOOKUP(Tabulka_nejcastejsi_priciny_vzniku_invalidity[[#This Row],[podskupina_diagnoz_dle_who_kod]],Tabulka_mkn[],2,FALSE)</f>
        <v>5. skupina</v>
      </c>
      <c r="H403" t="str">
        <f>VLOOKUP(Tabulka_nejcastejsi_priciny_vzniku_invalidity[[#This Row],[podskupina_diagnoz_dle_who_kod]],Tabulka_mkn[],3,FALSE)</f>
        <v>Duševní poruchy a poruchy chování</v>
      </c>
      <c r="I403" t="str">
        <f>LEFT(Tabulka_nejcastejsi_priciny_vzniku_invalidity[[#This Row],[podskupina_diagnoz_dle_who_kod]],1)</f>
        <v>F</v>
      </c>
      <c r="J403" t="s">
        <v>91</v>
      </c>
      <c r="K403" t="s">
        <v>92</v>
      </c>
      <c r="L403">
        <v>1</v>
      </c>
      <c r="N403" t="str">
        <f>CONCATENATE("01",".","01",".",Tabulka_nejcastejsi_priciny_vzniku_invalidity[[#This Row],[rok]])</f>
        <v>01.01.2015</v>
      </c>
      <c r="O403" s="11">
        <f>DATE(Tabulka_nejcastejsi_priciny_vzniku_invalidity[[#This Row],[rok]],1,1)</f>
        <v>42005</v>
      </c>
      <c r="P403" s="11">
        <f>YEAR(Tabulka_nejcastejsi_priciny_vzniku_invalidity[[#This Row],[rok3]])</f>
        <v>2015</v>
      </c>
    </row>
    <row r="404" spans="1:16">
      <c r="A404">
        <v>2015</v>
      </c>
      <c r="B404" t="s">
        <v>46</v>
      </c>
      <c r="C404" t="s">
        <v>17</v>
      </c>
      <c r="D404" t="str">
        <f>VLOOKUP(Tabulka_nejcastejsi_priciny_vzniku_invalidity[[#This Row],[kraj]],Tabulka_kraje[],2,FALSE)</f>
        <v xml:space="preserve">Zlínský </v>
      </c>
      <c r="E404" t="s">
        <v>47</v>
      </c>
      <c r="F404" t="s">
        <v>19</v>
      </c>
      <c r="G404" t="str">
        <f>VLOOKUP(Tabulka_nejcastejsi_priciny_vzniku_invalidity[[#This Row],[podskupina_diagnoz_dle_who_kod]],Tabulka_mkn[],2,FALSE)</f>
        <v>5. skupina</v>
      </c>
      <c r="H404" t="str">
        <f>VLOOKUP(Tabulka_nejcastejsi_priciny_vzniku_invalidity[[#This Row],[podskupina_diagnoz_dle_who_kod]],Tabulka_mkn[],3,FALSE)</f>
        <v>Duševní poruchy a poruchy chování</v>
      </c>
      <c r="I404" t="str">
        <f>LEFT(Tabulka_nejcastejsi_priciny_vzniku_invalidity[[#This Row],[podskupina_diagnoz_dle_who_kod]],1)</f>
        <v>F</v>
      </c>
      <c r="J404" t="s">
        <v>103</v>
      </c>
      <c r="K404" t="s">
        <v>104</v>
      </c>
      <c r="L404">
        <v>1</v>
      </c>
      <c r="N404" t="str">
        <f>CONCATENATE("01",".","01",".",Tabulka_nejcastejsi_priciny_vzniku_invalidity[[#This Row],[rok]])</f>
        <v>01.01.2015</v>
      </c>
      <c r="O404" s="11">
        <f>DATE(Tabulka_nejcastejsi_priciny_vzniku_invalidity[[#This Row],[rok]],1,1)</f>
        <v>42005</v>
      </c>
      <c r="P404" s="11">
        <f>YEAR(Tabulka_nejcastejsi_priciny_vzniku_invalidity[[#This Row],[rok3]])</f>
        <v>2015</v>
      </c>
    </row>
    <row r="405" spans="1:16">
      <c r="A405">
        <v>2015</v>
      </c>
      <c r="B405" t="s">
        <v>61</v>
      </c>
      <c r="C405" t="s">
        <v>17</v>
      </c>
      <c r="D405" t="str">
        <f>VLOOKUP(Tabulka_nejcastejsi_priciny_vzniku_invalidity[[#This Row],[kraj]],Tabulka_kraje[],2,FALSE)</f>
        <v>Praha</v>
      </c>
      <c r="E405" t="s">
        <v>62</v>
      </c>
      <c r="F405" t="s">
        <v>19</v>
      </c>
      <c r="G405" t="str">
        <f>VLOOKUP(Tabulka_nejcastejsi_priciny_vzniku_invalidity[[#This Row],[podskupina_diagnoz_dle_who_kod]],Tabulka_mkn[],2,FALSE)</f>
        <v>5. skupina</v>
      </c>
      <c r="H405" t="str">
        <f>VLOOKUP(Tabulka_nejcastejsi_priciny_vzniku_invalidity[[#This Row],[podskupina_diagnoz_dle_who_kod]],Tabulka_mkn[],3,FALSE)</f>
        <v>Duševní poruchy a poruchy chování</v>
      </c>
      <c r="I405" t="str">
        <f>LEFT(Tabulka_nejcastejsi_priciny_vzniku_invalidity[[#This Row],[podskupina_diagnoz_dle_who_kod]],1)</f>
        <v>F</v>
      </c>
      <c r="J405" t="s">
        <v>95</v>
      </c>
      <c r="K405" t="s">
        <v>96</v>
      </c>
      <c r="L405">
        <v>1</v>
      </c>
      <c r="N405" t="str">
        <f>CONCATENATE("01",".","01",".",Tabulka_nejcastejsi_priciny_vzniku_invalidity[[#This Row],[rok]])</f>
        <v>01.01.2015</v>
      </c>
      <c r="O405" s="11">
        <f>DATE(Tabulka_nejcastejsi_priciny_vzniku_invalidity[[#This Row],[rok]],1,1)</f>
        <v>42005</v>
      </c>
      <c r="P405" s="11">
        <f>YEAR(Tabulka_nejcastejsi_priciny_vzniku_invalidity[[#This Row],[rok3]])</f>
        <v>2015</v>
      </c>
    </row>
    <row r="406" spans="1:16">
      <c r="A406">
        <v>2015</v>
      </c>
      <c r="B406" t="s">
        <v>61</v>
      </c>
      <c r="C406" t="s">
        <v>17</v>
      </c>
      <c r="D406" t="str">
        <f>VLOOKUP(Tabulka_nejcastejsi_priciny_vzniku_invalidity[[#This Row],[kraj]],Tabulka_kraje[],2,FALSE)</f>
        <v>Praha</v>
      </c>
      <c r="E406" t="s">
        <v>62</v>
      </c>
      <c r="F406" t="s">
        <v>19</v>
      </c>
      <c r="G406" t="str">
        <f>VLOOKUP(Tabulka_nejcastejsi_priciny_vzniku_invalidity[[#This Row],[podskupina_diagnoz_dle_who_kod]],Tabulka_mkn[],2,FALSE)</f>
        <v>5. skupina</v>
      </c>
      <c r="H406" t="str">
        <f>VLOOKUP(Tabulka_nejcastejsi_priciny_vzniku_invalidity[[#This Row],[podskupina_diagnoz_dle_who_kod]],Tabulka_mkn[],3,FALSE)</f>
        <v>Duševní poruchy a poruchy chování</v>
      </c>
      <c r="I406" t="str">
        <f>LEFT(Tabulka_nejcastejsi_priciny_vzniku_invalidity[[#This Row],[podskupina_diagnoz_dle_who_kod]],1)</f>
        <v>F</v>
      </c>
      <c r="J406" t="s">
        <v>89</v>
      </c>
      <c r="K406" t="s">
        <v>90</v>
      </c>
      <c r="L406">
        <v>3</v>
      </c>
      <c r="N406" t="str">
        <f>CONCATENATE("01",".","01",".",Tabulka_nejcastejsi_priciny_vzniku_invalidity[[#This Row],[rok]])</f>
        <v>01.01.2015</v>
      </c>
      <c r="O406" s="11">
        <f>DATE(Tabulka_nejcastejsi_priciny_vzniku_invalidity[[#This Row],[rok]],1,1)</f>
        <v>42005</v>
      </c>
      <c r="P406" s="11">
        <f>YEAR(Tabulka_nejcastejsi_priciny_vzniku_invalidity[[#This Row],[rok3]])</f>
        <v>2015</v>
      </c>
    </row>
    <row r="407" spans="1:16">
      <c r="A407">
        <v>2015</v>
      </c>
      <c r="B407" t="s">
        <v>61</v>
      </c>
      <c r="C407" t="s">
        <v>17</v>
      </c>
      <c r="D407" t="str">
        <f>VLOOKUP(Tabulka_nejcastejsi_priciny_vzniku_invalidity[[#This Row],[kraj]],Tabulka_kraje[],2,FALSE)</f>
        <v>Praha</v>
      </c>
      <c r="E407" t="s">
        <v>62</v>
      </c>
      <c r="F407" t="s">
        <v>19</v>
      </c>
      <c r="G407" t="str">
        <f>VLOOKUP(Tabulka_nejcastejsi_priciny_vzniku_invalidity[[#This Row],[podskupina_diagnoz_dle_who_kod]],Tabulka_mkn[],2,FALSE)</f>
        <v>5. skupina</v>
      </c>
      <c r="H407" t="str">
        <f>VLOOKUP(Tabulka_nejcastejsi_priciny_vzniku_invalidity[[#This Row],[podskupina_diagnoz_dle_who_kod]],Tabulka_mkn[],3,FALSE)</f>
        <v>Duševní poruchy a poruchy chování</v>
      </c>
      <c r="I407" t="str">
        <f>LEFT(Tabulka_nejcastejsi_priciny_vzniku_invalidity[[#This Row],[podskupina_diagnoz_dle_who_kod]],1)</f>
        <v>F</v>
      </c>
      <c r="J407" t="s">
        <v>91</v>
      </c>
      <c r="K407" t="s">
        <v>92</v>
      </c>
      <c r="L407">
        <v>2</v>
      </c>
      <c r="N407" t="str">
        <f>CONCATENATE("01",".","01",".",Tabulka_nejcastejsi_priciny_vzniku_invalidity[[#This Row],[rok]])</f>
        <v>01.01.2015</v>
      </c>
      <c r="O407" s="11">
        <f>DATE(Tabulka_nejcastejsi_priciny_vzniku_invalidity[[#This Row],[rok]],1,1)</f>
        <v>42005</v>
      </c>
      <c r="P407" s="11">
        <f>YEAR(Tabulka_nejcastejsi_priciny_vzniku_invalidity[[#This Row],[rok3]])</f>
        <v>2015</v>
      </c>
    </row>
    <row r="408" spans="1:16">
      <c r="A408">
        <v>2015</v>
      </c>
      <c r="B408" t="s">
        <v>61</v>
      </c>
      <c r="C408" t="s">
        <v>17</v>
      </c>
      <c r="D408" t="str">
        <f>VLOOKUP(Tabulka_nejcastejsi_priciny_vzniku_invalidity[[#This Row],[kraj]],Tabulka_kraje[],2,FALSE)</f>
        <v>Praha</v>
      </c>
      <c r="E408" t="s">
        <v>62</v>
      </c>
      <c r="F408" t="s">
        <v>19</v>
      </c>
      <c r="G408" t="str">
        <f>VLOOKUP(Tabulka_nejcastejsi_priciny_vzniku_invalidity[[#This Row],[podskupina_diagnoz_dle_who_kod]],Tabulka_mkn[],2,FALSE)</f>
        <v>5. skupina</v>
      </c>
      <c r="H408" t="str">
        <f>VLOOKUP(Tabulka_nejcastejsi_priciny_vzniku_invalidity[[#This Row],[podskupina_diagnoz_dle_who_kod]],Tabulka_mkn[],3,FALSE)</f>
        <v>Duševní poruchy a poruchy chování</v>
      </c>
      <c r="I408" t="str">
        <f>LEFT(Tabulka_nejcastejsi_priciny_vzniku_invalidity[[#This Row],[podskupina_diagnoz_dle_who_kod]],1)</f>
        <v>F</v>
      </c>
      <c r="J408" t="s">
        <v>103</v>
      </c>
      <c r="K408" t="s">
        <v>104</v>
      </c>
      <c r="L408">
        <v>1</v>
      </c>
      <c r="N408" t="str">
        <f>CONCATENATE("01",".","01",".",Tabulka_nejcastejsi_priciny_vzniku_invalidity[[#This Row],[rok]])</f>
        <v>01.01.2015</v>
      </c>
      <c r="O408" s="11">
        <f>DATE(Tabulka_nejcastejsi_priciny_vzniku_invalidity[[#This Row],[rok]],1,1)</f>
        <v>42005</v>
      </c>
      <c r="P408" s="11">
        <f>YEAR(Tabulka_nejcastejsi_priciny_vzniku_invalidity[[#This Row],[rok3]])</f>
        <v>2015</v>
      </c>
    </row>
    <row r="409" spans="1:16">
      <c r="A409">
        <v>2015</v>
      </c>
      <c r="B409" t="s">
        <v>59</v>
      </c>
      <c r="C409" t="s">
        <v>17</v>
      </c>
      <c r="D409" t="str">
        <f>VLOOKUP(Tabulka_nejcastejsi_priciny_vzniku_invalidity[[#This Row],[kraj]],Tabulka_kraje[],2,FALSE)</f>
        <v xml:space="preserve">Středočeský </v>
      </c>
      <c r="E409" t="s">
        <v>60</v>
      </c>
      <c r="F409" t="s">
        <v>19</v>
      </c>
      <c r="G409" t="str">
        <f>VLOOKUP(Tabulka_nejcastejsi_priciny_vzniku_invalidity[[#This Row],[podskupina_diagnoz_dle_who_kod]],Tabulka_mkn[],2,FALSE)</f>
        <v>5. skupina</v>
      </c>
      <c r="H409" t="str">
        <f>VLOOKUP(Tabulka_nejcastejsi_priciny_vzniku_invalidity[[#This Row],[podskupina_diagnoz_dle_who_kod]],Tabulka_mkn[],3,FALSE)</f>
        <v>Duševní poruchy a poruchy chování</v>
      </c>
      <c r="I409" t="str">
        <f>LEFT(Tabulka_nejcastejsi_priciny_vzniku_invalidity[[#This Row],[podskupina_diagnoz_dle_who_kod]],1)</f>
        <v>F</v>
      </c>
      <c r="J409" t="s">
        <v>95</v>
      </c>
      <c r="K409" t="s">
        <v>96</v>
      </c>
      <c r="L409">
        <v>2</v>
      </c>
      <c r="N409" t="str">
        <f>CONCATENATE("01",".","01",".",Tabulka_nejcastejsi_priciny_vzniku_invalidity[[#This Row],[rok]])</f>
        <v>01.01.2015</v>
      </c>
      <c r="O409" s="11">
        <f>DATE(Tabulka_nejcastejsi_priciny_vzniku_invalidity[[#This Row],[rok]],1,1)</f>
        <v>42005</v>
      </c>
      <c r="P409" s="11">
        <f>YEAR(Tabulka_nejcastejsi_priciny_vzniku_invalidity[[#This Row],[rok3]])</f>
        <v>2015</v>
      </c>
    </row>
    <row r="410" spans="1:16">
      <c r="A410">
        <v>2015</v>
      </c>
      <c r="B410" t="s">
        <v>59</v>
      </c>
      <c r="C410" t="s">
        <v>17</v>
      </c>
      <c r="D410" t="str">
        <f>VLOOKUP(Tabulka_nejcastejsi_priciny_vzniku_invalidity[[#This Row],[kraj]],Tabulka_kraje[],2,FALSE)</f>
        <v xml:space="preserve">Středočeský </v>
      </c>
      <c r="E410" t="s">
        <v>60</v>
      </c>
      <c r="F410" t="s">
        <v>19</v>
      </c>
      <c r="G410" t="str">
        <f>VLOOKUP(Tabulka_nejcastejsi_priciny_vzniku_invalidity[[#This Row],[podskupina_diagnoz_dle_who_kod]],Tabulka_mkn[],2,FALSE)</f>
        <v>5. skupina</v>
      </c>
      <c r="H410" t="str">
        <f>VLOOKUP(Tabulka_nejcastejsi_priciny_vzniku_invalidity[[#This Row],[podskupina_diagnoz_dle_who_kod]],Tabulka_mkn[],3,FALSE)</f>
        <v>Duševní poruchy a poruchy chování</v>
      </c>
      <c r="I410" t="str">
        <f>LEFT(Tabulka_nejcastejsi_priciny_vzniku_invalidity[[#This Row],[podskupina_diagnoz_dle_who_kod]],1)</f>
        <v>F</v>
      </c>
      <c r="J410" t="s">
        <v>89</v>
      </c>
      <c r="K410" t="s">
        <v>90</v>
      </c>
      <c r="L410">
        <v>8</v>
      </c>
      <c r="N410" t="str">
        <f>CONCATENATE("01",".","01",".",Tabulka_nejcastejsi_priciny_vzniku_invalidity[[#This Row],[rok]])</f>
        <v>01.01.2015</v>
      </c>
      <c r="O410" s="11">
        <f>DATE(Tabulka_nejcastejsi_priciny_vzniku_invalidity[[#This Row],[rok]],1,1)</f>
        <v>42005</v>
      </c>
      <c r="P410" s="11">
        <f>YEAR(Tabulka_nejcastejsi_priciny_vzniku_invalidity[[#This Row],[rok3]])</f>
        <v>2015</v>
      </c>
    </row>
    <row r="411" spans="1:16">
      <c r="A411">
        <v>2015</v>
      </c>
      <c r="B411" t="s">
        <v>59</v>
      </c>
      <c r="C411" t="s">
        <v>17</v>
      </c>
      <c r="D411" t="str">
        <f>VLOOKUP(Tabulka_nejcastejsi_priciny_vzniku_invalidity[[#This Row],[kraj]],Tabulka_kraje[],2,FALSE)</f>
        <v xml:space="preserve">Středočeský </v>
      </c>
      <c r="E411" t="s">
        <v>60</v>
      </c>
      <c r="F411" t="s">
        <v>19</v>
      </c>
      <c r="G411" t="str">
        <f>VLOOKUP(Tabulka_nejcastejsi_priciny_vzniku_invalidity[[#This Row],[podskupina_diagnoz_dle_who_kod]],Tabulka_mkn[],2,FALSE)</f>
        <v>5. skupina</v>
      </c>
      <c r="H411" t="str">
        <f>VLOOKUP(Tabulka_nejcastejsi_priciny_vzniku_invalidity[[#This Row],[podskupina_diagnoz_dle_who_kod]],Tabulka_mkn[],3,FALSE)</f>
        <v>Duševní poruchy a poruchy chování</v>
      </c>
      <c r="I411" t="str">
        <f>LEFT(Tabulka_nejcastejsi_priciny_vzniku_invalidity[[#This Row],[podskupina_diagnoz_dle_who_kod]],1)</f>
        <v>F</v>
      </c>
      <c r="J411" t="s">
        <v>91</v>
      </c>
      <c r="K411" t="s">
        <v>92</v>
      </c>
      <c r="L411">
        <v>5</v>
      </c>
      <c r="N411" t="str">
        <f>CONCATENATE("01",".","01",".",Tabulka_nejcastejsi_priciny_vzniku_invalidity[[#This Row],[rok]])</f>
        <v>01.01.2015</v>
      </c>
      <c r="O411" s="11">
        <f>DATE(Tabulka_nejcastejsi_priciny_vzniku_invalidity[[#This Row],[rok]],1,1)</f>
        <v>42005</v>
      </c>
      <c r="P411" s="11">
        <f>YEAR(Tabulka_nejcastejsi_priciny_vzniku_invalidity[[#This Row],[rok3]])</f>
        <v>2015</v>
      </c>
    </row>
    <row r="412" spans="1:16">
      <c r="A412">
        <v>2015</v>
      </c>
      <c r="B412" t="s">
        <v>59</v>
      </c>
      <c r="C412" t="s">
        <v>17</v>
      </c>
      <c r="D412" t="str">
        <f>VLOOKUP(Tabulka_nejcastejsi_priciny_vzniku_invalidity[[#This Row],[kraj]],Tabulka_kraje[],2,FALSE)</f>
        <v xml:space="preserve">Středočeský </v>
      </c>
      <c r="E412" t="s">
        <v>60</v>
      </c>
      <c r="F412" t="s">
        <v>19</v>
      </c>
      <c r="G412" t="str">
        <f>VLOOKUP(Tabulka_nejcastejsi_priciny_vzniku_invalidity[[#This Row],[podskupina_diagnoz_dle_who_kod]],Tabulka_mkn[],2,FALSE)</f>
        <v>5. skupina</v>
      </c>
      <c r="H412" t="str">
        <f>VLOOKUP(Tabulka_nejcastejsi_priciny_vzniku_invalidity[[#This Row],[podskupina_diagnoz_dle_who_kod]],Tabulka_mkn[],3,FALSE)</f>
        <v>Duševní poruchy a poruchy chování</v>
      </c>
      <c r="I412" t="str">
        <f>LEFT(Tabulka_nejcastejsi_priciny_vzniku_invalidity[[#This Row],[podskupina_diagnoz_dle_who_kod]],1)</f>
        <v>F</v>
      </c>
      <c r="J412" t="s">
        <v>103</v>
      </c>
      <c r="K412" t="s">
        <v>104</v>
      </c>
      <c r="L412">
        <v>4</v>
      </c>
      <c r="N412" t="str">
        <f>CONCATENATE("01",".","01",".",Tabulka_nejcastejsi_priciny_vzniku_invalidity[[#This Row],[rok]])</f>
        <v>01.01.2015</v>
      </c>
      <c r="O412" s="11">
        <f>DATE(Tabulka_nejcastejsi_priciny_vzniku_invalidity[[#This Row],[rok]],1,1)</f>
        <v>42005</v>
      </c>
      <c r="P412" s="11">
        <f>YEAR(Tabulka_nejcastejsi_priciny_vzniku_invalidity[[#This Row],[rok3]])</f>
        <v>2015</v>
      </c>
    </row>
    <row r="413" spans="1:16">
      <c r="A413">
        <v>2015</v>
      </c>
      <c r="B413" t="s">
        <v>16</v>
      </c>
      <c r="C413" t="s">
        <v>17</v>
      </c>
      <c r="D413" t="str">
        <f>VLOOKUP(Tabulka_nejcastejsi_priciny_vzniku_invalidity[[#This Row],[kraj]],Tabulka_kraje[],2,FALSE)</f>
        <v xml:space="preserve">Jihočeský </v>
      </c>
      <c r="E413" t="s">
        <v>18</v>
      </c>
      <c r="F413" t="s">
        <v>19</v>
      </c>
      <c r="G413" t="str">
        <f>VLOOKUP(Tabulka_nejcastejsi_priciny_vzniku_invalidity[[#This Row],[podskupina_diagnoz_dle_who_kod]],Tabulka_mkn[],2,FALSE)</f>
        <v>5. skupina</v>
      </c>
      <c r="H413" t="str">
        <f>VLOOKUP(Tabulka_nejcastejsi_priciny_vzniku_invalidity[[#This Row],[podskupina_diagnoz_dle_who_kod]],Tabulka_mkn[],3,FALSE)</f>
        <v>Duševní poruchy a poruchy chování</v>
      </c>
      <c r="I413" t="str">
        <f>LEFT(Tabulka_nejcastejsi_priciny_vzniku_invalidity[[#This Row],[podskupina_diagnoz_dle_who_kod]],1)</f>
        <v>F</v>
      </c>
      <c r="J413" t="s">
        <v>95</v>
      </c>
      <c r="K413" t="s">
        <v>96</v>
      </c>
      <c r="L413">
        <v>3</v>
      </c>
      <c r="N413" t="str">
        <f>CONCATENATE("01",".","01",".",Tabulka_nejcastejsi_priciny_vzniku_invalidity[[#This Row],[rok]])</f>
        <v>01.01.2015</v>
      </c>
      <c r="O413" s="11">
        <f>DATE(Tabulka_nejcastejsi_priciny_vzniku_invalidity[[#This Row],[rok]],1,1)</f>
        <v>42005</v>
      </c>
      <c r="P413" s="11">
        <f>YEAR(Tabulka_nejcastejsi_priciny_vzniku_invalidity[[#This Row],[rok3]])</f>
        <v>2015</v>
      </c>
    </row>
    <row r="414" spans="1:16">
      <c r="A414">
        <v>2015</v>
      </c>
      <c r="B414" t="s">
        <v>16</v>
      </c>
      <c r="C414" t="s">
        <v>17</v>
      </c>
      <c r="D414" t="str">
        <f>VLOOKUP(Tabulka_nejcastejsi_priciny_vzniku_invalidity[[#This Row],[kraj]],Tabulka_kraje[],2,FALSE)</f>
        <v xml:space="preserve">Jihočeský </v>
      </c>
      <c r="E414" t="s">
        <v>18</v>
      </c>
      <c r="F414" t="s">
        <v>19</v>
      </c>
      <c r="G414" t="str">
        <f>VLOOKUP(Tabulka_nejcastejsi_priciny_vzniku_invalidity[[#This Row],[podskupina_diagnoz_dle_who_kod]],Tabulka_mkn[],2,FALSE)</f>
        <v>5. skupina</v>
      </c>
      <c r="H414" t="str">
        <f>VLOOKUP(Tabulka_nejcastejsi_priciny_vzniku_invalidity[[#This Row],[podskupina_diagnoz_dle_who_kod]],Tabulka_mkn[],3,FALSE)</f>
        <v>Duševní poruchy a poruchy chování</v>
      </c>
      <c r="I414" t="str">
        <f>LEFT(Tabulka_nejcastejsi_priciny_vzniku_invalidity[[#This Row],[podskupina_diagnoz_dle_who_kod]],1)</f>
        <v>F</v>
      </c>
      <c r="J414" t="s">
        <v>89</v>
      </c>
      <c r="K414" t="s">
        <v>90</v>
      </c>
      <c r="L414">
        <v>5</v>
      </c>
      <c r="N414" t="str">
        <f>CONCATENATE("01",".","01",".",Tabulka_nejcastejsi_priciny_vzniku_invalidity[[#This Row],[rok]])</f>
        <v>01.01.2015</v>
      </c>
      <c r="O414" s="11">
        <f>DATE(Tabulka_nejcastejsi_priciny_vzniku_invalidity[[#This Row],[rok]],1,1)</f>
        <v>42005</v>
      </c>
      <c r="P414" s="11">
        <f>YEAR(Tabulka_nejcastejsi_priciny_vzniku_invalidity[[#This Row],[rok3]])</f>
        <v>2015</v>
      </c>
    </row>
    <row r="415" spans="1:16">
      <c r="A415">
        <v>2015</v>
      </c>
      <c r="B415" t="s">
        <v>16</v>
      </c>
      <c r="C415" t="s">
        <v>17</v>
      </c>
      <c r="D415" t="str">
        <f>VLOOKUP(Tabulka_nejcastejsi_priciny_vzniku_invalidity[[#This Row],[kraj]],Tabulka_kraje[],2,FALSE)</f>
        <v xml:space="preserve">Jihočeský </v>
      </c>
      <c r="E415" t="s">
        <v>18</v>
      </c>
      <c r="F415" t="s">
        <v>19</v>
      </c>
      <c r="G415" t="str">
        <f>VLOOKUP(Tabulka_nejcastejsi_priciny_vzniku_invalidity[[#This Row],[podskupina_diagnoz_dle_who_kod]],Tabulka_mkn[],2,FALSE)</f>
        <v>5. skupina</v>
      </c>
      <c r="H415" t="str">
        <f>VLOOKUP(Tabulka_nejcastejsi_priciny_vzniku_invalidity[[#This Row],[podskupina_diagnoz_dle_who_kod]],Tabulka_mkn[],3,FALSE)</f>
        <v>Duševní poruchy a poruchy chování</v>
      </c>
      <c r="I415" t="str">
        <f>LEFT(Tabulka_nejcastejsi_priciny_vzniku_invalidity[[#This Row],[podskupina_diagnoz_dle_who_kod]],1)</f>
        <v>F</v>
      </c>
      <c r="J415" t="s">
        <v>103</v>
      </c>
      <c r="K415" t="s">
        <v>104</v>
      </c>
      <c r="L415">
        <v>3</v>
      </c>
      <c r="N415" t="str">
        <f>CONCATENATE("01",".","01",".",Tabulka_nejcastejsi_priciny_vzniku_invalidity[[#This Row],[rok]])</f>
        <v>01.01.2015</v>
      </c>
      <c r="O415" s="11">
        <f>DATE(Tabulka_nejcastejsi_priciny_vzniku_invalidity[[#This Row],[rok]],1,1)</f>
        <v>42005</v>
      </c>
      <c r="P415" s="11">
        <f>YEAR(Tabulka_nejcastejsi_priciny_vzniku_invalidity[[#This Row],[rok3]])</f>
        <v>2015</v>
      </c>
    </row>
    <row r="416" spans="1:16">
      <c r="A416">
        <v>2015</v>
      </c>
      <c r="B416" t="s">
        <v>36</v>
      </c>
      <c r="C416" t="s">
        <v>17</v>
      </c>
      <c r="D416" t="str">
        <f>VLOOKUP(Tabulka_nejcastejsi_priciny_vzniku_invalidity[[#This Row],[kraj]],Tabulka_kraje[],2,FALSE)</f>
        <v xml:space="preserve">Plzeňský </v>
      </c>
      <c r="E416" t="s">
        <v>37</v>
      </c>
      <c r="F416" t="s">
        <v>19</v>
      </c>
      <c r="G416" t="str">
        <f>VLOOKUP(Tabulka_nejcastejsi_priciny_vzniku_invalidity[[#This Row],[podskupina_diagnoz_dle_who_kod]],Tabulka_mkn[],2,FALSE)</f>
        <v>5. skupina</v>
      </c>
      <c r="H416" t="str">
        <f>VLOOKUP(Tabulka_nejcastejsi_priciny_vzniku_invalidity[[#This Row],[podskupina_diagnoz_dle_who_kod]],Tabulka_mkn[],3,FALSE)</f>
        <v>Duševní poruchy a poruchy chování</v>
      </c>
      <c r="I416" t="str">
        <f>LEFT(Tabulka_nejcastejsi_priciny_vzniku_invalidity[[#This Row],[podskupina_diagnoz_dle_who_kod]],1)</f>
        <v>F</v>
      </c>
      <c r="J416" t="s">
        <v>95</v>
      </c>
      <c r="K416" t="s">
        <v>96</v>
      </c>
      <c r="L416">
        <v>2</v>
      </c>
      <c r="N416" t="str">
        <f>CONCATENATE("01",".","01",".",Tabulka_nejcastejsi_priciny_vzniku_invalidity[[#This Row],[rok]])</f>
        <v>01.01.2015</v>
      </c>
      <c r="O416" s="11">
        <f>DATE(Tabulka_nejcastejsi_priciny_vzniku_invalidity[[#This Row],[rok]],1,1)</f>
        <v>42005</v>
      </c>
      <c r="P416" s="11">
        <f>YEAR(Tabulka_nejcastejsi_priciny_vzniku_invalidity[[#This Row],[rok3]])</f>
        <v>2015</v>
      </c>
    </row>
    <row r="417" spans="1:16">
      <c r="A417">
        <v>2015</v>
      </c>
      <c r="B417" t="s">
        <v>36</v>
      </c>
      <c r="C417" t="s">
        <v>17</v>
      </c>
      <c r="D417" t="str">
        <f>VLOOKUP(Tabulka_nejcastejsi_priciny_vzniku_invalidity[[#This Row],[kraj]],Tabulka_kraje[],2,FALSE)</f>
        <v xml:space="preserve">Plzeňský </v>
      </c>
      <c r="E417" t="s">
        <v>37</v>
      </c>
      <c r="F417" t="s">
        <v>19</v>
      </c>
      <c r="G417" t="str">
        <f>VLOOKUP(Tabulka_nejcastejsi_priciny_vzniku_invalidity[[#This Row],[podskupina_diagnoz_dle_who_kod]],Tabulka_mkn[],2,FALSE)</f>
        <v>5. skupina</v>
      </c>
      <c r="H417" t="str">
        <f>VLOOKUP(Tabulka_nejcastejsi_priciny_vzniku_invalidity[[#This Row],[podskupina_diagnoz_dle_who_kod]],Tabulka_mkn[],3,FALSE)</f>
        <v>Duševní poruchy a poruchy chování</v>
      </c>
      <c r="I417" t="str">
        <f>LEFT(Tabulka_nejcastejsi_priciny_vzniku_invalidity[[#This Row],[podskupina_diagnoz_dle_who_kod]],1)</f>
        <v>F</v>
      </c>
      <c r="J417" t="s">
        <v>89</v>
      </c>
      <c r="K417" t="s">
        <v>90</v>
      </c>
      <c r="L417">
        <v>8</v>
      </c>
      <c r="N417" t="str">
        <f>CONCATENATE("01",".","01",".",Tabulka_nejcastejsi_priciny_vzniku_invalidity[[#This Row],[rok]])</f>
        <v>01.01.2015</v>
      </c>
      <c r="O417" s="11">
        <f>DATE(Tabulka_nejcastejsi_priciny_vzniku_invalidity[[#This Row],[rok]],1,1)</f>
        <v>42005</v>
      </c>
      <c r="P417" s="11">
        <f>YEAR(Tabulka_nejcastejsi_priciny_vzniku_invalidity[[#This Row],[rok3]])</f>
        <v>2015</v>
      </c>
    </row>
    <row r="418" spans="1:16">
      <c r="A418">
        <v>2015</v>
      </c>
      <c r="B418" t="s">
        <v>36</v>
      </c>
      <c r="C418" t="s">
        <v>17</v>
      </c>
      <c r="D418" t="str">
        <f>VLOOKUP(Tabulka_nejcastejsi_priciny_vzniku_invalidity[[#This Row],[kraj]],Tabulka_kraje[],2,FALSE)</f>
        <v xml:space="preserve">Plzeňský </v>
      </c>
      <c r="E418" t="s">
        <v>37</v>
      </c>
      <c r="F418" t="s">
        <v>19</v>
      </c>
      <c r="G418" t="str">
        <f>VLOOKUP(Tabulka_nejcastejsi_priciny_vzniku_invalidity[[#This Row],[podskupina_diagnoz_dle_who_kod]],Tabulka_mkn[],2,FALSE)</f>
        <v>5. skupina</v>
      </c>
      <c r="H418" t="str">
        <f>VLOOKUP(Tabulka_nejcastejsi_priciny_vzniku_invalidity[[#This Row],[podskupina_diagnoz_dle_who_kod]],Tabulka_mkn[],3,FALSE)</f>
        <v>Duševní poruchy a poruchy chování</v>
      </c>
      <c r="I418" t="str">
        <f>LEFT(Tabulka_nejcastejsi_priciny_vzniku_invalidity[[#This Row],[podskupina_diagnoz_dle_who_kod]],1)</f>
        <v>F</v>
      </c>
      <c r="J418" t="s">
        <v>91</v>
      </c>
      <c r="K418" t="s">
        <v>92</v>
      </c>
      <c r="L418">
        <v>3</v>
      </c>
      <c r="N418" t="str">
        <f>CONCATENATE("01",".","01",".",Tabulka_nejcastejsi_priciny_vzniku_invalidity[[#This Row],[rok]])</f>
        <v>01.01.2015</v>
      </c>
      <c r="O418" s="11">
        <f>DATE(Tabulka_nejcastejsi_priciny_vzniku_invalidity[[#This Row],[rok]],1,1)</f>
        <v>42005</v>
      </c>
      <c r="P418" s="11">
        <f>YEAR(Tabulka_nejcastejsi_priciny_vzniku_invalidity[[#This Row],[rok3]])</f>
        <v>2015</v>
      </c>
    </row>
    <row r="419" spans="1:16">
      <c r="A419">
        <v>2015</v>
      </c>
      <c r="B419" t="s">
        <v>36</v>
      </c>
      <c r="C419" t="s">
        <v>17</v>
      </c>
      <c r="D419" t="str">
        <f>VLOOKUP(Tabulka_nejcastejsi_priciny_vzniku_invalidity[[#This Row],[kraj]],Tabulka_kraje[],2,FALSE)</f>
        <v xml:space="preserve">Plzeňský </v>
      </c>
      <c r="E419" t="s">
        <v>37</v>
      </c>
      <c r="F419" t="s">
        <v>19</v>
      </c>
      <c r="G419" t="str">
        <f>VLOOKUP(Tabulka_nejcastejsi_priciny_vzniku_invalidity[[#This Row],[podskupina_diagnoz_dle_who_kod]],Tabulka_mkn[],2,FALSE)</f>
        <v>5. skupina</v>
      </c>
      <c r="H419" t="str">
        <f>VLOOKUP(Tabulka_nejcastejsi_priciny_vzniku_invalidity[[#This Row],[podskupina_diagnoz_dle_who_kod]],Tabulka_mkn[],3,FALSE)</f>
        <v>Duševní poruchy a poruchy chování</v>
      </c>
      <c r="I419" t="str">
        <f>LEFT(Tabulka_nejcastejsi_priciny_vzniku_invalidity[[#This Row],[podskupina_diagnoz_dle_who_kod]],1)</f>
        <v>F</v>
      </c>
      <c r="J419" t="s">
        <v>103</v>
      </c>
      <c r="K419" t="s">
        <v>104</v>
      </c>
      <c r="L419">
        <v>2</v>
      </c>
      <c r="N419" t="str">
        <f>CONCATENATE("01",".","01",".",Tabulka_nejcastejsi_priciny_vzniku_invalidity[[#This Row],[rok]])</f>
        <v>01.01.2015</v>
      </c>
      <c r="O419" s="11">
        <f>DATE(Tabulka_nejcastejsi_priciny_vzniku_invalidity[[#This Row],[rok]],1,1)</f>
        <v>42005</v>
      </c>
      <c r="P419" s="11">
        <f>YEAR(Tabulka_nejcastejsi_priciny_vzniku_invalidity[[#This Row],[rok3]])</f>
        <v>2015</v>
      </c>
    </row>
    <row r="420" spans="1:16">
      <c r="A420">
        <v>2015</v>
      </c>
      <c r="B420" t="s">
        <v>26</v>
      </c>
      <c r="C420" t="s">
        <v>17</v>
      </c>
      <c r="D420" t="str">
        <f>VLOOKUP(Tabulka_nejcastejsi_priciny_vzniku_invalidity[[#This Row],[kraj]],Tabulka_kraje[],2,FALSE)</f>
        <v xml:space="preserve">Ústecký </v>
      </c>
      <c r="E420" t="s">
        <v>27</v>
      </c>
      <c r="F420" t="s">
        <v>19</v>
      </c>
      <c r="G420" t="str">
        <f>VLOOKUP(Tabulka_nejcastejsi_priciny_vzniku_invalidity[[#This Row],[podskupina_diagnoz_dle_who_kod]],Tabulka_mkn[],2,FALSE)</f>
        <v>5. skupina</v>
      </c>
      <c r="H420" t="str">
        <f>VLOOKUP(Tabulka_nejcastejsi_priciny_vzniku_invalidity[[#This Row],[podskupina_diagnoz_dle_who_kod]],Tabulka_mkn[],3,FALSE)</f>
        <v>Duševní poruchy a poruchy chování</v>
      </c>
      <c r="I420" t="str">
        <f>LEFT(Tabulka_nejcastejsi_priciny_vzniku_invalidity[[#This Row],[podskupina_diagnoz_dle_who_kod]],1)</f>
        <v>F</v>
      </c>
      <c r="J420" t="s">
        <v>95</v>
      </c>
      <c r="K420" t="s">
        <v>96</v>
      </c>
      <c r="L420">
        <v>5</v>
      </c>
      <c r="N420" t="str">
        <f>CONCATENATE("01",".","01",".",Tabulka_nejcastejsi_priciny_vzniku_invalidity[[#This Row],[rok]])</f>
        <v>01.01.2015</v>
      </c>
      <c r="O420" s="11">
        <f>DATE(Tabulka_nejcastejsi_priciny_vzniku_invalidity[[#This Row],[rok]],1,1)</f>
        <v>42005</v>
      </c>
      <c r="P420" s="11">
        <f>YEAR(Tabulka_nejcastejsi_priciny_vzniku_invalidity[[#This Row],[rok3]])</f>
        <v>2015</v>
      </c>
    </row>
    <row r="421" spans="1:16">
      <c r="A421">
        <v>2015</v>
      </c>
      <c r="B421" t="s">
        <v>26</v>
      </c>
      <c r="C421" t="s">
        <v>17</v>
      </c>
      <c r="D421" t="str">
        <f>VLOOKUP(Tabulka_nejcastejsi_priciny_vzniku_invalidity[[#This Row],[kraj]],Tabulka_kraje[],2,FALSE)</f>
        <v xml:space="preserve">Ústecký </v>
      </c>
      <c r="E421" t="s">
        <v>27</v>
      </c>
      <c r="F421" t="s">
        <v>19</v>
      </c>
      <c r="G421" t="str">
        <f>VLOOKUP(Tabulka_nejcastejsi_priciny_vzniku_invalidity[[#This Row],[podskupina_diagnoz_dle_who_kod]],Tabulka_mkn[],2,FALSE)</f>
        <v>5. skupina</v>
      </c>
      <c r="H421" t="str">
        <f>VLOOKUP(Tabulka_nejcastejsi_priciny_vzniku_invalidity[[#This Row],[podskupina_diagnoz_dle_who_kod]],Tabulka_mkn[],3,FALSE)</f>
        <v>Duševní poruchy a poruchy chování</v>
      </c>
      <c r="I421" t="str">
        <f>LEFT(Tabulka_nejcastejsi_priciny_vzniku_invalidity[[#This Row],[podskupina_diagnoz_dle_who_kod]],1)</f>
        <v>F</v>
      </c>
      <c r="J421" t="s">
        <v>89</v>
      </c>
      <c r="K421" t="s">
        <v>90</v>
      </c>
      <c r="L421">
        <v>16</v>
      </c>
      <c r="N421" t="str">
        <f>CONCATENATE("01",".","01",".",Tabulka_nejcastejsi_priciny_vzniku_invalidity[[#This Row],[rok]])</f>
        <v>01.01.2015</v>
      </c>
      <c r="O421" s="11">
        <f>DATE(Tabulka_nejcastejsi_priciny_vzniku_invalidity[[#This Row],[rok]],1,1)</f>
        <v>42005</v>
      </c>
      <c r="P421" s="11">
        <f>YEAR(Tabulka_nejcastejsi_priciny_vzniku_invalidity[[#This Row],[rok3]])</f>
        <v>2015</v>
      </c>
    </row>
    <row r="422" spans="1:16">
      <c r="A422">
        <v>2015</v>
      </c>
      <c r="B422" t="s">
        <v>26</v>
      </c>
      <c r="C422" t="s">
        <v>17</v>
      </c>
      <c r="D422" t="str">
        <f>VLOOKUP(Tabulka_nejcastejsi_priciny_vzniku_invalidity[[#This Row],[kraj]],Tabulka_kraje[],2,FALSE)</f>
        <v xml:space="preserve">Ústecký </v>
      </c>
      <c r="E422" t="s">
        <v>27</v>
      </c>
      <c r="F422" t="s">
        <v>19</v>
      </c>
      <c r="G422" t="str">
        <f>VLOOKUP(Tabulka_nejcastejsi_priciny_vzniku_invalidity[[#This Row],[podskupina_diagnoz_dle_who_kod]],Tabulka_mkn[],2,FALSE)</f>
        <v>5. skupina</v>
      </c>
      <c r="H422" t="str">
        <f>VLOOKUP(Tabulka_nejcastejsi_priciny_vzniku_invalidity[[#This Row],[podskupina_diagnoz_dle_who_kod]],Tabulka_mkn[],3,FALSE)</f>
        <v>Duševní poruchy a poruchy chování</v>
      </c>
      <c r="I422" t="str">
        <f>LEFT(Tabulka_nejcastejsi_priciny_vzniku_invalidity[[#This Row],[podskupina_diagnoz_dle_who_kod]],1)</f>
        <v>F</v>
      </c>
      <c r="J422" t="s">
        <v>91</v>
      </c>
      <c r="K422" t="s">
        <v>92</v>
      </c>
      <c r="L422">
        <v>4</v>
      </c>
      <c r="N422" t="str">
        <f>CONCATENATE("01",".","01",".",Tabulka_nejcastejsi_priciny_vzniku_invalidity[[#This Row],[rok]])</f>
        <v>01.01.2015</v>
      </c>
      <c r="O422" s="11">
        <f>DATE(Tabulka_nejcastejsi_priciny_vzniku_invalidity[[#This Row],[rok]],1,1)</f>
        <v>42005</v>
      </c>
      <c r="P422" s="11">
        <f>YEAR(Tabulka_nejcastejsi_priciny_vzniku_invalidity[[#This Row],[rok3]])</f>
        <v>2015</v>
      </c>
    </row>
    <row r="423" spans="1:16">
      <c r="A423">
        <v>2015</v>
      </c>
      <c r="B423" t="s">
        <v>26</v>
      </c>
      <c r="C423" t="s">
        <v>17</v>
      </c>
      <c r="D423" t="str">
        <f>VLOOKUP(Tabulka_nejcastejsi_priciny_vzniku_invalidity[[#This Row],[kraj]],Tabulka_kraje[],2,FALSE)</f>
        <v xml:space="preserve">Ústecký </v>
      </c>
      <c r="E423" t="s">
        <v>27</v>
      </c>
      <c r="F423" t="s">
        <v>19</v>
      </c>
      <c r="G423" t="str">
        <f>VLOOKUP(Tabulka_nejcastejsi_priciny_vzniku_invalidity[[#This Row],[podskupina_diagnoz_dle_who_kod]],Tabulka_mkn[],2,FALSE)</f>
        <v>5. skupina</v>
      </c>
      <c r="H423" t="str">
        <f>VLOOKUP(Tabulka_nejcastejsi_priciny_vzniku_invalidity[[#This Row],[podskupina_diagnoz_dle_who_kod]],Tabulka_mkn[],3,FALSE)</f>
        <v>Duševní poruchy a poruchy chování</v>
      </c>
      <c r="I423" t="str">
        <f>LEFT(Tabulka_nejcastejsi_priciny_vzniku_invalidity[[#This Row],[podskupina_diagnoz_dle_who_kod]],1)</f>
        <v>F</v>
      </c>
      <c r="J423" t="s">
        <v>103</v>
      </c>
      <c r="K423" t="s">
        <v>104</v>
      </c>
      <c r="L423">
        <v>3</v>
      </c>
      <c r="N423" t="str">
        <f>CONCATENATE("01",".","01",".",Tabulka_nejcastejsi_priciny_vzniku_invalidity[[#This Row],[rok]])</f>
        <v>01.01.2015</v>
      </c>
      <c r="O423" s="11">
        <f>DATE(Tabulka_nejcastejsi_priciny_vzniku_invalidity[[#This Row],[rok]],1,1)</f>
        <v>42005</v>
      </c>
      <c r="P423" s="11">
        <f>YEAR(Tabulka_nejcastejsi_priciny_vzniku_invalidity[[#This Row],[rok3]])</f>
        <v>2015</v>
      </c>
    </row>
    <row r="424" spans="1:16">
      <c r="A424">
        <v>2015</v>
      </c>
      <c r="B424" t="s">
        <v>34</v>
      </c>
      <c r="C424" t="s">
        <v>17</v>
      </c>
      <c r="D424" t="str">
        <f>VLOOKUP(Tabulka_nejcastejsi_priciny_vzniku_invalidity[[#This Row],[kraj]],Tabulka_kraje[],2,FALSE)</f>
        <v xml:space="preserve">Liberecký </v>
      </c>
      <c r="E424" t="s">
        <v>35</v>
      </c>
      <c r="F424" t="s">
        <v>19</v>
      </c>
      <c r="G424" t="str">
        <f>VLOOKUP(Tabulka_nejcastejsi_priciny_vzniku_invalidity[[#This Row],[podskupina_diagnoz_dle_who_kod]],Tabulka_mkn[],2,FALSE)</f>
        <v>5. skupina</v>
      </c>
      <c r="H424" t="str">
        <f>VLOOKUP(Tabulka_nejcastejsi_priciny_vzniku_invalidity[[#This Row],[podskupina_diagnoz_dle_who_kod]],Tabulka_mkn[],3,FALSE)</f>
        <v>Duševní poruchy a poruchy chování</v>
      </c>
      <c r="I424" t="str">
        <f>LEFT(Tabulka_nejcastejsi_priciny_vzniku_invalidity[[#This Row],[podskupina_diagnoz_dle_who_kod]],1)</f>
        <v>F</v>
      </c>
      <c r="J424" t="s">
        <v>89</v>
      </c>
      <c r="K424" t="s">
        <v>90</v>
      </c>
      <c r="L424">
        <v>2</v>
      </c>
      <c r="N424" t="str">
        <f>CONCATENATE("01",".","01",".",Tabulka_nejcastejsi_priciny_vzniku_invalidity[[#This Row],[rok]])</f>
        <v>01.01.2015</v>
      </c>
      <c r="O424" s="11">
        <f>DATE(Tabulka_nejcastejsi_priciny_vzniku_invalidity[[#This Row],[rok]],1,1)</f>
        <v>42005</v>
      </c>
      <c r="P424" s="11">
        <f>YEAR(Tabulka_nejcastejsi_priciny_vzniku_invalidity[[#This Row],[rok3]])</f>
        <v>2015</v>
      </c>
    </row>
    <row r="425" spans="1:16">
      <c r="A425">
        <v>2015</v>
      </c>
      <c r="B425" t="s">
        <v>34</v>
      </c>
      <c r="C425" t="s">
        <v>17</v>
      </c>
      <c r="D425" t="str">
        <f>VLOOKUP(Tabulka_nejcastejsi_priciny_vzniku_invalidity[[#This Row],[kraj]],Tabulka_kraje[],2,FALSE)</f>
        <v xml:space="preserve">Liberecký </v>
      </c>
      <c r="E425" t="s">
        <v>35</v>
      </c>
      <c r="F425" t="s">
        <v>19</v>
      </c>
      <c r="G425" t="str">
        <f>VLOOKUP(Tabulka_nejcastejsi_priciny_vzniku_invalidity[[#This Row],[podskupina_diagnoz_dle_who_kod]],Tabulka_mkn[],2,FALSE)</f>
        <v>5. skupina</v>
      </c>
      <c r="H425" t="str">
        <f>VLOOKUP(Tabulka_nejcastejsi_priciny_vzniku_invalidity[[#This Row],[podskupina_diagnoz_dle_who_kod]],Tabulka_mkn[],3,FALSE)</f>
        <v>Duševní poruchy a poruchy chování</v>
      </c>
      <c r="I425" t="str">
        <f>LEFT(Tabulka_nejcastejsi_priciny_vzniku_invalidity[[#This Row],[podskupina_diagnoz_dle_who_kod]],1)</f>
        <v>F</v>
      </c>
      <c r="J425" t="s">
        <v>91</v>
      </c>
      <c r="K425" t="s">
        <v>92</v>
      </c>
      <c r="L425">
        <v>3</v>
      </c>
      <c r="N425" t="str">
        <f>CONCATENATE("01",".","01",".",Tabulka_nejcastejsi_priciny_vzniku_invalidity[[#This Row],[rok]])</f>
        <v>01.01.2015</v>
      </c>
      <c r="O425" s="11">
        <f>DATE(Tabulka_nejcastejsi_priciny_vzniku_invalidity[[#This Row],[rok]],1,1)</f>
        <v>42005</v>
      </c>
      <c r="P425" s="11">
        <f>YEAR(Tabulka_nejcastejsi_priciny_vzniku_invalidity[[#This Row],[rok3]])</f>
        <v>2015</v>
      </c>
    </row>
    <row r="426" spans="1:16">
      <c r="A426">
        <v>2015</v>
      </c>
      <c r="B426" t="s">
        <v>34</v>
      </c>
      <c r="C426" t="s">
        <v>17</v>
      </c>
      <c r="D426" t="str">
        <f>VLOOKUP(Tabulka_nejcastejsi_priciny_vzniku_invalidity[[#This Row],[kraj]],Tabulka_kraje[],2,FALSE)</f>
        <v xml:space="preserve">Liberecký </v>
      </c>
      <c r="E426" t="s">
        <v>35</v>
      </c>
      <c r="F426" t="s">
        <v>19</v>
      </c>
      <c r="G426" t="str">
        <f>VLOOKUP(Tabulka_nejcastejsi_priciny_vzniku_invalidity[[#This Row],[podskupina_diagnoz_dle_who_kod]],Tabulka_mkn[],2,FALSE)</f>
        <v>5. skupina</v>
      </c>
      <c r="H426" t="str">
        <f>VLOOKUP(Tabulka_nejcastejsi_priciny_vzniku_invalidity[[#This Row],[podskupina_diagnoz_dle_who_kod]],Tabulka_mkn[],3,FALSE)</f>
        <v>Duševní poruchy a poruchy chování</v>
      </c>
      <c r="I426" t="str">
        <f>LEFT(Tabulka_nejcastejsi_priciny_vzniku_invalidity[[#This Row],[podskupina_diagnoz_dle_who_kod]],1)</f>
        <v>F</v>
      </c>
      <c r="J426" t="s">
        <v>115</v>
      </c>
      <c r="K426" t="s">
        <v>116</v>
      </c>
      <c r="L426">
        <v>2</v>
      </c>
      <c r="N426" t="str">
        <f>CONCATENATE("01",".","01",".",Tabulka_nejcastejsi_priciny_vzniku_invalidity[[#This Row],[rok]])</f>
        <v>01.01.2015</v>
      </c>
      <c r="O426" s="11">
        <f>DATE(Tabulka_nejcastejsi_priciny_vzniku_invalidity[[#This Row],[rok]],1,1)</f>
        <v>42005</v>
      </c>
      <c r="P426" s="11">
        <f>YEAR(Tabulka_nejcastejsi_priciny_vzniku_invalidity[[#This Row],[rok3]])</f>
        <v>2015</v>
      </c>
    </row>
    <row r="427" spans="1:16">
      <c r="A427">
        <v>2015</v>
      </c>
      <c r="B427" t="s">
        <v>34</v>
      </c>
      <c r="C427" t="s">
        <v>17</v>
      </c>
      <c r="D427" t="str">
        <f>VLOOKUP(Tabulka_nejcastejsi_priciny_vzniku_invalidity[[#This Row],[kraj]],Tabulka_kraje[],2,FALSE)</f>
        <v xml:space="preserve">Liberecký </v>
      </c>
      <c r="E427" t="s">
        <v>35</v>
      </c>
      <c r="F427" t="s">
        <v>19</v>
      </c>
      <c r="G427" t="str">
        <f>VLOOKUP(Tabulka_nejcastejsi_priciny_vzniku_invalidity[[#This Row],[podskupina_diagnoz_dle_who_kod]],Tabulka_mkn[],2,FALSE)</f>
        <v>5. skupina</v>
      </c>
      <c r="H427" t="str">
        <f>VLOOKUP(Tabulka_nejcastejsi_priciny_vzniku_invalidity[[#This Row],[podskupina_diagnoz_dle_who_kod]],Tabulka_mkn[],3,FALSE)</f>
        <v>Duševní poruchy a poruchy chování</v>
      </c>
      <c r="I427" t="str">
        <f>LEFT(Tabulka_nejcastejsi_priciny_vzniku_invalidity[[#This Row],[podskupina_diagnoz_dle_who_kod]],1)</f>
        <v>F</v>
      </c>
      <c r="J427" t="s">
        <v>103</v>
      </c>
      <c r="K427" t="s">
        <v>104</v>
      </c>
      <c r="L427">
        <v>5</v>
      </c>
      <c r="N427" t="str">
        <f>CONCATENATE("01",".","01",".",Tabulka_nejcastejsi_priciny_vzniku_invalidity[[#This Row],[rok]])</f>
        <v>01.01.2015</v>
      </c>
      <c r="O427" s="11">
        <f>DATE(Tabulka_nejcastejsi_priciny_vzniku_invalidity[[#This Row],[rok]],1,1)</f>
        <v>42005</v>
      </c>
      <c r="P427" s="11">
        <f>YEAR(Tabulka_nejcastejsi_priciny_vzniku_invalidity[[#This Row],[rok3]])</f>
        <v>2015</v>
      </c>
    </row>
    <row r="428" spans="1:16">
      <c r="A428">
        <v>2015</v>
      </c>
      <c r="B428" t="s">
        <v>40</v>
      </c>
      <c r="C428" t="s">
        <v>17</v>
      </c>
      <c r="D428" t="str">
        <f>VLOOKUP(Tabulka_nejcastejsi_priciny_vzniku_invalidity[[#This Row],[kraj]],Tabulka_kraje[],2,FALSE)</f>
        <v xml:space="preserve">Královéhradecký </v>
      </c>
      <c r="E428" t="s">
        <v>41</v>
      </c>
      <c r="F428" t="s">
        <v>19</v>
      </c>
      <c r="G428" t="str">
        <f>VLOOKUP(Tabulka_nejcastejsi_priciny_vzniku_invalidity[[#This Row],[podskupina_diagnoz_dle_who_kod]],Tabulka_mkn[],2,FALSE)</f>
        <v>5. skupina</v>
      </c>
      <c r="H428" t="str">
        <f>VLOOKUP(Tabulka_nejcastejsi_priciny_vzniku_invalidity[[#This Row],[podskupina_diagnoz_dle_who_kod]],Tabulka_mkn[],3,FALSE)</f>
        <v>Duševní poruchy a poruchy chování</v>
      </c>
      <c r="I428" t="str">
        <f>LEFT(Tabulka_nejcastejsi_priciny_vzniku_invalidity[[#This Row],[podskupina_diagnoz_dle_who_kod]],1)</f>
        <v>F</v>
      </c>
      <c r="J428" t="s">
        <v>95</v>
      </c>
      <c r="K428" t="s">
        <v>96</v>
      </c>
      <c r="L428">
        <v>5</v>
      </c>
      <c r="N428" t="str">
        <f>CONCATENATE("01",".","01",".",Tabulka_nejcastejsi_priciny_vzniku_invalidity[[#This Row],[rok]])</f>
        <v>01.01.2015</v>
      </c>
      <c r="O428" s="11">
        <f>DATE(Tabulka_nejcastejsi_priciny_vzniku_invalidity[[#This Row],[rok]],1,1)</f>
        <v>42005</v>
      </c>
      <c r="P428" s="11">
        <f>YEAR(Tabulka_nejcastejsi_priciny_vzniku_invalidity[[#This Row],[rok3]])</f>
        <v>2015</v>
      </c>
    </row>
    <row r="429" spans="1:16">
      <c r="A429">
        <v>2015</v>
      </c>
      <c r="B429" t="s">
        <v>40</v>
      </c>
      <c r="C429" t="s">
        <v>17</v>
      </c>
      <c r="D429" t="str">
        <f>VLOOKUP(Tabulka_nejcastejsi_priciny_vzniku_invalidity[[#This Row],[kraj]],Tabulka_kraje[],2,FALSE)</f>
        <v xml:space="preserve">Královéhradecký </v>
      </c>
      <c r="E429" t="s">
        <v>41</v>
      </c>
      <c r="F429" t="s">
        <v>19</v>
      </c>
      <c r="G429" t="str">
        <f>VLOOKUP(Tabulka_nejcastejsi_priciny_vzniku_invalidity[[#This Row],[podskupina_diagnoz_dle_who_kod]],Tabulka_mkn[],2,FALSE)</f>
        <v>5. skupina</v>
      </c>
      <c r="H429" t="str">
        <f>VLOOKUP(Tabulka_nejcastejsi_priciny_vzniku_invalidity[[#This Row],[podskupina_diagnoz_dle_who_kod]],Tabulka_mkn[],3,FALSE)</f>
        <v>Duševní poruchy a poruchy chování</v>
      </c>
      <c r="I429" t="str">
        <f>LEFT(Tabulka_nejcastejsi_priciny_vzniku_invalidity[[#This Row],[podskupina_diagnoz_dle_who_kod]],1)</f>
        <v>F</v>
      </c>
      <c r="J429" t="s">
        <v>89</v>
      </c>
      <c r="K429" t="s">
        <v>90</v>
      </c>
      <c r="L429">
        <v>4</v>
      </c>
      <c r="N429" t="str">
        <f>CONCATENATE("01",".","01",".",Tabulka_nejcastejsi_priciny_vzniku_invalidity[[#This Row],[rok]])</f>
        <v>01.01.2015</v>
      </c>
      <c r="O429" s="11">
        <f>DATE(Tabulka_nejcastejsi_priciny_vzniku_invalidity[[#This Row],[rok]],1,1)</f>
        <v>42005</v>
      </c>
      <c r="P429" s="11">
        <f>YEAR(Tabulka_nejcastejsi_priciny_vzniku_invalidity[[#This Row],[rok3]])</f>
        <v>2015</v>
      </c>
    </row>
    <row r="430" spans="1:16">
      <c r="A430">
        <v>2015</v>
      </c>
      <c r="B430" t="s">
        <v>40</v>
      </c>
      <c r="C430" t="s">
        <v>17</v>
      </c>
      <c r="D430" t="str">
        <f>VLOOKUP(Tabulka_nejcastejsi_priciny_vzniku_invalidity[[#This Row],[kraj]],Tabulka_kraje[],2,FALSE)</f>
        <v xml:space="preserve">Královéhradecký </v>
      </c>
      <c r="E430" t="s">
        <v>41</v>
      </c>
      <c r="F430" t="s">
        <v>19</v>
      </c>
      <c r="G430" t="str">
        <f>VLOOKUP(Tabulka_nejcastejsi_priciny_vzniku_invalidity[[#This Row],[podskupina_diagnoz_dle_who_kod]],Tabulka_mkn[],2,FALSE)</f>
        <v>5. skupina</v>
      </c>
      <c r="H430" t="str">
        <f>VLOOKUP(Tabulka_nejcastejsi_priciny_vzniku_invalidity[[#This Row],[podskupina_diagnoz_dle_who_kod]],Tabulka_mkn[],3,FALSE)</f>
        <v>Duševní poruchy a poruchy chování</v>
      </c>
      <c r="I430" t="str">
        <f>LEFT(Tabulka_nejcastejsi_priciny_vzniku_invalidity[[#This Row],[podskupina_diagnoz_dle_who_kod]],1)</f>
        <v>F</v>
      </c>
      <c r="J430" t="s">
        <v>91</v>
      </c>
      <c r="K430" t="s">
        <v>92</v>
      </c>
      <c r="L430">
        <v>2</v>
      </c>
      <c r="N430" t="str">
        <f>CONCATENATE("01",".","01",".",Tabulka_nejcastejsi_priciny_vzniku_invalidity[[#This Row],[rok]])</f>
        <v>01.01.2015</v>
      </c>
      <c r="O430" s="11">
        <f>DATE(Tabulka_nejcastejsi_priciny_vzniku_invalidity[[#This Row],[rok]],1,1)</f>
        <v>42005</v>
      </c>
      <c r="P430" s="11">
        <f>YEAR(Tabulka_nejcastejsi_priciny_vzniku_invalidity[[#This Row],[rok3]])</f>
        <v>2015</v>
      </c>
    </row>
    <row r="431" spans="1:16">
      <c r="A431">
        <v>2015</v>
      </c>
      <c r="B431" t="s">
        <v>40</v>
      </c>
      <c r="C431" t="s">
        <v>17</v>
      </c>
      <c r="D431" t="str">
        <f>VLOOKUP(Tabulka_nejcastejsi_priciny_vzniku_invalidity[[#This Row],[kraj]],Tabulka_kraje[],2,FALSE)</f>
        <v xml:space="preserve">Královéhradecký </v>
      </c>
      <c r="E431" t="s">
        <v>41</v>
      </c>
      <c r="F431" t="s">
        <v>19</v>
      </c>
      <c r="G431" t="str">
        <f>VLOOKUP(Tabulka_nejcastejsi_priciny_vzniku_invalidity[[#This Row],[podskupina_diagnoz_dle_who_kod]],Tabulka_mkn[],2,FALSE)</f>
        <v>5. skupina</v>
      </c>
      <c r="H431" t="str">
        <f>VLOOKUP(Tabulka_nejcastejsi_priciny_vzniku_invalidity[[#This Row],[podskupina_diagnoz_dle_who_kod]],Tabulka_mkn[],3,FALSE)</f>
        <v>Duševní poruchy a poruchy chování</v>
      </c>
      <c r="I431" t="str">
        <f>LEFT(Tabulka_nejcastejsi_priciny_vzniku_invalidity[[#This Row],[podskupina_diagnoz_dle_who_kod]],1)</f>
        <v>F</v>
      </c>
      <c r="J431" t="s">
        <v>103</v>
      </c>
      <c r="K431" t="s">
        <v>104</v>
      </c>
      <c r="L431">
        <v>7</v>
      </c>
      <c r="N431" t="str">
        <f>CONCATENATE("01",".","01",".",Tabulka_nejcastejsi_priciny_vzniku_invalidity[[#This Row],[rok]])</f>
        <v>01.01.2015</v>
      </c>
      <c r="O431" s="11">
        <f>DATE(Tabulka_nejcastejsi_priciny_vzniku_invalidity[[#This Row],[rok]],1,1)</f>
        <v>42005</v>
      </c>
      <c r="P431" s="11">
        <f>YEAR(Tabulka_nejcastejsi_priciny_vzniku_invalidity[[#This Row],[rok3]])</f>
        <v>2015</v>
      </c>
    </row>
    <row r="432" spans="1:16">
      <c r="A432">
        <v>2015</v>
      </c>
      <c r="B432" t="s">
        <v>30</v>
      </c>
      <c r="C432" t="s">
        <v>17</v>
      </c>
      <c r="D432" t="str">
        <f>VLOOKUP(Tabulka_nejcastejsi_priciny_vzniku_invalidity[[#This Row],[kraj]],Tabulka_kraje[],2,FALSE)</f>
        <v xml:space="preserve">Pardubický </v>
      </c>
      <c r="E432" t="s">
        <v>31</v>
      </c>
      <c r="F432" t="s">
        <v>19</v>
      </c>
      <c r="G432" t="str">
        <f>VLOOKUP(Tabulka_nejcastejsi_priciny_vzniku_invalidity[[#This Row],[podskupina_diagnoz_dle_who_kod]],Tabulka_mkn[],2,FALSE)</f>
        <v>5. skupina</v>
      </c>
      <c r="H432" t="str">
        <f>VLOOKUP(Tabulka_nejcastejsi_priciny_vzniku_invalidity[[#This Row],[podskupina_diagnoz_dle_who_kod]],Tabulka_mkn[],3,FALSE)</f>
        <v>Duševní poruchy a poruchy chování</v>
      </c>
      <c r="I432" t="str">
        <f>LEFT(Tabulka_nejcastejsi_priciny_vzniku_invalidity[[#This Row],[podskupina_diagnoz_dle_who_kod]],1)</f>
        <v>F</v>
      </c>
      <c r="J432" t="s">
        <v>105</v>
      </c>
      <c r="K432" t="s">
        <v>106</v>
      </c>
      <c r="L432">
        <v>1</v>
      </c>
      <c r="N432" t="str">
        <f>CONCATENATE("01",".","01",".",Tabulka_nejcastejsi_priciny_vzniku_invalidity[[#This Row],[rok]])</f>
        <v>01.01.2015</v>
      </c>
      <c r="O432" s="11">
        <f>DATE(Tabulka_nejcastejsi_priciny_vzniku_invalidity[[#This Row],[rok]],1,1)</f>
        <v>42005</v>
      </c>
      <c r="P432" s="11">
        <f>YEAR(Tabulka_nejcastejsi_priciny_vzniku_invalidity[[#This Row],[rok3]])</f>
        <v>2015</v>
      </c>
    </row>
    <row r="433" spans="1:16">
      <c r="A433">
        <v>2015</v>
      </c>
      <c r="B433" t="s">
        <v>30</v>
      </c>
      <c r="C433" t="s">
        <v>17</v>
      </c>
      <c r="D433" t="str">
        <f>VLOOKUP(Tabulka_nejcastejsi_priciny_vzniku_invalidity[[#This Row],[kraj]],Tabulka_kraje[],2,FALSE)</f>
        <v xml:space="preserve">Pardubický </v>
      </c>
      <c r="E433" t="s">
        <v>31</v>
      </c>
      <c r="F433" t="s">
        <v>19</v>
      </c>
      <c r="G433" t="str">
        <f>VLOOKUP(Tabulka_nejcastejsi_priciny_vzniku_invalidity[[#This Row],[podskupina_diagnoz_dle_who_kod]],Tabulka_mkn[],2,FALSE)</f>
        <v>5. skupina</v>
      </c>
      <c r="H433" t="str">
        <f>VLOOKUP(Tabulka_nejcastejsi_priciny_vzniku_invalidity[[#This Row],[podskupina_diagnoz_dle_who_kod]],Tabulka_mkn[],3,FALSE)</f>
        <v>Duševní poruchy a poruchy chování</v>
      </c>
      <c r="I433" t="str">
        <f>LEFT(Tabulka_nejcastejsi_priciny_vzniku_invalidity[[#This Row],[podskupina_diagnoz_dle_who_kod]],1)</f>
        <v>F</v>
      </c>
      <c r="J433" t="s">
        <v>89</v>
      </c>
      <c r="K433" t="s">
        <v>90</v>
      </c>
      <c r="L433">
        <v>9</v>
      </c>
      <c r="N433" t="str">
        <f>CONCATENATE("01",".","01",".",Tabulka_nejcastejsi_priciny_vzniku_invalidity[[#This Row],[rok]])</f>
        <v>01.01.2015</v>
      </c>
      <c r="O433" s="11">
        <f>DATE(Tabulka_nejcastejsi_priciny_vzniku_invalidity[[#This Row],[rok]],1,1)</f>
        <v>42005</v>
      </c>
      <c r="P433" s="11">
        <f>YEAR(Tabulka_nejcastejsi_priciny_vzniku_invalidity[[#This Row],[rok3]])</f>
        <v>2015</v>
      </c>
    </row>
    <row r="434" spans="1:16">
      <c r="A434">
        <v>2015</v>
      </c>
      <c r="B434" t="s">
        <v>30</v>
      </c>
      <c r="C434" t="s">
        <v>17</v>
      </c>
      <c r="D434" t="str">
        <f>VLOOKUP(Tabulka_nejcastejsi_priciny_vzniku_invalidity[[#This Row],[kraj]],Tabulka_kraje[],2,FALSE)</f>
        <v xml:space="preserve">Pardubický </v>
      </c>
      <c r="E434" t="s">
        <v>31</v>
      </c>
      <c r="F434" t="s">
        <v>19</v>
      </c>
      <c r="G434" t="str">
        <f>VLOOKUP(Tabulka_nejcastejsi_priciny_vzniku_invalidity[[#This Row],[podskupina_diagnoz_dle_who_kod]],Tabulka_mkn[],2,FALSE)</f>
        <v>5. skupina</v>
      </c>
      <c r="H434" t="str">
        <f>VLOOKUP(Tabulka_nejcastejsi_priciny_vzniku_invalidity[[#This Row],[podskupina_diagnoz_dle_who_kod]],Tabulka_mkn[],3,FALSE)</f>
        <v>Duševní poruchy a poruchy chování</v>
      </c>
      <c r="I434" t="str">
        <f>LEFT(Tabulka_nejcastejsi_priciny_vzniku_invalidity[[#This Row],[podskupina_diagnoz_dle_who_kod]],1)</f>
        <v>F</v>
      </c>
      <c r="J434" t="s">
        <v>103</v>
      </c>
      <c r="K434" t="s">
        <v>104</v>
      </c>
      <c r="L434">
        <v>5</v>
      </c>
      <c r="N434" t="str">
        <f>CONCATENATE("01",".","01",".",Tabulka_nejcastejsi_priciny_vzniku_invalidity[[#This Row],[rok]])</f>
        <v>01.01.2015</v>
      </c>
      <c r="O434" s="11">
        <f>DATE(Tabulka_nejcastejsi_priciny_vzniku_invalidity[[#This Row],[rok]],1,1)</f>
        <v>42005</v>
      </c>
      <c r="P434" s="11">
        <f>YEAR(Tabulka_nejcastejsi_priciny_vzniku_invalidity[[#This Row],[rok3]])</f>
        <v>2015</v>
      </c>
    </row>
    <row r="435" spans="1:16">
      <c r="A435">
        <v>2016</v>
      </c>
      <c r="B435" t="s">
        <v>22</v>
      </c>
      <c r="C435" t="s">
        <v>17</v>
      </c>
      <c r="D435" t="str">
        <f>VLOOKUP(Tabulka_nejcastejsi_priciny_vzniku_invalidity[[#This Row],[kraj]],Tabulka_kraje[],2,FALSE)</f>
        <v>Vysočina</v>
      </c>
      <c r="E435" t="s">
        <v>23</v>
      </c>
      <c r="F435" t="s">
        <v>19</v>
      </c>
      <c r="G435" t="str">
        <f>VLOOKUP(Tabulka_nejcastejsi_priciny_vzniku_invalidity[[#This Row],[podskupina_diagnoz_dle_who_kod]],Tabulka_mkn[],2,FALSE)</f>
        <v>5. skupina</v>
      </c>
      <c r="H435" t="str">
        <f>VLOOKUP(Tabulka_nejcastejsi_priciny_vzniku_invalidity[[#This Row],[podskupina_diagnoz_dle_who_kod]],Tabulka_mkn[],3,FALSE)</f>
        <v>Duševní poruchy a poruchy chování</v>
      </c>
      <c r="I435" t="str">
        <f>LEFT(Tabulka_nejcastejsi_priciny_vzniku_invalidity[[#This Row],[podskupina_diagnoz_dle_who_kod]],1)</f>
        <v>F</v>
      </c>
      <c r="J435" t="s">
        <v>105</v>
      </c>
      <c r="K435" t="s">
        <v>106</v>
      </c>
      <c r="L435">
        <v>2</v>
      </c>
      <c r="N435" t="str">
        <f>CONCATENATE("01",".","01",".",Tabulka_nejcastejsi_priciny_vzniku_invalidity[[#This Row],[rok]])</f>
        <v>01.01.2016</v>
      </c>
      <c r="O435" s="11">
        <f>DATE(Tabulka_nejcastejsi_priciny_vzniku_invalidity[[#This Row],[rok]],1,1)</f>
        <v>42370</v>
      </c>
      <c r="P435" s="11">
        <f>YEAR(Tabulka_nejcastejsi_priciny_vzniku_invalidity[[#This Row],[rok3]])</f>
        <v>2016</v>
      </c>
    </row>
    <row r="436" spans="1:16">
      <c r="A436">
        <v>2016</v>
      </c>
      <c r="B436" t="s">
        <v>22</v>
      </c>
      <c r="C436" t="s">
        <v>17</v>
      </c>
      <c r="D436" t="str">
        <f>VLOOKUP(Tabulka_nejcastejsi_priciny_vzniku_invalidity[[#This Row],[kraj]],Tabulka_kraje[],2,FALSE)</f>
        <v>Vysočina</v>
      </c>
      <c r="E436" t="s">
        <v>23</v>
      </c>
      <c r="F436" t="s">
        <v>19</v>
      </c>
      <c r="G436" t="str">
        <f>VLOOKUP(Tabulka_nejcastejsi_priciny_vzniku_invalidity[[#This Row],[podskupina_diagnoz_dle_who_kod]],Tabulka_mkn[],2,FALSE)</f>
        <v>5. skupina</v>
      </c>
      <c r="H436" t="str">
        <f>VLOOKUP(Tabulka_nejcastejsi_priciny_vzniku_invalidity[[#This Row],[podskupina_diagnoz_dle_who_kod]],Tabulka_mkn[],3,FALSE)</f>
        <v>Duševní poruchy a poruchy chování</v>
      </c>
      <c r="I436" t="str">
        <f>LEFT(Tabulka_nejcastejsi_priciny_vzniku_invalidity[[#This Row],[podskupina_diagnoz_dle_who_kod]],1)</f>
        <v>F</v>
      </c>
      <c r="J436" t="s">
        <v>95</v>
      </c>
      <c r="K436" t="s">
        <v>96</v>
      </c>
      <c r="L436">
        <v>1</v>
      </c>
      <c r="N436" t="str">
        <f>CONCATENATE("01",".","01",".",Tabulka_nejcastejsi_priciny_vzniku_invalidity[[#This Row],[rok]])</f>
        <v>01.01.2016</v>
      </c>
      <c r="O436" s="11">
        <f>DATE(Tabulka_nejcastejsi_priciny_vzniku_invalidity[[#This Row],[rok]],1,1)</f>
        <v>42370</v>
      </c>
      <c r="P436" s="11">
        <f>YEAR(Tabulka_nejcastejsi_priciny_vzniku_invalidity[[#This Row],[rok3]])</f>
        <v>2016</v>
      </c>
    </row>
    <row r="437" spans="1:16">
      <c r="A437">
        <v>2016</v>
      </c>
      <c r="B437" t="s">
        <v>22</v>
      </c>
      <c r="C437" t="s">
        <v>17</v>
      </c>
      <c r="D437" t="str">
        <f>VLOOKUP(Tabulka_nejcastejsi_priciny_vzniku_invalidity[[#This Row],[kraj]],Tabulka_kraje[],2,FALSE)</f>
        <v>Vysočina</v>
      </c>
      <c r="E437" t="s">
        <v>23</v>
      </c>
      <c r="F437" t="s">
        <v>19</v>
      </c>
      <c r="G437" t="str">
        <f>VLOOKUP(Tabulka_nejcastejsi_priciny_vzniku_invalidity[[#This Row],[podskupina_diagnoz_dle_who_kod]],Tabulka_mkn[],2,FALSE)</f>
        <v>5. skupina</v>
      </c>
      <c r="H437" t="str">
        <f>VLOOKUP(Tabulka_nejcastejsi_priciny_vzniku_invalidity[[#This Row],[podskupina_diagnoz_dle_who_kod]],Tabulka_mkn[],3,FALSE)</f>
        <v>Duševní poruchy a poruchy chování</v>
      </c>
      <c r="I437" t="str">
        <f>LEFT(Tabulka_nejcastejsi_priciny_vzniku_invalidity[[#This Row],[podskupina_diagnoz_dle_who_kod]],1)</f>
        <v>F</v>
      </c>
      <c r="J437" t="s">
        <v>89</v>
      </c>
      <c r="K437" t="s">
        <v>90</v>
      </c>
      <c r="L437">
        <v>1</v>
      </c>
      <c r="N437" t="str">
        <f>CONCATENATE("01",".","01",".",Tabulka_nejcastejsi_priciny_vzniku_invalidity[[#This Row],[rok]])</f>
        <v>01.01.2016</v>
      </c>
      <c r="O437" s="11">
        <f>DATE(Tabulka_nejcastejsi_priciny_vzniku_invalidity[[#This Row],[rok]],1,1)</f>
        <v>42370</v>
      </c>
      <c r="P437" s="11">
        <f>YEAR(Tabulka_nejcastejsi_priciny_vzniku_invalidity[[#This Row],[rok3]])</f>
        <v>2016</v>
      </c>
    </row>
    <row r="438" spans="1:16">
      <c r="A438">
        <v>2016</v>
      </c>
      <c r="B438" t="s">
        <v>22</v>
      </c>
      <c r="C438" t="s">
        <v>17</v>
      </c>
      <c r="D438" t="str">
        <f>VLOOKUP(Tabulka_nejcastejsi_priciny_vzniku_invalidity[[#This Row],[kraj]],Tabulka_kraje[],2,FALSE)</f>
        <v>Vysočina</v>
      </c>
      <c r="E438" t="s">
        <v>23</v>
      </c>
      <c r="F438" t="s">
        <v>19</v>
      </c>
      <c r="G438" t="str">
        <f>VLOOKUP(Tabulka_nejcastejsi_priciny_vzniku_invalidity[[#This Row],[podskupina_diagnoz_dle_who_kod]],Tabulka_mkn[],2,FALSE)</f>
        <v>5. skupina</v>
      </c>
      <c r="H438" t="str">
        <f>VLOOKUP(Tabulka_nejcastejsi_priciny_vzniku_invalidity[[#This Row],[podskupina_diagnoz_dle_who_kod]],Tabulka_mkn[],3,FALSE)</f>
        <v>Duševní poruchy a poruchy chování</v>
      </c>
      <c r="I438" t="str">
        <f>LEFT(Tabulka_nejcastejsi_priciny_vzniku_invalidity[[#This Row],[podskupina_diagnoz_dle_who_kod]],1)</f>
        <v>F</v>
      </c>
      <c r="J438" t="s">
        <v>103</v>
      </c>
      <c r="K438" t="s">
        <v>104</v>
      </c>
      <c r="L438">
        <v>2</v>
      </c>
      <c r="N438" t="str">
        <f>CONCATENATE("01",".","01",".",Tabulka_nejcastejsi_priciny_vzniku_invalidity[[#This Row],[rok]])</f>
        <v>01.01.2016</v>
      </c>
      <c r="O438" s="11">
        <f>DATE(Tabulka_nejcastejsi_priciny_vzniku_invalidity[[#This Row],[rok]],1,1)</f>
        <v>42370</v>
      </c>
      <c r="P438" s="11">
        <f>YEAR(Tabulka_nejcastejsi_priciny_vzniku_invalidity[[#This Row],[rok3]])</f>
        <v>2016</v>
      </c>
    </row>
    <row r="439" spans="1:16">
      <c r="A439">
        <v>2016</v>
      </c>
      <c r="B439" t="s">
        <v>57</v>
      </c>
      <c r="C439" t="s">
        <v>17</v>
      </c>
      <c r="D439" t="str">
        <f>VLOOKUP(Tabulka_nejcastejsi_priciny_vzniku_invalidity[[#This Row],[kraj]],Tabulka_kraje[],2,FALSE)</f>
        <v xml:space="preserve">Jihomoravský </v>
      </c>
      <c r="E439" t="s">
        <v>58</v>
      </c>
      <c r="F439" t="s">
        <v>19</v>
      </c>
      <c r="G439" t="str">
        <f>VLOOKUP(Tabulka_nejcastejsi_priciny_vzniku_invalidity[[#This Row],[podskupina_diagnoz_dle_who_kod]],Tabulka_mkn[],2,FALSE)</f>
        <v>5. skupina</v>
      </c>
      <c r="H439" t="str">
        <f>VLOOKUP(Tabulka_nejcastejsi_priciny_vzniku_invalidity[[#This Row],[podskupina_diagnoz_dle_who_kod]],Tabulka_mkn[],3,FALSE)</f>
        <v>Duševní poruchy a poruchy chování</v>
      </c>
      <c r="I439" t="str">
        <f>LEFT(Tabulka_nejcastejsi_priciny_vzniku_invalidity[[#This Row],[podskupina_diagnoz_dle_who_kod]],1)</f>
        <v>F</v>
      </c>
      <c r="J439" t="s">
        <v>95</v>
      </c>
      <c r="K439" t="s">
        <v>96</v>
      </c>
      <c r="L439">
        <v>4</v>
      </c>
      <c r="N439" t="str">
        <f>CONCATENATE("01",".","01",".",Tabulka_nejcastejsi_priciny_vzniku_invalidity[[#This Row],[rok]])</f>
        <v>01.01.2016</v>
      </c>
      <c r="O439" s="11">
        <f>DATE(Tabulka_nejcastejsi_priciny_vzniku_invalidity[[#This Row],[rok]],1,1)</f>
        <v>42370</v>
      </c>
      <c r="P439" s="11">
        <f>YEAR(Tabulka_nejcastejsi_priciny_vzniku_invalidity[[#This Row],[rok3]])</f>
        <v>2016</v>
      </c>
    </row>
    <row r="440" spans="1:16">
      <c r="A440">
        <v>2016</v>
      </c>
      <c r="B440" t="s">
        <v>57</v>
      </c>
      <c r="C440" t="s">
        <v>17</v>
      </c>
      <c r="D440" t="str">
        <f>VLOOKUP(Tabulka_nejcastejsi_priciny_vzniku_invalidity[[#This Row],[kraj]],Tabulka_kraje[],2,FALSE)</f>
        <v xml:space="preserve">Jihomoravský </v>
      </c>
      <c r="E440" t="s">
        <v>58</v>
      </c>
      <c r="F440" t="s">
        <v>19</v>
      </c>
      <c r="G440" t="str">
        <f>VLOOKUP(Tabulka_nejcastejsi_priciny_vzniku_invalidity[[#This Row],[podskupina_diagnoz_dle_who_kod]],Tabulka_mkn[],2,FALSE)</f>
        <v>5. skupina</v>
      </c>
      <c r="H440" t="str">
        <f>VLOOKUP(Tabulka_nejcastejsi_priciny_vzniku_invalidity[[#This Row],[podskupina_diagnoz_dle_who_kod]],Tabulka_mkn[],3,FALSE)</f>
        <v>Duševní poruchy a poruchy chování</v>
      </c>
      <c r="I440" t="str">
        <f>LEFT(Tabulka_nejcastejsi_priciny_vzniku_invalidity[[#This Row],[podskupina_diagnoz_dle_who_kod]],1)</f>
        <v>F</v>
      </c>
      <c r="J440" t="s">
        <v>89</v>
      </c>
      <c r="K440" t="s">
        <v>90</v>
      </c>
      <c r="L440">
        <v>13</v>
      </c>
      <c r="N440" t="str">
        <f>CONCATENATE("01",".","01",".",Tabulka_nejcastejsi_priciny_vzniku_invalidity[[#This Row],[rok]])</f>
        <v>01.01.2016</v>
      </c>
      <c r="O440" s="11">
        <f>DATE(Tabulka_nejcastejsi_priciny_vzniku_invalidity[[#This Row],[rok]],1,1)</f>
        <v>42370</v>
      </c>
      <c r="P440" s="11">
        <f>YEAR(Tabulka_nejcastejsi_priciny_vzniku_invalidity[[#This Row],[rok3]])</f>
        <v>2016</v>
      </c>
    </row>
    <row r="441" spans="1:16">
      <c r="A441">
        <v>2016</v>
      </c>
      <c r="B441" t="s">
        <v>57</v>
      </c>
      <c r="C441" t="s">
        <v>17</v>
      </c>
      <c r="D441" t="str">
        <f>VLOOKUP(Tabulka_nejcastejsi_priciny_vzniku_invalidity[[#This Row],[kraj]],Tabulka_kraje[],2,FALSE)</f>
        <v xml:space="preserve">Jihomoravský </v>
      </c>
      <c r="E441" t="s">
        <v>58</v>
      </c>
      <c r="F441" t="s">
        <v>19</v>
      </c>
      <c r="G441" t="str">
        <f>VLOOKUP(Tabulka_nejcastejsi_priciny_vzniku_invalidity[[#This Row],[podskupina_diagnoz_dle_who_kod]],Tabulka_mkn[],2,FALSE)</f>
        <v>5. skupina</v>
      </c>
      <c r="H441" t="str">
        <f>VLOOKUP(Tabulka_nejcastejsi_priciny_vzniku_invalidity[[#This Row],[podskupina_diagnoz_dle_who_kod]],Tabulka_mkn[],3,FALSE)</f>
        <v>Duševní poruchy a poruchy chování</v>
      </c>
      <c r="I441" t="str">
        <f>LEFT(Tabulka_nejcastejsi_priciny_vzniku_invalidity[[#This Row],[podskupina_diagnoz_dle_who_kod]],1)</f>
        <v>F</v>
      </c>
      <c r="J441" t="s">
        <v>91</v>
      </c>
      <c r="K441" t="s">
        <v>92</v>
      </c>
      <c r="L441">
        <v>6</v>
      </c>
      <c r="N441" t="str">
        <f>CONCATENATE("01",".","01",".",Tabulka_nejcastejsi_priciny_vzniku_invalidity[[#This Row],[rok]])</f>
        <v>01.01.2016</v>
      </c>
      <c r="O441" s="11">
        <f>DATE(Tabulka_nejcastejsi_priciny_vzniku_invalidity[[#This Row],[rok]],1,1)</f>
        <v>42370</v>
      </c>
      <c r="P441" s="11">
        <f>YEAR(Tabulka_nejcastejsi_priciny_vzniku_invalidity[[#This Row],[rok3]])</f>
        <v>2016</v>
      </c>
    </row>
    <row r="442" spans="1:16">
      <c r="A442">
        <v>2016</v>
      </c>
      <c r="B442" t="s">
        <v>57</v>
      </c>
      <c r="C442" t="s">
        <v>17</v>
      </c>
      <c r="D442" t="str">
        <f>VLOOKUP(Tabulka_nejcastejsi_priciny_vzniku_invalidity[[#This Row],[kraj]],Tabulka_kraje[],2,FALSE)</f>
        <v xml:space="preserve">Jihomoravský </v>
      </c>
      <c r="E442" t="s">
        <v>58</v>
      </c>
      <c r="F442" t="s">
        <v>19</v>
      </c>
      <c r="G442" t="str">
        <f>VLOOKUP(Tabulka_nejcastejsi_priciny_vzniku_invalidity[[#This Row],[podskupina_diagnoz_dle_who_kod]],Tabulka_mkn[],2,FALSE)</f>
        <v>5. skupina</v>
      </c>
      <c r="H442" t="str">
        <f>VLOOKUP(Tabulka_nejcastejsi_priciny_vzniku_invalidity[[#This Row],[podskupina_diagnoz_dle_who_kod]],Tabulka_mkn[],3,FALSE)</f>
        <v>Duševní poruchy a poruchy chování</v>
      </c>
      <c r="I442" t="str">
        <f>LEFT(Tabulka_nejcastejsi_priciny_vzniku_invalidity[[#This Row],[podskupina_diagnoz_dle_who_kod]],1)</f>
        <v>F</v>
      </c>
      <c r="J442" t="s">
        <v>103</v>
      </c>
      <c r="K442" t="s">
        <v>104</v>
      </c>
      <c r="L442">
        <v>8</v>
      </c>
      <c r="N442" t="str">
        <f>CONCATENATE("01",".","01",".",Tabulka_nejcastejsi_priciny_vzniku_invalidity[[#This Row],[rok]])</f>
        <v>01.01.2016</v>
      </c>
      <c r="O442" s="11">
        <f>DATE(Tabulka_nejcastejsi_priciny_vzniku_invalidity[[#This Row],[rok]],1,1)</f>
        <v>42370</v>
      </c>
      <c r="P442" s="11">
        <f>YEAR(Tabulka_nejcastejsi_priciny_vzniku_invalidity[[#This Row],[rok3]])</f>
        <v>2016</v>
      </c>
    </row>
    <row r="443" spans="1:16">
      <c r="A443">
        <v>2016</v>
      </c>
      <c r="B443" t="s">
        <v>65</v>
      </c>
      <c r="C443" t="s">
        <v>17</v>
      </c>
      <c r="D443" t="str">
        <f>VLOOKUP(Tabulka_nejcastejsi_priciny_vzniku_invalidity[[#This Row],[kraj]],Tabulka_kraje[],2,FALSE)</f>
        <v xml:space="preserve">Olomoucký </v>
      </c>
      <c r="E443" t="s">
        <v>66</v>
      </c>
      <c r="F443" t="s">
        <v>19</v>
      </c>
      <c r="G443" t="str">
        <f>VLOOKUP(Tabulka_nejcastejsi_priciny_vzniku_invalidity[[#This Row],[podskupina_diagnoz_dle_who_kod]],Tabulka_mkn[],2,FALSE)</f>
        <v>5. skupina</v>
      </c>
      <c r="H443" t="str">
        <f>VLOOKUP(Tabulka_nejcastejsi_priciny_vzniku_invalidity[[#This Row],[podskupina_diagnoz_dle_who_kod]],Tabulka_mkn[],3,FALSE)</f>
        <v>Duševní poruchy a poruchy chování</v>
      </c>
      <c r="I443" t="str">
        <f>LEFT(Tabulka_nejcastejsi_priciny_vzniku_invalidity[[#This Row],[podskupina_diagnoz_dle_who_kod]],1)</f>
        <v>F</v>
      </c>
      <c r="J443" t="s">
        <v>95</v>
      </c>
      <c r="K443" t="s">
        <v>96</v>
      </c>
      <c r="L443">
        <v>3</v>
      </c>
      <c r="N443" t="str">
        <f>CONCATENATE("01",".","01",".",Tabulka_nejcastejsi_priciny_vzniku_invalidity[[#This Row],[rok]])</f>
        <v>01.01.2016</v>
      </c>
      <c r="O443" s="11">
        <f>DATE(Tabulka_nejcastejsi_priciny_vzniku_invalidity[[#This Row],[rok]],1,1)</f>
        <v>42370</v>
      </c>
      <c r="P443" s="11">
        <f>YEAR(Tabulka_nejcastejsi_priciny_vzniku_invalidity[[#This Row],[rok3]])</f>
        <v>2016</v>
      </c>
    </row>
    <row r="444" spans="1:16">
      <c r="A444">
        <v>2016</v>
      </c>
      <c r="B444" t="s">
        <v>65</v>
      </c>
      <c r="C444" t="s">
        <v>17</v>
      </c>
      <c r="D444" t="str">
        <f>VLOOKUP(Tabulka_nejcastejsi_priciny_vzniku_invalidity[[#This Row],[kraj]],Tabulka_kraje[],2,FALSE)</f>
        <v xml:space="preserve">Olomoucký </v>
      </c>
      <c r="E444" t="s">
        <v>66</v>
      </c>
      <c r="F444" t="s">
        <v>19</v>
      </c>
      <c r="G444" t="str">
        <f>VLOOKUP(Tabulka_nejcastejsi_priciny_vzniku_invalidity[[#This Row],[podskupina_diagnoz_dle_who_kod]],Tabulka_mkn[],2,FALSE)</f>
        <v>5. skupina</v>
      </c>
      <c r="H444" t="str">
        <f>VLOOKUP(Tabulka_nejcastejsi_priciny_vzniku_invalidity[[#This Row],[podskupina_diagnoz_dle_who_kod]],Tabulka_mkn[],3,FALSE)</f>
        <v>Duševní poruchy a poruchy chování</v>
      </c>
      <c r="I444" t="str">
        <f>LEFT(Tabulka_nejcastejsi_priciny_vzniku_invalidity[[#This Row],[podskupina_diagnoz_dle_who_kod]],1)</f>
        <v>F</v>
      </c>
      <c r="J444" t="s">
        <v>89</v>
      </c>
      <c r="K444" t="s">
        <v>90</v>
      </c>
      <c r="L444">
        <v>2</v>
      </c>
      <c r="N444" t="str">
        <f>CONCATENATE("01",".","01",".",Tabulka_nejcastejsi_priciny_vzniku_invalidity[[#This Row],[rok]])</f>
        <v>01.01.2016</v>
      </c>
      <c r="O444" s="11">
        <f>DATE(Tabulka_nejcastejsi_priciny_vzniku_invalidity[[#This Row],[rok]],1,1)</f>
        <v>42370</v>
      </c>
      <c r="P444" s="11">
        <f>YEAR(Tabulka_nejcastejsi_priciny_vzniku_invalidity[[#This Row],[rok3]])</f>
        <v>2016</v>
      </c>
    </row>
    <row r="445" spans="1:16">
      <c r="A445">
        <v>2016</v>
      </c>
      <c r="B445" t="s">
        <v>65</v>
      </c>
      <c r="C445" t="s">
        <v>17</v>
      </c>
      <c r="D445" t="str">
        <f>VLOOKUP(Tabulka_nejcastejsi_priciny_vzniku_invalidity[[#This Row],[kraj]],Tabulka_kraje[],2,FALSE)</f>
        <v xml:space="preserve">Olomoucký </v>
      </c>
      <c r="E445" t="s">
        <v>66</v>
      </c>
      <c r="F445" t="s">
        <v>19</v>
      </c>
      <c r="G445" t="str">
        <f>VLOOKUP(Tabulka_nejcastejsi_priciny_vzniku_invalidity[[#This Row],[podskupina_diagnoz_dle_who_kod]],Tabulka_mkn[],2,FALSE)</f>
        <v>5. skupina</v>
      </c>
      <c r="H445" t="str">
        <f>VLOOKUP(Tabulka_nejcastejsi_priciny_vzniku_invalidity[[#This Row],[podskupina_diagnoz_dle_who_kod]],Tabulka_mkn[],3,FALSE)</f>
        <v>Duševní poruchy a poruchy chování</v>
      </c>
      <c r="I445" t="str">
        <f>LEFT(Tabulka_nejcastejsi_priciny_vzniku_invalidity[[#This Row],[podskupina_diagnoz_dle_who_kod]],1)</f>
        <v>F</v>
      </c>
      <c r="J445" t="s">
        <v>91</v>
      </c>
      <c r="K445" t="s">
        <v>92</v>
      </c>
      <c r="L445">
        <v>6</v>
      </c>
      <c r="N445" t="str">
        <f>CONCATENATE("01",".","01",".",Tabulka_nejcastejsi_priciny_vzniku_invalidity[[#This Row],[rok]])</f>
        <v>01.01.2016</v>
      </c>
      <c r="O445" s="11">
        <f>DATE(Tabulka_nejcastejsi_priciny_vzniku_invalidity[[#This Row],[rok]],1,1)</f>
        <v>42370</v>
      </c>
      <c r="P445" s="11">
        <f>YEAR(Tabulka_nejcastejsi_priciny_vzniku_invalidity[[#This Row],[rok3]])</f>
        <v>2016</v>
      </c>
    </row>
    <row r="446" spans="1:16">
      <c r="A446">
        <v>2016</v>
      </c>
      <c r="B446" t="s">
        <v>65</v>
      </c>
      <c r="C446" t="s">
        <v>17</v>
      </c>
      <c r="D446" t="str">
        <f>VLOOKUP(Tabulka_nejcastejsi_priciny_vzniku_invalidity[[#This Row],[kraj]],Tabulka_kraje[],2,FALSE)</f>
        <v xml:space="preserve">Olomoucký </v>
      </c>
      <c r="E446" t="s">
        <v>66</v>
      </c>
      <c r="F446" t="s">
        <v>19</v>
      </c>
      <c r="G446" t="str">
        <f>VLOOKUP(Tabulka_nejcastejsi_priciny_vzniku_invalidity[[#This Row],[podskupina_diagnoz_dle_who_kod]],Tabulka_mkn[],2,FALSE)</f>
        <v>5. skupina</v>
      </c>
      <c r="H446" t="str">
        <f>VLOOKUP(Tabulka_nejcastejsi_priciny_vzniku_invalidity[[#This Row],[podskupina_diagnoz_dle_who_kod]],Tabulka_mkn[],3,FALSE)</f>
        <v>Duševní poruchy a poruchy chování</v>
      </c>
      <c r="I446" t="str">
        <f>LEFT(Tabulka_nejcastejsi_priciny_vzniku_invalidity[[#This Row],[podskupina_diagnoz_dle_who_kod]],1)</f>
        <v>F</v>
      </c>
      <c r="J446" t="s">
        <v>103</v>
      </c>
      <c r="K446" t="s">
        <v>104</v>
      </c>
      <c r="L446">
        <v>2</v>
      </c>
      <c r="N446" t="str">
        <f>CONCATENATE("01",".","01",".",Tabulka_nejcastejsi_priciny_vzniku_invalidity[[#This Row],[rok]])</f>
        <v>01.01.2016</v>
      </c>
      <c r="O446" s="11">
        <f>DATE(Tabulka_nejcastejsi_priciny_vzniku_invalidity[[#This Row],[rok]],1,1)</f>
        <v>42370</v>
      </c>
      <c r="P446" s="11">
        <f>YEAR(Tabulka_nejcastejsi_priciny_vzniku_invalidity[[#This Row],[rok3]])</f>
        <v>2016</v>
      </c>
    </row>
    <row r="447" spans="1:16">
      <c r="A447">
        <v>2016</v>
      </c>
      <c r="B447" t="s">
        <v>67</v>
      </c>
      <c r="C447" t="s">
        <v>17</v>
      </c>
      <c r="D447" t="str">
        <f>VLOOKUP(Tabulka_nejcastejsi_priciny_vzniku_invalidity[[#This Row],[kraj]],Tabulka_kraje[],2,FALSE)</f>
        <v xml:space="preserve">Moravskoslezský </v>
      </c>
      <c r="E447" t="s">
        <v>68</v>
      </c>
      <c r="F447" t="s">
        <v>19</v>
      </c>
      <c r="G447" t="str">
        <f>VLOOKUP(Tabulka_nejcastejsi_priciny_vzniku_invalidity[[#This Row],[podskupina_diagnoz_dle_who_kod]],Tabulka_mkn[],2,FALSE)</f>
        <v>5. skupina</v>
      </c>
      <c r="H447" t="str">
        <f>VLOOKUP(Tabulka_nejcastejsi_priciny_vzniku_invalidity[[#This Row],[podskupina_diagnoz_dle_who_kod]],Tabulka_mkn[],3,FALSE)</f>
        <v>Duševní poruchy a poruchy chování</v>
      </c>
      <c r="I447" t="str">
        <f>LEFT(Tabulka_nejcastejsi_priciny_vzniku_invalidity[[#This Row],[podskupina_diagnoz_dle_who_kod]],1)</f>
        <v>F</v>
      </c>
      <c r="J447" t="s">
        <v>89</v>
      </c>
      <c r="K447" t="s">
        <v>90</v>
      </c>
      <c r="L447">
        <v>14</v>
      </c>
      <c r="N447" t="str">
        <f>CONCATENATE("01",".","01",".",Tabulka_nejcastejsi_priciny_vzniku_invalidity[[#This Row],[rok]])</f>
        <v>01.01.2016</v>
      </c>
      <c r="O447" s="11">
        <f>DATE(Tabulka_nejcastejsi_priciny_vzniku_invalidity[[#This Row],[rok]],1,1)</f>
        <v>42370</v>
      </c>
      <c r="P447" s="11">
        <f>YEAR(Tabulka_nejcastejsi_priciny_vzniku_invalidity[[#This Row],[rok3]])</f>
        <v>2016</v>
      </c>
    </row>
    <row r="448" spans="1:16">
      <c r="A448">
        <v>2016</v>
      </c>
      <c r="B448" t="s">
        <v>67</v>
      </c>
      <c r="C448" t="s">
        <v>17</v>
      </c>
      <c r="D448" t="str">
        <f>VLOOKUP(Tabulka_nejcastejsi_priciny_vzniku_invalidity[[#This Row],[kraj]],Tabulka_kraje[],2,FALSE)</f>
        <v xml:space="preserve">Moravskoslezský </v>
      </c>
      <c r="E448" t="s">
        <v>68</v>
      </c>
      <c r="F448" t="s">
        <v>19</v>
      </c>
      <c r="G448" t="str">
        <f>VLOOKUP(Tabulka_nejcastejsi_priciny_vzniku_invalidity[[#This Row],[podskupina_diagnoz_dle_who_kod]],Tabulka_mkn[],2,FALSE)</f>
        <v>5. skupina</v>
      </c>
      <c r="H448" t="str">
        <f>VLOOKUP(Tabulka_nejcastejsi_priciny_vzniku_invalidity[[#This Row],[podskupina_diagnoz_dle_who_kod]],Tabulka_mkn[],3,FALSE)</f>
        <v>Duševní poruchy a poruchy chování</v>
      </c>
      <c r="I448" t="str">
        <f>LEFT(Tabulka_nejcastejsi_priciny_vzniku_invalidity[[#This Row],[podskupina_diagnoz_dle_who_kod]],1)</f>
        <v>F</v>
      </c>
      <c r="J448" t="s">
        <v>91</v>
      </c>
      <c r="K448" t="s">
        <v>92</v>
      </c>
      <c r="L448">
        <v>6</v>
      </c>
      <c r="N448" t="str">
        <f>CONCATENATE("01",".","01",".",Tabulka_nejcastejsi_priciny_vzniku_invalidity[[#This Row],[rok]])</f>
        <v>01.01.2016</v>
      </c>
      <c r="O448" s="11">
        <f>DATE(Tabulka_nejcastejsi_priciny_vzniku_invalidity[[#This Row],[rok]],1,1)</f>
        <v>42370</v>
      </c>
      <c r="P448" s="11">
        <f>YEAR(Tabulka_nejcastejsi_priciny_vzniku_invalidity[[#This Row],[rok3]])</f>
        <v>2016</v>
      </c>
    </row>
    <row r="449" spans="1:16">
      <c r="A449">
        <v>2016</v>
      </c>
      <c r="B449" t="s">
        <v>67</v>
      </c>
      <c r="C449" t="s">
        <v>17</v>
      </c>
      <c r="D449" t="str">
        <f>VLOOKUP(Tabulka_nejcastejsi_priciny_vzniku_invalidity[[#This Row],[kraj]],Tabulka_kraje[],2,FALSE)</f>
        <v xml:space="preserve">Moravskoslezský </v>
      </c>
      <c r="E449" t="s">
        <v>68</v>
      </c>
      <c r="F449" t="s">
        <v>19</v>
      </c>
      <c r="G449" t="str">
        <f>VLOOKUP(Tabulka_nejcastejsi_priciny_vzniku_invalidity[[#This Row],[podskupina_diagnoz_dle_who_kod]],Tabulka_mkn[],2,FALSE)</f>
        <v>5. skupina</v>
      </c>
      <c r="H449" t="str">
        <f>VLOOKUP(Tabulka_nejcastejsi_priciny_vzniku_invalidity[[#This Row],[podskupina_diagnoz_dle_who_kod]],Tabulka_mkn[],3,FALSE)</f>
        <v>Duševní poruchy a poruchy chování</v>
      </c>
      <c r="I449" t="str">
        <f>LEFT(Tabulka_nejcastejsi_priciny_vzniku_invalidity[[#This Row],[podskupina_diagnoz_dle_who_kod]],1)</f>
        <v>F</v>
      </c>
      <c r="J449" t="s">
        <v>103</v>
      </c>
      <c r="K449" t="s">
        <v>104</v>
      </c>
      <c r="L449">
        <v>5</v>
      </c>
      <c r="N449" t="str">
        <f>CONCATENATE("01",".","01",".",Tabulka_nejcastejsi_priciny_vzniku_invalidity[[#This Row],[rok]])</f>
        <v>01.01.2016</v>
      </c>
      <c r="O449" s="11">
        <f>DATE(Tabulka_nejcastejsi_priciny_vzniku_invalidity[[#This Row],[rok]],1,1)</f>
        <v>42370</v>
      </c>
      <c r="P449" s="11">
        <f>YEAR(Tabulka_nejcastejsi_priciny_vzniku_invalidity[[#This Row],[rok3]])</f>
        <v>2016</v>
      </c>
    </row>
    <row r="450" spans="1:16">
      <c r="A450">
        <v>2016</v>
      </c>
      <c r="B450" t="s">
        <v>46</v>
      </c>
      <c r="C450" t="s">
        <v>17</v>
      </c>
      <c r="D450" t="str">
        <f>VLOOKUP(Tabulka_nejcastejsi_priciny_vzniku_invalidity[[#This Row],[kraj]],Tabulka_kraje[],2,FALSE)</f>
        <v xml:space="preserve">Zlínský </v>
      </c>
      <c r="E450" t="s">
        <v>47</v>
      </c>
      <c r="F450" t="s">
        <v>19</v>
      </c>
      <c r="G450" t="str">
        <f>VLOOKUP(Tabulka_nejcastejsi_priciny_vzniku_invalidity[[#This Row],[podskupina_diagnoz_dle_who_kod]],Tabulka_mkn[],2,FALSE)</f>
        <v>5. skupina</v>
      </c>
      <c r="H450" t="str">
        <f>VLOOKUP(Tabulka_nejcastejsi_priciny_vzniku_invalidity[[#This Row],[podskupina_diagnoz_dle_who_kod]],Tabulka_mkn[],3,FALSE)</f>
        <v>Duševní poruchy a poruchy chování</v>
      </c>
      <c r="I450" t="str">
        <f>LEFT(Tabulka_nejcastejsi_priciny_vzniku_invalidity[[#This Row],[podskupina_diagnoz_dle_who_kod]],1)</f>
        <v>F</v>
      </c>
      <c r="J450" t="s">
        <v>103</v>
      </c>
      <c r="K450" t="s">
        <v>104</v>
      </c>
      <c r="L450">
        <v>4</v>
      </c>
      <c r="N450" t="str">
        <f>CONCATENATE("01",".","01",".",Tabulka_nejcastejsi_priciny_vzniku_invalidity[[#This Row],[rok]])</f>
        <v>01.01.2016</v>
      </c>
      <c r="O450" s="11">
        <f>DATE(Tabulka_nejcastejsi_priciny_vzniku_invalidity[[#This Row],[rok]],1,1)</f>
        <v>42370</v>
      </c>
      <c r="P450" s="11">
        <f>YEAR(Tabulka_nejcastejsi_priciny_vzniku_invalidity[[#This Row],[rok3]])</f>
        <v>2016</v>
      </c>
    </row>
    <row r="451" spans="1:16">
      <c r="A451">
        <v>2016</v>
      </c>
      <c r="B451" t="s">
        <v>46</v>
      </c>
      <c r="C451" t="s">
        <v>17</v>
      </c>
      <c r="D451" t="str">
        <f>VLOOKUP(Tabulka_nejcastejsi_priciny_vzniku_invalidity[[#This Row],[kraj]],Tabulka_kraje[],2,FALSE)</f>
        <v xml:space="preserve">Zlínský </v>
      </c>
      <c r="E451" t="s">
        <v>47</v>
      </c>
      <c r="F451" t="s">
        <v>19</v>
      </c>
      <c r="G451" t="str">
        <f>VLOOKUP(Tabulka_nejcastejsi_priciny_vzniku_invalidity[[#This Row],[podskupina_diagnoz_dle_who_kod]],Tabulka_mkn[],2,FALSE)</f>
        <v>5. skupina</v>
      </c>
      <c r="H451" t="str">
        <f>VLOOKUP(Tabulka_nejcastejsi_priciny_vzniku_invalidity[[#This Row],[podskupina_diagnoz_dle_who_kod]],Tabulka_mkn[],3,FALSE)</f>
        <v>Duševní poruchy a poruchy chování</v>
      </c>
      <c r="I451" t="str">
        <f>LEFT(Tabulka_nejcastejsi_priciny_vzniku_invalidity[[#This Row],[podskupina_diagnoz_dle_who_kod]],1)</f>
        <v>F</v>
      </c>
      <c r="J451" t="s">
        <v>109</v>
      </c>
      <c r="K451" t="s">
        <v>110</v>
      </c>
      <c r="L451">
        <v>2</v>
      </c>
      <c r="N451" t="str">
        <f>CONCATENATE("01",".","01",".",Tabulka_nejcastejsi_priciny_vzniku_invalidity[[#This Row],[rok]])</f>
        <v>01.01.2016</v>
      </c>
      <c r="O451" s="11">
        <f>DATE(Tabulka_nejcastejsi_priciny_vzniku_invalidity[[#This Row],[rok]],1,1)</f>
        <v>42370</v>
      </c>
      <c r="P451" s="11">
        <f>YEAR(Tabulka_nejcastejsi_priciny_vzniku_invalidity[[#This Row],[rok3]])</f>
        <v>2016</v>
      </c>
    </row>
    <row r="452" spans="1:16">
      <c r="A452">
        <v>2016</v>
      </c>
      <c r="B452" t="s">
        <v>61</v>
      </c>
      <c r="C452" t="s">
        <v>17</v>
      </c>
      <c r="D452" t="str">
        <f>VLOOKUP(Tabulka_nejcastejsi_priciny_vzniku_invalidity[[#This Row],[kraj]],Tabulka_kraje[],2,FALSE)</f>
        <v>Praha</v>
      </c>
      <c r="E452" t="s">
        <v>62</v>
      </c>
      <c r="F452" t="s">
        <v>19</v>
      </c>
      <c r="G452" t="str">
        <f>VLOOKUP(Tabulka_nejcastejsi_priciny_vzniku_invalidity[[#This Row],[podskupina_diagnoz_dle_who_kod]],Tabulka_mkn[],2,FALSE)</f>
        <v>5. skupina</v>
      </c>
      <c r="H452" t="str">
        <f>VLOOKUP(Tabulka_nejcastejsi_priciny_vzniku_invalidity[[#This Row],[podskupina_diagnoz_dle_who_kod]],Tabulka_mkn[],3,FALSE)</f>
        <v>Duševní poruchy a poruchy chování</v>
      </c>
      <c r="I452" t="str">
        <f>LEFT(Tabulka_nejcastejsi_priciny_vzniku_invalidity[[#This Row],[podskupina_diagnoz_dle_who_kod]],1)</f>
        <v>F</v>
      </c>
      <c r="J452" t="s">
        <v>121</v>
      </c>
      <c r="K452" t="s">
        <v>122</v>
      </c>
      <c r="L452">
        <v>1</v>
      </c>
      <c r="N452" t="str">
        <f>CONCATENATE("01",".","01",".",Tabulka_nejcastejsi_priciny_vzniku_invalidity[[#This Row],[rok]])</f>
        <v>01.01.2016</v>
      </c>
      <c r="O452" s="11">
        <f>DATE(Tabulka_nejcastejsi_priciny_vzniku_invalidity[[#This Row],[rok]],1,1)</f>
        <v>42370</v>
      </c>
      <c r="P452" s="11">
        <f>YEAR(Tabulka_nejcastejsi_priciny_vzniku_invalidity[[#This Row],[rok3]])</f>
        <v>2016</v>
      </c>
    </row>
    <row r="453" spans="1:16">
      <c r="A453">
        <v>2016</v>
      </c>
      <c r="B453" t="s">
        <v>61</v>
      </c>
      <c r="C453" t="s">
        <v>17</v>
      </c>
      <c r="D453" t="str">
        <f>VLOOKUP(Tabulka_nejcastejsi_priciny_vzniku_invalidity[[#This Row],[kraj]],Tabulka_kraje[],2,FALSE)</f>
        <v>Praha</v>
      </c>
      <c r="E453" t="s">
        <v>62</v>
      </c>
      <c r="F453" t="s">
        <v>19</v>
      </c>
      <c r="G453" t="str">
        <f>VLOOKUP(Tabulka_nejcastejsi_priciny_vzniku_invalidity[[#This Row],[podskupina_diagnoz_dle_who_kod]],Tabulka_mkn[],2,FALSE)</f>
        <v>5. skupina</v>
      </c>
      <c r="H453" t="str">
        <f>VLOOKUP(Tabulka_nejcastejsi_priciny_vzniku_invalidity[[#This Row],[podskupina_diagnoz_dle_who_kod]],Tabulka_mkn[],3,FALSE)</f>
        <v>Duševní poruchy a poruchy chování</v>
      </c>
      <c r="I453" t="str">
        <f>LEFT(Tabulka_nejcastejsi_priciny_vzniku_invalidity[[#This Row],[podskupina_diagnoz_dle_who_kod]],1)</f>
        <v>F</v>
      </c>
      <c r="J453" t="s">
        <v>95</v>
      </c>
      <c r="K453" t="s">
        <v>96</v>
      </c>
      <c r="L453">
        <v>1</v>
      </c>
      <c r="N453" t="str">
        <f>CONCATENATE("01",".","01",".",Tabulka_nejcastejsi_priciny_vzniku_invalidity[[#This Row],[rok]])</f>
        <v>01.01.2016</v>
      </c>
      <c r="O453" s="11">
        <f>DATE(Tabulka_nejcastejsi_priciny_vzniku_invalidity[[#This Row],[rok]],1,1)</f>
        <v>42370</v>
      </c>
      <c r="P453" s="11">
        <f>YEAR(Tabulka_nejcastejsi_priciny_vzniku_invalidity[[#This Row],[rok3]])</f>
        <v>2016</v>
      </c>
    </row>
    <row r="454" spans="1:16">
      <c r="A454">
        <v>2016</v>
      </c>
      <c r="B454" t="s">
        <v>61</v>
      </c>
      <c r="C454" t="s">
        <v>17</v>
      </c>
      <c r="D454" t="str">
        <f>VLOOKUP(Tabulka_nejcastejsi_priciny_vzniku_invalidity[[#This Row],[kraj]],Tabulka_kraje[],2,FALSE)</f>
        <v>Praha</v>
      </c>
      <c r="E454" t="s">
        <v>62</v>
      </c>
      <c r="F454" t="s">
        <v>19</v>
      </c>
      <c r="G454" t="str">
        <f>VLOOKUP(Tabulka_nejcastejsi_priciny_vzniku_invalidity[[#This Row],[podskupina_diagnoz_dle_who_kod]],Tabulka_mkn[],2,FALSE)</f>
        <v>5. skupina</v>
      </c>
      <c r="H454" t="str">
        <f>VLOOKUP(Tabulka_nejcastejsi_priciny_vzniku_invalidity[[#This Row],[podskupina_diagnoz_dle_who_kod]],Tabulka_mkn[],3,FALSE)</f>
        <v>Duševní poruchy a poruchy chování</v>
      </c>
      <c r="I454" t="str">
        <f>LEFT(Tabulka_nejcastejsi_priciny_vzniku_invalidity[[#This Row],[podskupina_diagnoz_dle_who_kod]],1)</f>
        <v>F</v>
      </c>
      <c r="J454" t="s">
        <v>89</v>
      </c>
      <c r="K454" t="s">
        <v>90</v>
      </c>
      <c r="L454">
        <v>2</v>
      </c>
      <c r="N454" t="str">
        <f>CONCATENATE("01",".","01",".",Tabulka_nejcastejsi_priciny_vzniku_invalidity[[#This Row],[rok]])</f>
        <v>01.01.2016</v>
      </c>
      <c r="O454" s="11">
        <f>DATE(Tabulka_nejcastejsi_priciny_vzniku_invalidity[[#This Row],[rok]],1,1)</f>
        <v>42370</v>
      </c>
      <c r="P454" s="11">
        <f>YEAR(Tabulka_nejcastejsi_priciny_vzniku_invalidity[[#This Row],[rok3]])</f>
        <v>2016</v>
      </c>
    </row>
    <row r="455" spans="1:16">
      <c r="A455">
        <v>2016</v>
      </c>
      <c r="B455" t="s">
        <v>61</v>
      </c>
      <c r="C455" t="s">
        <v>17</v>
      </c>
      <c r="D455" t="str">
        <f>VLOOKUP(Tabulka_nejcastejsi_priciny_vzniku_invalidity[[#This Row],[kraj]],Tabulka_kraje[],2,FALSE)</f>
        <v>Praha</v>
      </c>
      <c r="E455" t="s">
        <v>62</v>
      </c>
      <c r="F455" t="s">
        <v>19</v>
      </c>
      <c r="G455" t="str">
        <f>VLOOKUP(Tabulka_nejcastejsi_priciny_vzniku_invalidity[[#This Row],[podskupina_diagnoz_dle_who_kod]],Tabulka_mkn[],2,FALSE)</f>
        <v>5. skupina</v>
      </c>
      <c r="H455" t="str">
        <f>VLOOKUP(Tabulka_nejcastejsi_priciny_vzniku_invalidity[[#This Row],[podskupina_diagnoz_dle_who_kod]],Tabulka_mkn[],3,FALSE)</f>
        <v>Duševní poruchy a poruchy chování</v>
      </c>
      <c r="I455" t="str">
        <f>LEFT(Tabulka_nejcastejsi_priciny_vzniku_invalidity[[#This Row],[podskupina_diagnoz_dle_who_kod]],1)</f>
        <v>F</v>
      </c>
      <c r="J455" t="s">
        <v>91</v>
      </c>
      <c r="K455" t="s">
        <v>92</v>
      </c>
      <c r="L455">
        <v>2</v>
      </c>
      <c r="N455" t="str">
        <f>CONCATENATE("01",".","01",".",Tabulka_nejcastejsi_priciny_vzniku_invalidity[[#This Row],[rok]])</f>
        <v>01.01.2016</v>
      </c>
      <c r="O455" s="11">
        <f>DATE(Tabulka_nejcastejsi_priciny_vzniku_invalidity[[#This Row],[rok]],1,1)</f>
        <v>42370</v>
      </c>
      <c r="P455" s="11">
        <f>YEAR(Tabulka_nejcastejsi_priciny_vzniku_invalidity[[#This Row],[rok3]])</f>
        <v>2016</v>
      </c>
    </row>
    <row r="456" spans="1:16">
      <c r="A456">
        <v>2016</v>
      </c>
      <c r="B456" t="s">
        <v>59</v>
      </c>
      <c r="C456" t="s">
        <v>17</v>
      </c>
      <c r="D456" t="str">
        <f>VLOOKUP(Tabulka_nejcastejsi_priciny_vzniku_invalidity[[#This Row],[kraj]],Tabulka_kraje[],2,FALSE)</f>
        <v xml:space="preserve">Středočeský </v>
      </c>
      <c r="E456" t="s">
        <v>60</v>
      </c>
      <c r="F456" t="s">
        <v>19</v>
      </c>
      <c r="G456" t="str">
        <f>VLOOKUP(Tabulka_nejcastejsi_priciny_vzniku_invalidity[[#This Row],[podskupina_diagnoz_dle_who_kod]],Tabulka_mkn[],2,FALSE)</f>
        <v>5. skupina</v>
      </c>
      <c r="H456" t="str">
        <f>VLOOKUP(Tabulka_nejcastejsi_priciny_vzniku_invalidity[[#This Row],[podskupina_diagnoz_dle_who_kod]],Tabulka_mkn[],3,FALSE)</f>
        <v>Duševní poruchy a poruchy chování</v>
      </c>
      <c r="I456" t="str">
        <f>LEFT(Tabulka_nejcastejsi_priciny_vzniku_invalidity[[#This Row],[podskupina_diagnoz_dle_who_kod]],1)</f>
        <v>F</v>
      </c>
      <c r="J456" t="s">
        <v>89</v>
      </c>
      <c r="K456" t="s">
        <v>90</v>
      </c>
      <c r="L456">
        <v>10</v>
      </c>
      <c r="N456" t="str">
        <f>CONCATENATE("01",".","01",".",Tabulka_nejcastejsi_priciny_vzniku_invalidity[[#This Row],[rok]])</f>
        <v>01.01.2016</v>
      </c>
      <c r="O456" s="11">
        <f>DATE(Tabulka_nejcastejsi_priciny_vzniku_invalidity[[#This Row],[rok]],1,1)</f>
        <v>42370</v>
      </c>
      <c r="P456" s="11">
        <f>YEAR(Tabulka_nejcastejsi_priciny_vzniku_invalidity[[#This Row],[rok3]])</f>
        <v>2016</v>
      </c>
    </row>
    <row r="457" spans="1:16">
      <c r="A457">
        <v>2016</v>
      </c>
      <c r="B457" t="s">
        <v>59</v>
      </c>
      <c r="C457" t="s">
        <v>17</v>
      </c>
      <c r="D457" t="str">
        <f>VLOOKUP(Tabulka_nejcastejsi_priciny_vzniku_invalidity[[#This Row],[kraj]],Tabulka_kraje[],2,FALSE)</f>
        <v xml:space="preserve">Středočeský </v>
      </c>
      <c r="E457" t="s">
        <v>60</v>
      </c>
      <c r="F457" t="s">
        <v>19</v>
      </c>
      <c r="G457" t="str">
        <f>VLOOKUP(Tabulka_nejcastejsi_priciny_vzniku_invalidity[[#This Row],[podskupina_diagnoz_dle_who_kod]],Tabulka_mkn[],2,FALSE)</f>
        <v>5. skupina</v>
      </c>
      <c r="H457" t="str">
        <f>VLOOKUP(Tabulka_nejcastejsi_priciny_vzniku_invalidity[[#This Row],[podskupina_diagnoz_dle_who_kod]],Tabulka_mkn[],3,FALSE)</f>
        <v>Duševní poruchy a poruchy chování</v>
      </c>
      <c r="I457" t="str">
        <f>LEFT(Tabulka_nejcastejsi_priciny_vzniku_invalidity[[#This Row],[podskupina_diagnoz_dle_who_kod]],1)</f>
        <v>F</v>
      </c>
      <c r="J457" t="s">
        <v>91</v>
      </c>
      <c r="K457" t="s">
        <v>92</v>
      </c>
      <c r="L457">
        <v>2</v>
      </c>
      <c r="N457" t="str">
        <f>CONCATENATE("01",".","01",".",Tabulka_nejcastejsi_priciny_vzniku_invalidity[[#This Row],[rok]])</f>
        <v>01.01.2016</v>
      </c>
      <c r="O457" s="11">
        <f>DATE(Tabulka_nejcastejsi_priciny_vzniku_invalidity[[#This Row],[rok]],1,1)</f>
        <v>42370</v>
      </c>
      <c r="P457" s="11">
        <f>YEAR(Tabulka_nejcastejsi_priciny_vzniku_invalidity[[#This Row],[rok3]])</f>
        <v>2016</v>
      </c>
    </row>
    <row r="458" spans="1:16">
      <c r="A458">
        <v>2016</v>
      </c>
      <c r="B458" t="s">
        <v>59</v>
      </c>
      <c r="C458" t="s">
        <v>17</v>
      </c>
      <c r="D458" t="str">
        <f>VLOOKUP(Tabulka_nejcastejsi_priciny_vzniku_invalidity[[#This Row],[kraj]],Tabulka_kraje[],2,FALSE)</f>
        <v xml:space="preserve">Středočeský </v>
      </c>
      <c r="E458" t="s">
        <v>60</v>
      </c>
      <c r="F458" t="s">
        <v>19</v>
      </c>
      <c r="G458" t="str">
        <f>VLOOKUP(Tabulka_nejcastejsi_priciny_vzniku_invalidity[[#This Row],[podskupina_diagnoz_dle_who_kod]],Tabulka_mkn[],2,FALSE)</f>
        <v>5. skupina</v>
      </c>
      <c r="H458" t="str">
        <f>VLOOKUP(Tabulka_nejcastejsi_priciny_vzniku_invalidity[[#This Row],[podskupina_diagnoz_dle_who_kod]],Tabulka_mkn[],3,FALSE)</f>
        <v>Duševní poruchy a poruchy chování</v>
      </c>
      <c r="I458" t="str">
        <f>LEFT(Tabulka_nejcastejsi_priciny_vzniku_invalidity[[#This Row],[podskupina_diagnoz_dle_who_kod]],1)</f>
        <v>F</v>
      </c>
      <c r="J458" t="s">
        <v>103</v>
      </c>
      <c r="K458" t="s">
        <v>104</v>
      </c>
      <c r="L458">
        <v>2</v>
      </c>
      <c r="N458" t="str">
        <f>CONCATENATE("01",".","01",".",Tabulka_nejcastejsi_priciny_vzniku_invalidity[[#This Row],[rok]])</f>
        <v>01.01.2016</v>
      </c>
      <c r="O458" s="11">
        <f>DATE(Tabulka_nejcastejsi_priciny_vzniku_invalidity[[#This Row],[rok]],1,1)</f>
        <v>42370</v>
      </c>
      <c r="P458" s="11">
        <f>YEAR(Tabulka_nejcastejsi_priciny_vzniku_invalidity[[#This Row],[rok3]])</f>
        <v>2016</v>
      </c>
    </row>
    <row r="459" spans="1:16">
      <c r="A459">
        <v>2016</v>
      </c>
      <c r="B459" t="s">
        <v>16</v>
      </c>
      <c r="C459" t="s">
        <v>17</v>
      </c>
      <c r="D459" t="str">
        <f>VLOOKUP(Tabulka_nejcastejsi_priciny_vzniku_invalidity[[#This Row],[kraj]],Tabulka_kraje[],2,FALSE)</f>
        <v xml:space="preserve">Jihočeský </v>
      </c>
      <c r="E459" t="s">
        <v>18</v>
      </c>
      <c r="F459" t="s">
        <v>19</v>
      </c>
      <c r="G459" t="str">
        <f>VLOOKUP(Tabulka_nejcastejsi_priciny_vzniku_invalidity[[#This Row],[podskupina_diagnoz_dle_who_kod]],Tabulka_mkn[],2,FALSE)</f>
        <v>5. skupina</v>
      </c>
      <c r="H459" t="str">
        <f>VLOOKUP(Tabulka_nejcastejsi_priciny_vzniku_invalidity[[#This Row],[podskupina_diagnoz_dle_who_kod]],Tabulka_mkn[],3,FALSE)</f>
        <v>Duševní poruchy a poruchy chování</v>
      </c>
      <c r="I459" t="str">
        <f>LEFT(Tabulka_nejcastejsi_priciny_vzniku_invalidity[[#This Row],[podskupina_diagnoz_dle_who_kod]],1)</f>
        <v>F</v>
      </c>
      <c r="J459" t="s">
        <v>95</v>
      </c>
      <c r="K459" t="s">
        <v>96</v>
      </c>
      <c r="L459">
        <v>5</v>
      </c>
      <c r="N459" t="str">
        <f>CONCATENATE("01",".","01",".",Tabulka_nejcastejsi_priciny_vzniku_invalidity[[#This Row],[rok]])</f>
        <v>01.01.2016</v>
      </c>
      <c r="O459" s="11">
        <f>DATE(Tabulka_nejcastejsi_priciny_vzniku_invalidity[[#This Row],[rok]],1,1)</f>
        <v>42370</v>
      </c>
      <c r="P459" s="11">
        <f>YEAR(Tabulka_nejcastejsi_priciny_vzniku_invalidity[[#This Row],[rok3]])</f>
        <v>2016</v>
      </c>
    </row>
    <row r="460" spans="1:16">
      <c r="A460">
        <v>2016</v>
      </c>
      <c r="B460" t="s">
        <v>16</v>
      </c>
      <c r="C460" t="s">
        <v>17</v>
      </c>
      <c r="D460" t="str">
        <f>VLOOKUP(Tabulka_nejcastejsi_priciny_vzniku_invalidity[[#This Row],[kraj]],Tabulka_kraje[],2,FALSE)</f>
        <v xml:space="preserve">Jihočeský </v>
      </c>
      <c r="E460" t="s">
        <v>18</v>
      </c>
      <c r="F460" t="s">
        <v>19</v>
      </c>
      <c r="G460" t="str">
        <f>VLOOKUP(Tabulka_nejcastejsi_priciny_vzniku_invalidity[[#This Row],[podskupina_diagnoz_dle_who_kod]],Tabulka_mkn[],2,FALSE)</f>
        <v>5. skupina</v>
      </c>
      <c r="H460" t="str">
        <f>VLOOKUP(Tabulka_nejcastejsi_priciny_vzniku_invalidity[[#This Row],[podskupina_diagnoz_dle_who_kod]],Tabulka_mkn[],3,FALSE)</f>
        <v>Duševní poruchy a poruchy chování</v>
      </c>
      <c r="I460" t="str">
        <f>LEFT(Tabulka_nejcastejsi_priciny_vzniku_invalidity[[#This Row],[podskupina_diagnoz_dle_who_kod]],1)</f>
        <v>F</v>
      </c>
      <c r="J460" t="s">
        <v>89</v>
      </c>
      <c r="K460" t="s">
        <v>90</v>
      </c>
      <c r="L460">
        <v>2</v>
      </c>
      <c r="N460" t="str">
        <f>CONCATENATE("01",".","01",".",Tabulka_nejcastejsi_priciny_vzniku_invalidity[[#This Row],[rok]])</f>
        <v>01.01.2016</v>
      </c>
      <c r="O460" s="11">
        <f>DATE(Tabulka_nejcastejsi_priciny_vzniku_invalidity[[#This Row],[rok]],1,1)</f>
        <v>42370</v>
      </c>
      <c r="P460" s="11">
        <f>YEAR(Tabulka_nejcastejsi_priciny_vzniku_invalidity[[#This Row],[rok3]])</f>
        <v>2016</v>
      </c>
    </row>
    <row r="461" spans="1:16">
      <c r="A461">
        <v>2016</v>
      </c>
      <c r="B461" t="s">
        <v>16</v>
      </c>
      <c r="C461" t="s">
        <v>17</v>
      </c>
      <c r="D461" t="str">
        <f>VLOOKUP(Tabulka_nejcastejsi_priciny_vzniku_invalidity[[#This Row],[kraj]],Tabulka_kraje[],2,FALSE)</f>
        <v xml:space="preserve">Jihočeský </v>
      </c>
      <c r="E461" t="s">
        <v>18</v>
      </c>
      <c r="F461" t="s">
        <v>19</v>
      </c>
      <c r="G461" t="str">
        <f>VLOOKUP(Tabulka_nejcastejsi_priciny_vzniku_invalidity[[#This Row],[podskupina_diagnoz_dle_who_kod]],Tabulka_mkn[],2,FALSE)</f>
        <v>5. skupina</v>
      </c>
      <c r="H461" t="str">
        <f>VLOOKUP(Tabulka_nejcastejsi_priciny_vzniku_invalidity[[#This Row],[podskupina_diagnoz_dle_who_kod]],Tabulka_mkn[],3,FALSE)</f>
        <v>Duševní poruchy a poruchy chování</v>
      </c>
      <c r="I461" t="str">
        <f>LEFT(Tabulka_nejcastejsi_priciny_vzniku_invalidity[[#This Row],[podskupina_diagnoz_dle_who_kod]],1)</f>
        <v>F</v>
      </c>
      <c r="J461" t="s">
        <v>103</v>
      </c>
      <c r="K461" t="s">
        <v>104</v>
      </c>
      <c r="L461">
        <v>5</v>
      </c>
      <c r="N461" t="str">
        <f>CONCATENATE("01",".","01",".",Tabulka_nejcastejsi_priciny_vzniku_invalidity[[#This Row],[rok]])</f>
        <v>01.01.2016</v>
      </c>
      <c r="O461" s="11">
        <f>DATE(Tabulka_nejcastejsi_priciny_vzniku_invalidity[[#This Row],[rok]],1,1)</f>
        <v>42370</v>
      </c>
      <c r="P461" s="11">
        <f>YEAR(Tabulka_nejcastejsi_priciny_vzniku_invalidity[[#This Row],[rok3]])</f>
        <v>2016</v>
      </c>
    </row>
    <row r="462" spans="1:16">
      <c r="A462">
        <v>2016</v>
      </c>
      <c r="B462" t="s">
        <v>36</v>
      </c>
      <c r="C462" t="s">
        <v>17</v>
      </c>
      <c r="D462" t="str">
        <f>VLOOKUP(Tabulka_nejcastejsi_priciny_vzniku_invalidity[[#This Row],[kraj]],Tabulka_kraje[],2,FALSE)</f>
        <v xml:space="preserve">Plzeňský </v>
      </c>
      <c r="E462" t="s">
        <v>37</v>
      </c>
      <c r="F462" t="s">
        <v>19</v>
      </c>
      <c r="G462" t="str">
        <f>VLOOKUP(Tabulka_nejcastejsi_priciny_vzniku_invalidity[[#This Row],[podskupina_diagnoz_dle_who_kod]],Tabulka_mkn[],2,FALSE)</f>
        <v>5. skupina</v>
      </c>
      <c r="H462" t="str">
        <f>VLOOKUP(Tabulka_nejcastejsi_priciny_vzniku_invalidity[[#This Row],[podskupina_diagnoz_dle_who_kod]],Tabulka_mkn[],3,FALSE)</f>
        <v>Duševní poruchy a poruchy chování</v>
      </c>
      <c r="I462" t="str">
        <f>LEFT(Tabulka_nejcastejsi_priciny_vzniku_invalidity[[#This Row],[podskupina_diagnoz_dle_who_kod]],1)</f>
        <v>F</v>
      </c>
      <c r="J462" t="s">
        <v>95</v>
      </c>
      <c r="K462" t="s">
        <v>96</v>
      </c>
      <c r="L462">
        <v>2</v>
      </c>
      <c r="N462" t="str">
        <f>CONCATENATE("01",".","01",".",Tabulka_nejcastejsi_priciny_vzniku_invalidity[[#This Row],[rok]])</f>
        <v>01.01.2016</v>
      </c>
      <c r="O462" s="11">
        <f>DATE(Tabulka_nejcastejsi_priciny_vzniku_invalidity[[#This Row],[rok]],1,1)</f>
        <v>42370</v>
      </c>
      <c r="P462" s="11">
        <f>YEAR(Tabulka_nejcastejsi_priciny_vzniku_invalidity[[#This Row],[rok3]])</f>
        <v>2016</v>
      </c>
    </row>
    <row r="463" spans="1:16">
      <c r="A463">
        <v>2016</v>
      </c>
      <c r="B463" t="s">
        <v>36</v>
      </c>
      <c r="C463" t="s">
        <v>17</v>
      </c>
      <c r="D463" t="str">
        <f>VLOOKUP(Tabulka_nejcastejsi_priciny_vzniku_invalidity[[#This Row],[kraj]],Tabulka_kraje[],2,FALSE)</f>
        <v xml:space="preserve">Plzeňský </v>
      </c>
      <c r="E463" t="s">
        <v>37</v>
      </c>
      <c r="F463" t="s">
        <v>19</v>
      </c>
      <c r="G463" t="str">
        <f>VLOOKUP(Tabulka_nejcastejsi_priciny_vzniku_invalidity[[#This Row],[podskupina_diagnoz_dle_who_kod]],Tabulka_mkn[],2,FALSE)</f>
        <v>5. skupina</v>
      </c>
      <c r="H463" t="str">
        <f>VLOOKUP(Tabulka_nejcastejsi_priciny_vzniku_invalidity[[#This Row],[podskupina_diagnoz_dle_who_kod]],Tabulka_mkn[],3,FALSE)</f>
        <v>Duševní poruchy a poruchy chování</v>
      </c>
      <c r="I463" t="str">
        <f>LEFT(Tabulka_nejcastejsi_priciny_vzniku_invalidity[[#This Row],[podskupina_diagnoz_dle_who_kod]],1)</f>
        <v>F</v>
      </c>
      <c r="J463" t="s">
        <v>89</v>
      </c>
      <c r="K463" t="s">
        <v>90</v>
      </c>
      <c r="L463">
        <v>11</v>
      </c>
      <c r="N463" t="str">
        <f>CONCATENATE("01",".","01",".",Tabulka_nejcastejsi_priciny_vzniku_invalidity[[#This Row],[rok]])</f>
        <v>01.01.2016</v>
      </c>
      <c r="O463" s="11">
        <f>DATE(Tabulka_nejcastejsi_priciny_vzniku_invalidity[[#This Row],[rok]],1,1)</f>
        <v>42370</v>
      </c>
      <c r="P463" s="11">
        <f>YEAR(Tabulka_nejcastejsi_priciny_vzniku_invalidity[[#This Row],[rok3]])</f>
        <v>2016</v>
      </c>
    </row>
    <row r="464" spans="1:16">
      <c r="A464">
        <v>2016</v>
      </c>
      <c r="B464" t="s">
        <v>63</v>
      </c>
      <c r="C464" t="s">
        <v>17</v>
      </c>
      <c r="D464" t="str">
        <f>VLOOKUP(Tabulka_nejcastejsi_priciny_vzniku_invalidity[[#This Row],[kraj]],Tabulka_kraje[],2,FALSE)</f>
        <v xml:space="preserve">Karlovarský </v>
      </c>
      <c r="E464" t="s">
        <v>64</v>
      </c>
      <c r="F464" t="s">
        <v>19</v>
      </c>
      <c r="G464" t="str">
        <f>VLOOKUP(Tabulka_nejcastejsi_priciny_vzniku_invalidity[[#This Row],[podskupina_diagnoz_dle_who_kod]],Tabulka_mkn[],2,FALSE)</f>
        <v>5. skupina</v>
      </c>
      <c r="H464" t="str">
        <f>VLOOKUP(Tabulka_nejcastejsi_priciny_vzniku_invalidity[[#This Row],[podskupina_diagnoz_dle_who_kod]],Tabulka_mkn[],3,FALSE)</f>
        <v>Duševní poruchy a poruchy chování</v>
      </c>
      <c r="I464" t="str">
        <f>LEFT(Tabulka_nejcastejsi_priciny_vzniku_invalidity[[#This Row],[podskupina_diagnoz_dle_who_kod]],1)</f>
        <v>F</v>
      </c>
      <c r="J464" t="s">
        <v>89</v>
      </c>
      <c r="K464" t="s">
        <v>90</v>
      </c>
      <c r="L464">
        <v>4</v>
      </c>
      <c r="N464" t="str">
        <f>CONCATENATE("01",".","01",".",Tabulka_nejcastejsi_priciny_vzniku_invalidity[[#This Row],[rok]])</f>
        <v>01.01.2016</v>
      </c>
      <c r="O464" s="11">
        <f>DATE(Tabulka_nejcastejsi_priciny_vzniku_invalidity[[#This Row],[rok]],1,1)</f>
        <v>42370</v>
      </c>
      <c r="P464" s="11">
        <f>YEAR(Tabulka_nejcastejsi_priciny_vzniku_invalidity[[#This Row],[rok3]])</f>
        <v>2016</v>
      </c>
    </row>
    <row r="465" spans="1:16">
      <c r="A465">
        <v>2016</v>
      </c>
      <c r="B465" t="s">
        <v>63</v>
      </c>
      <c r="C465" t="s">
        <v>17</v>
      </c>
      <c r="D465" t="str">
        <f>VLOOKUP(Tabulka_nejcastejsi_priciny_vzniku_invalidity[[#This Row],[kraj]],Tabulka_kraje[],2,FALSE)</f>
        <v xml:space="preserve">Karlovarský </v>
      </c>
      <c r="E465" t="s">
        <v>64</v>
      </c>
      <c r="F465" t="s">
        <v>19</v>
      </c>
      <c r="G465" t="str">
        <f>VLOOKUP(Tabulka_nejcastejsi_priciny_vzniku_invalidity[[#This Row],[podskupina_diagnoz_dle_who_kod]],Tabulka_mkn[],2,FALSE)</f>
        <v>5. skupina</v>
      </c>
      <c r="H465" t="str">
        <f>VLOOKUP(Tabulka_nejcastejsi_priciny_vzniku_invalidity[[#This Row],[podskupina_diagnoz_dle_who_kod]],Tabulka_mkn[],3,FALSE)</f>
        <v>Duševní poruchy a poruchy chování</v>
      </c>
      <c r="I465" t="str">
        <f>LEFT(Tabulka_nejcastejsi_priciny_vzniku_invalidity[[#This Row],[podskupina_diagnoz_dle_who_kod]],1)</f>
        <v>F</v>
      </c>
      <c r="J465" t="s">
        <v>103</v>
      </c>
      <c r="K465" t="s">
        <v>104</v>
      </c>
      <c r="L465">
        <v>4</v>
      </c>
      <c r="N465" t="str">
        <f>CONCATENATE("01",".","01",".",Tabulka_nejcastejsi_priciny_vzniku_invalidity[[#This Row],[rok]])</f>
        <v>01.01.2016</v>
      </c>
      <c r="O465" s="11">
        <f>DATE(Tabulka_nejcastejsi_priciny_vzniku_invalidity[[#This Row],[rok]],1,1)</f>
        <v>42370</v>
      </c>
      <c r="P465" s="11">
        <f>YEAR(Tabulka_nejcastejsi_priciny_vzniku_invalidity[[#This Row],[rok3]])</f>
        <v>2016</v>
      </c>
    </row>
    <row r="466" spans="1:16">
      <c r="A466">
        <v>2016</v>
      </c>
      <c r="B466" t="s">
        <v>26</v>
      </c>
      <c r="C466" t="s">
        <v>17</v>
      </c>
      <c r="D466" t="str">
        <f>VLOOKUP(Tabulka_nejcastejsi_priciny_vzniku_invalidity[[#This Row],[kraj]],Tabulka_kraje[],2,FALSE)</f>
        <v xml:space="preserve">Ústecký </v>
      </c>
      <c r="E466" t="s">
        <v>27</v>
      </c>
      <c r="F466" t="s">
        <v>19</v>
      </c>
      <c r="G466" t="str">
        <f>VLOOKUP(Tabulka_nejcastejsi_priciny_vzniku_invalidity[[#This Row],[podskupina_diagnoz_dle_who_kod]],Tabulka_mkn[],2,FALSE)</f>
        <v>5. skupina</v>
      </c>
      <c r="H466" t="str">
        <f>VLOOKUP(Tabulka_nejcastejsi_priciny_vzniku_invalidity[[#This Row],[podskupina_diagnoz_dle_who_kod]],Tabulka_mkn[],3,FALSE)</f>
        <v>Duševní poruchy a poruchy chování</v>
      </c>
      <c r="I466" t="str">
        <f>LEFT(Tabulka_nejcastejsi_priciny_vzniku_invalidity[[#This Row],[podskupina_diagnoz_dle_who_kod]],1)</f>
        <v>F</v>
      </c>
      <c r="J466" t="s">
        <v>95</v>
      </c>
      <c r="K466" t="s">
        <v>96</v>
      </c>
      <c r="L466">
        <v>3</v>
      </c>
      <c r="N466" t="str">
        <f>CONCATENATE("01",".","01",".",Tabulka_nejcastejsi_priciny_vzniku_invalidity[[#This Row],[rok]])</f>
        <v>01.01.2016</v>
      </c>
      <c r="O466" s="11">
        <f>DATE(Tabulka_nejcastejsi_priciny_vzniku_invalidity[[#This Row],[rok]],1,1)</f>
        <v>42370</v>
      </c>
      <c r="P466" s="11">
        <f>YEAR(Tabulka_nejcastejsi_priciny_vzniku_invalidity[[#This Row],[rok3]])</f>
        <v>2016</v>
      </c>
    </row>
    <row r="467" spans="1:16">
      <c r="A467">
        <v>2016</v>
      </c>
      <c r="B467" t="s">
        <v>26</v>
      </c>
      <c r="C467" t="s">
        <v>17</v>
      </c>
      <c r="D467" t="str">
        <f>VLOOKUP(Tabulka_nejcastejsi_priciny_vzniku_invalidity[[#This Row],[kraj]],Tabulka_kraje[],2,FALSE)</f>
        <v xml:space="preserve">Ústecký </v>
      </c>
      <c r="E467" t="s">
        <v>27</v>
      </c>
      <c r="F467" t="s">
        <v>19</v>
      </c>
      <c r="G467" t="str">
        <f>VLOOKUP(Tabulka_nejcastejsi_priciny_vzniku_invalidity[[#This Row],[podskupina_diagnoz_dle_who_kod]],Tabulka_mkn[],2,FALSE)</f>
        <v>5. skupina</v>
      </c>
      <c r="H467" t="str">
        <f>VLOOKUP(Tabulka_nejcastejsi_priciny_vzniku_invalidity[[#This Row],[podskupina_diagnoz_dle_who_kod]],Tabulka_mkn[],3,FALSE)</f>
        <v>Duševní poruchy a poruchy chování</v>
      </c>
      <c r="I467" t="str">
        <f>LEFT(Tabulka_nejcastejsi_priciny_vzniku_invalidity[[#This Row],[podskupina_diagnoz_dle_who_kod]],1)</f>
        <v>F</v>
      </c>
      <c r="J467" t="s">
        <v>89</v>
      </c>
      <c r="K467" t="s">
        <v>90</v>
      </c>
      <c r="L467">
        <v>9</v>
      </c>
      <c r="N467" t="str">
        <f>CONCATENATE("01",".","01",".",Tabulka_nejcastejsi_priciny_vzniku_invalidity[[#This Row],[rok]])</f>
        <v>01.01.2016</v>
      </c>
      <c r="O467" s="11">
        <f>DATE(Tabulka_nejcastejsi_priciny_vzniku_invalidity[[#This Row],[rok]],1,1)</f>
        <v>42370</v>
      </c>
      <c r="P467" s="11">
        <f>YEAR(Tabulka_nejcastejsi_priciny_vzniku_invalidity[[#This Row],[rok3]])</f>
        <v>2016</v>
      </c>
    </row>
    <row r="468" spans="1:16">
      <c r="A468">
        <v>2016</v>
      </c>
      <c r="B468" t="s">
        <v>26</v>
      </c>
      <c r="C468" t="s">
        <v>17</v>
      </c>
      <c r="D468" t="str">
        <f>VLOOKUP(Tabulka_nejcastejsi_priciny_vzniku_invalidity[[#This Row],[kraj]],Tabulka_kraje[],2,FALSE)</f>
        <v xml:space="preserve">Ústecký </v>
      </c>
      <c r="E468" t="s">
        <v>27</v>
      </c>
      <c r="F468" t="s">
        <v>19</v>
      </c>
      <c r="G468" t="str">
        <f>VLOOKUP(Tabulka_nejcastejsi_priciny_vzniku_invalidity[[#This Row],[podskupina_diagnoz_dle_who_kod]],Tabulka_mkn[],2,FALSE)</f>
        <v>5. skupina</v>
      </c>
      <c r="H468" t="str">
        <f>VLOOKUP(Tabulka_nejcastejsi_priciny_vzniku_invalidity[[#This Row],[podskupina_diagnoz_dle_who_kod]],Tabulka_mkn[],3,FALSE)</f>
        <v>Duševní poruchy a poruchy chování</v>
      </c>
      <c r="I468" t="str">
        <f>LEFT(Tabulka_nejcastejsi_priciny_vzniku_invalidity[[#This Row],[podskupina_diagnoz_dle_who_kod]],1)</f>
        <v>F</v>
      </c>
      <c r="J468" t="s">
        <v>91</v>
      </c>
      <c r="K468" t="s">
        <v>92</v>
      </c>
      <c r="L468">
        <v>3</v>
      </c>
      <c r="N468" t="str">
        <f>CONCATENATE("01",".","01",".",Tabulka_nejcastejsi_priciny_vzniku_invalidity[[#This Row],[rok]])</f>
        <v>01.01.2016</v>
      </c>
      <c r="O468" s="11">
        <f>DATE(Tabulka_nejcastejsi_priciny_vzniku_invalidity[[#This Row],[rok]],1,1)</f>
        <v>42370</v>
      </c>
      <c r="P468" s="11">
        <f>YEAR(Tabulka_nejcastejsi_priciny_vzniku_invalidity[[#This Row],[rok3]])</f>
        <v>2016</v>
      </c>
    </row>
    <row r="469" spans="1:16">
      <c r="A469">
        <v>2016</v>
      </c>
      <c r="B469" t="s">
        <v>34</v>
      </c>
      <c r="C469" t="s">
        <v>17</v>
      </c>
      <c r="D469" t="str">
        <f>VLOOKUP(Tabulka_nejcastejsi_priciny_vzniku_invalidity[[#This Row],[kraj]],Tabulka_kraje[],2,FALSE)</f>
        <v xml:space="preserve">Liberecký </v>
      </c>
      <c r="E469" t="s">
        <v>35</v>
      </c>
      <c r="F469" t="s">
        <v>19</v>
      </c>
      <c r="G469" t="str">
        <f>VLOOKUP(Tabulka_nejcastejsi_priciny_vzniku_invalidity[[#This Row],[podskupina_diagnoz_dle_who_kod]],Tabulka_mkn[],2,FALSE)</f>
        <v>5. skupina</v>
      </c>
      <c r="H469" t="str">
        <f>VLOOKUP(Tabulka_nejcastejsi_priciny_vzniku_invalidity[[#This Row],[podskupina_diagnoz_dle_who_kod]],Tabulka_mkn[],3,FALSE)</f>
        <v>Duševní poruchy a poruchy chování</v>
      </c>
      <c r="I469" t="str">
        <f>LEFT(Tabulka_nejcastejsi_priciny_vzniku_invalidity[[#This Row],[podskupina_diagnoz_dle_who_kod]],1)</f>
        <v>F</v>
      </c>
      <c r="J469" t="s">
        <v>97</v>
      </c>
      <c r="K469" t="s">
        <v>98</v>
      </c>
      <c r="L469">
        <v>1</v>
      </c>
      <c r="N469" t="str">
        <f>CONCATENATE("01",".","01",".",Tabulka_nejcastejsi_priciny_vzniku_invalidity[[#This Row],[rok]])</f>
        <v>01.01.2016</v>
      </c>
      <c r="O469" s="11">
        <f>DATE(Tabulka_nejcastejsi_priciny_vzniku_invalidity[[#This Row],[rok]],1,1)</f>
        <v>42370</v>
      </c>
      <c r="P469" s="11">
        <f>YEAR(Tabulka_nejcastejsi_priciny_vzniku_invalidity[[#This Row],[rok3]])</f>
        <v>2016</v>
      </c>
    </row>
    <row r="470" spans="1:16">
      <c r="A470">
        <v>2016</v>
      </c>
      <c r="B470" t="s">
        <v>34</v>
      </c>
      <c r="C470" t="s">
        <v>17</v>
      </c>
      <c r="D470" t="str">
        <f>VLOOKUP(Tabulka_nejcastejsi_priciny_vzniku_invalidity[[#This Row],[kraj]],Tabulka_kraje[],2,FALSE)</f>
        <v xml:space="preserve">Liberecký </v>
      </c>
      <c r="E470" t="s">
        <v>35</v>
      </c>
      <c r="F470" t="s">
        <v>19</v>
      </c>
      <c r="G470" t="str">
        <f>VLOOKUP(Tabulka_nejcastejsi_priciny_vzniku_invalidity[[#This Row],[podskupina_diagnoz_dle_who_kod]],Tabulka_mkn[],2,FALSE)</f>
        <v>5. skupina</v>
      </c>
      <c r="H470" t="str">
        <f>VLOOKUP(Tabulka_nejcastejsi_priciny_vzniku_invalidity[[#This Row],[podskupina_diagnoz_dle_who_kod]],Tabulka_mkn[],3,FALSE)</f>
        <v>Duševní poruchy a poruchy chování</v>
      </c>
      <c r="I470" t="str">
        <f>LEFT(Tabulka_nejcastejsi_priciny_vzniku_invalidity[[#This Row],[podskupina_diagnoz_dle_who_kod]],1)</f>
        <v>F</v>
      </c>
      <c r="J470" t="s">
        <v>95</v>
      </c>
      <c r="K470" t="s">
        <v>96</v>
      </c>
      <c r="L470">
        <v>2</v>
      </c>
      <c r="N470" t="str">
        <f>CONCATENATE("01",".","01",".",Tabulka_nejcastejsi_priciny_vzniku_invalidity[[#This Row],[rok]])</f>
        <v>01.01.2016</v>
      </c>
      <c r="O470" s="11">
        <f>DATE(Tabulka_nejcastejsi_priciny_vzniku_invalidity[[#This Row],[rok]],1,1)</f>
        <v>42370</v>
      </c>
      <c r="P470" s="11">
        <f>YEAR(Tabulka_nejcastejsi_priciny_vzniku_invalidity[[#This Row],[rok3]])</f>
        <v>2016</v>
      </c>
    </row>
    <row r="471" spans="1:16">
      <c r="A471">
        <v>2016</v>
      </c>
      <c r="B471" t="s">
        <v>34</v>
      </c>
      <c r="C471" t="s">
        <v>17</v>
      </c>
      <c r="D471" t="str">
        <f>VLOOKUP(Tabulka_nejcastejsi_priciny_vzniku_invalidity[[#This Row],[kraj]],Tabulka_kraje[],2,FALSE)</f>
        <v xml:space="preserve">Liberecký </v>
      </c>
      <c r="E471" t="s">
        <v>35</v>
      </c>
      <c r="F471" t="s">
        <v>19</v>
      </c>
      <c r="G471" t="str">
        <f>VLOOKUP(Tabulka_nejcastejsi_priciny_vzniku_invalidity[[#This Row],[podskupina_diagnoz_dle_who_kod]],Tabulka_mkn[],2,FALSE)</f>
        <v>5. skupina</v>
      </c>
      <c r="H471" t="str">
        <f>VLOOKUP(Tabulka_nejcastejsi_priciny_vzniku_invalidity[[#This Row],[podskupina_diagnoz_dle_who_kod]],Tabulka_mkn[],3,FALSE)</f>
        <v>Duševní poruchy a poruchy chování</v>
      </c>
      <c r="I471" t="str">
        <f>LEFT(Tabulka_nejcastejsi_priciny_vzniku_invalidity[[#This Row],[podskupina_diagnoz_dle_who_kod]],1)</f>
        <v>F</v>
      </c>
      <c r="J471" t="s">
        <v>89</v>
      </c>
      <c r="K471" t="s">
        <v>90</v>
      </c>
      <c r="L471">
        <v>7</v>
      </c>
      <c r="N471" t="str">
        <f>CONCATENATE("01",".","01",".",Tabulka_nejcastejsi_priciny_vzniku_invalidity[[#This Row],[rok]])</f>
        <v>01.01.2016</v>
      </c>
      <c r="O471" s="11">
        <f>DATE(Tabulka_nejcastejsi_priciny_vzniku_invalidity[[#This Row],[rok]],1,1)</f>
        <v>42370</v>
      </c>
      <c r="P471" s="11">
        <f>YEAR(Tabulka_nejcastejsi_priciny_vzniku_invalidity[[#This Row],[rok3]])</f>
        <v>2016</v>
      </c>
    </row>
    <row r="472" spans="1:16">
      <c r="A472">
        <v>2016</v>
      </c>
      <c r="B472" t="s">
        <v>34</v>
      </c>
      <c r="C472" t="s">
        <v>17</v>
      </c>
      <c r="D472" t="str">
        <f>VLOOKUP(Tabulka_nejcastejsi_priciny_vzniku_invalidity[[#This Row],[kraj]],Tabulka_kraje[],2,FALSE)</f>
        <v xml:space="preserve">Liberecký </v>
      </c>
      <c r="E472" t="s">
        <v>35</v>
      </c>
      <c r="F472" t="s">
        <v>19</v>
      </c>
      <c r="G472" t="str">
        <f>VLOOKUP(Tabulka_nejcastejsi_priciny_vzniku_invalidity[[#This Row],[podskupina_diagnoz_dle_who_kod]],Tabulka_mkn[],2,FALSE)</f>
        <v>5. skupina</v>
      </c>
      <c r="H472" t="str">
        <f>VLOOKUP(Tabulka_nejcastejsi_priciny_vzniku_invalidity[[#This Row],[podskupina_diagnoz_dle_who_kod]],Tabulka_mkn[],3,FALSE)</f>
        <v>Duševní poruchy a poruchy chování</v>
      </c>
      <c r="I472" t="str">
        <f>LEFT(Tabulka_nejcastejsi_priciny_vzniku_invalidity[[#This Row],[podskupina_diagnoz_dle_who_kod]],1)</f>
        <v>F</v>
      </c>
      <c r="J472" t="s">
        <v>91</v>
      </c>
      <c r="K472" t="s">
        <v>92</v>
      </c>
      <c r="L472">
        <v>1</v>
      </c>
      <c r="N472" t="str">
        <f>CONCATENATE("01",".","01",".",Tabulka_nejcastejsi_priciny_vzniku_invalidity[[#This Row],[rok]])</f>
        <v>01.01.2016</v>
      </c>
      <c r="O472" s="11">
        <f>DATE(Tabulka_nejcastejsi_priciny_vzniku_invalidity[[#This Row],[rok]],1,1)</f>
        <v>42370</v>
      </c>
      <c r="P472" s="11">
        <f>YEAR(Tabulka_nejcastejsi_priciny_vzniku_invalidity[[#This Row],[rok3]])</f>
        <v>2016</v>
      </c>
    </row>
    <row r="473" spans="1:16">
      <c r="A473">
        <v>2016</v>
      </c>
      <c r="B473" t="s">
        <v>40</v>
      </c>
      <c r="C473" t="s">
        <v>17</v>
      </c>
      <c r="D473" t="str">
        <f>VLOOKUP(Tabulka_nejcastejsi_priciny_vzniku_invalidity[[#This Row],[kraj]],Tabulka_kraje[],2,FALSE)</f>
        <v xml:space="preserve">Královéhradecký </v>
      </c>
      <c r="E473" t="s">
        <v>41</v>
      </c>
      <c r="F473" t="s">
        <v>19</v>
      </c>
      <c r="G473" t="str">
        <f>VLOOKUP(Tabulka_nejcastejsi_priciny_vzniku_invalidity[[#This Row],[podskupina_diagnoz_dle_who_kod]],Tabulka_mkn[],2,FALSE)</f>
        <v>5. skupina</v>
      </c>
      <c r="H473" t="str">
        <f>VLOOKUP(Tabulka_nejcastejsi_priciny_vzniku_invalidity[[#This Row],[podskupina_diagnoz_dle_who_kod]],Tabulka_mkn[],3,FALSE)</f>
        <v>Duševní poruchy a poruchy chování</v>
      </c>
      <c r="I473" t="str">
        <f>LEFT(Tabulka_nejcastejsi_priciny_vzniku_invalidity[[#This Row],[podskupina_diagnoz_dle_who_kod]],1)</f>
        <v>F</v>
      </c>
      <c r="J473" t="s">
        <v>95</v>
      </c>
      <c r="K473" t="s">
        <v>96</v>
      </c>
      <c r="L473">
        <v>4</v>
      </c>
      <c r="N473" t="str">
        <f>CONCATENATE("01",".","01",".",Tabulka_nejcastejsi_priciny_vzniku_invalidity[[#This Row],[rok]])</f>
        <v>01.01.2016</v>
      </c>
      <c r="O473" s="11">
        <f>DATE(Tabulka_nejcastejsi_priciny_vzniku_invalidity[[#This Row],[rok]],1,1)</f>
        <v>42370</v>
      </c>
      <c r="P473" s="11">
        <f>YEAR(Tabulka_nejcastejsi_priciny_vzniku_invalidity[[#This Row],[rok3]])</f>
        <v>2016</v>
      </c>
    </row>
    <row r="474" spans="1:16">
      <c r="A474">
        <v>2016</v>
      </c>
      <c r="B474" t="s">
        <v>40</v>
      </c>
      <c r="C474" t="s">
        <v>17</v>
      </c>
      <c r="D474" t="str">
        <f>VLOOKUP(Tabulka_nejcastejsi_priciny_vzniku_invalidity[[#This Row],[kraj]],Tabulka_kraje[],2,FALSE)</f>
        <v xml:space="preserve">Královéhradecký </v>
      </c>
      <c r="E474" t="s">
        <v>41</v>
      </c>
      <c r="F474" t="s">
        <v>19</v>
      </c>
      <c r="G474" t="str">
        <f>VLOOKUP(Tabulka_nejcastejsi_priciny_vzniku_invalidity[[#This Row],[podskupina_diagnoz_dle_who_kod]],Tabulka_mkn[],2,FALSE)</f>
        <v>5. skupina</v>
      </c>
      <c r="H474" t="str">
        <f>VLOOKUP(Tabulka_nejcastejsi_priciny_vzniku_invalidity[[#This Row],[podskupina_diagnoz_dle_who_kod]],Tabulka_mkn[],3,FALSE)</f>
        <v>Duševní poruchy a poruchy chování</v>
      </c>
      <c r="I474" t="str">
        <f>LEFT(Tabulka_nejcastejsi_priciny_vzniku_invalidity[[#This Row],[podskupina_diagnoz_dle_who_kod]],1)</f>
        <v>F</v>
      </c>
      <c r="J474" t="s">
        <v>89</v>
      </c>
      <c r="K474" t="s">
        <v>90</v>
      </c>
      <c r="L474">
        <v>10</v>
      </c>
      <c r="N474" t="str">
        <f>CONCATENATE("01",".","01",".",Tabulka_nejcastejsi_priciny_vzniku_invalidity[[#This Row],[rok]])</f>
        <v>01.01.2016</v>
      </c>
      <c r="O474" s="11">
        <f>DATE(Tabulka_nejcastejsi_priciny_vzniku_invalidity[[#This Row],[rok]],1,1)</f>
        <v>42370</v>
      </c>
      <c r="P474" s="11">
        <f>YEAR(Tabulka_nejcastejsi_priciny_vzniku_invalidity[[#This Row],[rok3]])</f>
        <v>2016</v>
      </c>
    </row>
    <row r="475" spans="1:16">
      <c r="A475">
        <v>2016</v>
      </c>
      <c r="B475" t="s">
        <v>40</v>
      </c>
      <c r="C475" t="s">
        <v>17</v>
      </c>
      <c r="D475" t="str">
        <f>VLOOKUP(Tabulka_nejcastejsi_priciny_vzniku_invalidity[[#This Row],[kraj]],Tabulka_kraje[],2,FALSE)</f>
        <v xml:space="preserve">Královéhradecký </v>
      </c>
      <c r="E475" t="s">
        <v>41</v>
      </c>
      <c r="F475" t="s">
        <v>19</v>
      </c>
      <c r="G475" t="str">
        <f>VLOOKUP(Tabulka_nejcastejsi_priciny_vzniku_invalidity[[#This Row],[podskupina_diagnoz_dle_who_kod]],Tabulka_mkn[],2,FALSE)</f>
        <v>5. skupina</v>
      </c>
      <c r="H475" t="str">
        <f>VLOOKUP(Tabulka_nejcastejsi_priciny_vzniku_invalidity[[#This Row],[podskupina_diagnoz_dle_who_kod]],Tabulka_mkn[],3,FALSE)</f>
        <v>Duševní poruchy a poruchy chování</v>
      </c>
      <c r="I475" t="str">
        <f>LEFT(Tabulka_nejcastejsi_priciny_vzniku_invalidity[[#This Row],[podskupina_diagnoz_dle_who_kod]],1)</f>
        <v>F</v>
      </c>
      <c r="J475" t="s">
        <v>91</v>
      </c>
      <c r="K475" t="s">
        <v>92</v>
      </c>
      <c r="L475">
        <v>3</v>
      </c>
      <c r="N475" t="str">
        <f>CONCATENATE("01",".","01",".",Tabulka_nejcastejsi_priciny_vzniku_invalidity[[#This Row],[rok]])</f>
        <v>01.01.2016</v>
      </c>
      <c r="O475" s="11">
        <f>DATE(Tabulka_nejcastejsi_priciny_vzniku_invalidity[[#This Row],[rok]],1,1)</f>
        <v>42370</v>
      </c>
      <c r="P475" s="11">
        <f>YEAR(Tabulka_nejcastejsi_priciny_vzniku_invalidity[[#This Row],[rok3]])</f>
        <v>2016</v>
      </c>
    </row>
    <row r="476" spans="1:16">
      <c r="A476">
        <v>2016</v>
      </c>
      <c r="B476" t="s">
        <v>40</v>
      </c>
      <c r="C476" t="s">
        <v>17</v>
      </c>
      <c r="D476" t="str">
        <f>VLOOKUP(Tabulka_nejcastejsi_priciny_vzniku_invalidity[[#This Row],[kraj]],Tabulka_kraje[],2,FALSE)</f>
        <v xml:space="preserve">Královéhradecký </v>
      </c>
      <c r="E476" t="s">
        <v>41</v>
      </c>
      <c r="F476" t="s">
        <v>19</v>
      </c>
      <c r="G476" t="str">
        <f>VLOOKUP(Tabulka_nejcastejsi_priciny_vzniku_invalidity[[#This Row],[podskupina_diagnoz_dle_who_kod]],Tabulka_mkn[],2,FALSE)</f>
        <v>5. skupina</v>
      </c>
      <c r="H476" t="str">
        <f>VLOOKUP(Tabulka_nejcastejsi_priciny_vzniku_invalidity[[#This Row],[podskupina_diagnoz_dle_who_kod]],Tabulka_mkn[],3,FALSE)</f>
        <v>Duševní poruchy a poruchy chování</v>
      </c>
      <c r="I476" t="str">
        <f>LEFT(Tabulka_nejcastejsi_priciny_vzniku_invalidity[[#This Row],[podskupina_diagnoz_dle_who_kod]],1)</f>
        <v>F</v>
      </c>
      <c r="J476" t="s">
        <v>103</v>
      </c>
      <c r="K476" t="s">
        <v>104</v>
      </c>
      <c r="L476">
        <v>3</v>
      </c>
      <c r="N476" t="str">
        <f>CONCATENATE("01",".","01",".",Tabulka_nejcastejsi_priciny_vzniku_invalidity[[#This Row],[rok]])</f>
        <v>01.01.2016</v>
      </c>
      <c r="O476" s="11">
        <f>DATE(Tabulka_nejcastejsi_priciny_vzniku_invalidity[[#This Row],[rok]],1,1)</f>
        <v>42370</v>
      </c>
      <c r="P476" s="11">
        <f>YEAR(Tabulka_nejcastejsi_priciny_vzniku_invalidity[[#This Row],[rok3]])</f>
        <v>2016</v>
      </c>
    </row>
    <row r="477" spans="1:16">
      <c r="A477">
        <v>2016</v>
      </c>
      <c r="B477" t="s">
        <v>30</v>
      </c>
      <c r="C477" t="s">
        <v>17</v>
      </c>
      <c r="D477" t="str">
        <f>VLOOKUP(Tabulka_nejcastejsi_priciny_vzniku_invalidity[[#This Row],[kraj]],Tabulka_kraje[],2,FALSE)</f>
        <v xml:space="preserve">Pardubický </v>
      </c>
      <c r="E477" t="s">
        <v>31</v>
      </c>
      <c r="F477" t="s">
        <v>19</v>
      </c>
      <c r="G477" t="str">
        <f>VLOOKUP(Tabulka_nejcastejsi_priciny_vzniku_invalidity[[#This Row],[podskupina_diagnoz_dle_who_kod]],Tabulka_mkn[],2,FALSE)</f>
        <v>5. skupina</v>
      </c>
      <c r="H477" t="str">
        <f>VLOOKUP(Tabulka_nejcastejsi_priciny_vzniku_invalidity[[#This Row],[podskupina_diagnoz_dle_who_kod]],Tabulka_mkn[],3,FALSE)</f>
        <v>Duševní poruchy a poruchy chování</v>
      </c>
      <c r="I477" t="str">
        <f>LEFT(Tabulka_nejcastejsi_priciny_vzniku_invalidity[[#This Row],[podskupina_diagnoz_dle_who_kod]],1)</f>
        <v>F</v>
      </c>
      <c r="J477" t="s">
        <v>89</v>
      </c>
      <c r="K477" t="s">
        <v>90</v>
      </c>
      <c r="L477">
        <v>5</v>
      </c>
      <c r="N477" t="str">
        <f>CONCATENATE("01",".","01",".",Tabulka_nejcastejsi_priciny_vzniku_invalidity[[#This Row],[rok]])</f>
        <v>01.01.2016</v>
      </c>
      <c r="O477" s="11">
        <f>DATE(Tabulka_nejcastejsi_priciny_vzniku_invalidity[[#This Row],[rok]],1,1)</f>
        <v>42370</v>
      </c>
      <c r="P477" s="11">
        <f>YEAR(Tabulka_nejcastejsi_priciny_vzniku_invalidity[[#This Row],[rok3]])</f>
        <v>2016</v>
      </c>
    </row>
    <row r="478" spans="1:16">
      <c r="A478">
        <v>2017</v>
      </c>
      <c r="B478" t="s">
        <v>22</v>
      </c>
      <c r="C478" t="s">
        <v>17</v>
      </c>
      <c r="D478" t="str">
        <f>VLOOKUP(Tabulka_nejcastejsi_priciny_vzniku_invalidity[[#This Row],[kraj]],Tabulka_kraje[],2,FALSE)</f>
        <v>Vysočina</v>
      </c>
      <c r="E478" t="s">
        <v>23</v>
      </c>
      <c r="F478" t="s">
        <v>19</v>
      </c>
      <c r="G478" t="str">
        <f>VLOOKUP(Tabulka_nejcastejsi_priciny_vzniku_invalidity[[#This Row],[podskupina_diagnoz_dle_who_kod]],Tabulka_mkn[],2,FALSE)</f>
        <v>5. skupina</v>
      </c>
      <c r="H478" t="str">
        <f>VLOOKUP(Tabulka_nejcastejsi_priciny_vzniku_invalidity[[#This Row],[podskupina_diagnoz_dle_who_kod]],Tabulka_mkn[],3,FALSE)</f>
        <v>Duševní poruchy a poruchy chování</v>
      </c>
      <c r="I478" t="str">
        <f>LEFT(Tabulka_nejcastejsi_priciny_vzniku_invalidity[[#This Row],[podskupina_diagnoz_dle_who_kod]],1)</f>
        <v>F</v>
      </c>
      <c r="J478" t="s">
        <v>123</v>
      </c>
      <c r="K478" t="s">
        <v>124</v>
      </c>
      <c r="L478">
        <v>3</v>
      </c>
      <c r="N478" t="str">
        <f>CONCATENATE("01",".","01",".",Tabulka_nejcastejsi_priciny_vzniku_invalidity[[#This Row],[rok]])</f>
        <v>01.01.2017</v>
      </c>
      <c r="O478" s="11">
        <f>DATE(Tabulka_nejcastejsi_priciny_vzniku_invalidity[[#This Row],[rok]],1,1)</f>
        <v>42736</v>
      </c>
      <c r="P478" s="11">
        <f>YEAR(Tabulka_nejcastejsi_priciny_vzniku_invalidity[[#This Row],[rok3]])</f>
        <v>2017</v>
      </c>
    </row>
    <row r="479" spans="1:16">
      <c r="A479">
        <v>2017</v>
      </c>
      <c r="B479" t="s">
        <v>22</v>
      </c>
      <c r="C479" t="s">
        <v>17</v>
      </c>
      <c r="D479" t="str">
        <f>VLOOKUP(Tabulka_nejcastejsi_priciny_vzniku_invalidity[[#This Row],[kraj]],Tabulka_kraje[],2,FALSE)</f>
        <v>Vysočina</v>
      </c>
      <c r="E479" t="s">
        <v>23</v>
      </c>
      <c r="F479" t="s">
        <v>19</v>
      </c>
      <c r="G479" t="str">
        <f>VLOOKUP(Tabulka_nejcastejsi_priciny_vzniku_invalidity[[#This Row],[podskupina_diagnoz_dle_who_kod]],Tabulka_mkn[],2,FALSE)</f>
        <v>5. skupina</v>
      </c>
      <c r="H479" t="str">
        <f>VLOOKUP(Tabulka_nejcastejsi_priciny_vzniku_invalidity[[#This Row],[podskupina_diagnoz_dle_who_kod]],Tabulka_mkn[],3,FALSE)</f>
        <v>Duševní poruchy a poruchy chování</v>
      </c>
      <c r="I479" t="str">
        <f>LEFT(Tabulka_nejcastejsi_priciny_vzniku_invalidity[[#This Row],[podskupina_diagnoz_dle_who_kod]],1)</f>
        <v>F</v>
      </c>
      <c r="J479" t="s">
        <v>89</v>
      </c>
      <c r="K479" t="s">
        <v>90</v>
      </c>
      <c r="L479">
        <v>6</v>
      </c>
      <c r="N479" t="str">
        <f>CONCATENATE("01",".","01",".",Tabulka_nejcastejsi_priciny_vzniku_invalidity[[#This Row],[rok]])</f>
        <v>01.01.2017</v>
      </c>
      <c r="O479" s="11">
        <f>DATE(Tabulka_nejcastejsi_priciny_vzniku_invalidity[[#This Row],[rok]],1,1)</f>
        <v>42736</v>
      </c>
      <c r="P479" s="11">
        <f>YEAR(Tabulka_nejcastejsi_priciny_vzniku_invalidity[[#This Row],[rok3]])</f>
        <v>2017</v>
      </c>
    </row>
    <row r="480" spans="1:16">
      <c r="A480">
        <v>2017</v>
      </c>
      <c r="B480" t="s">
        <v>22</v>
      </c>
      <c r="C480" t="s">
        <v>17</v>
      </c>
      <c r="D480" t="str">
        <f>VLOOKUP(Tabulka_nejcastejsi_priciny_vzniku_invalidity[[#This Row],[kraj]],Tabulka_kraje[],2,FALSE)</f>
        <v>Vysočina</v>
      </c>
      <c r="E480" t="s">
        <v>23</v>
      </c>
      <c r="F480" t="s">
        <v>19</v>
      </c>
      <c r="G480" t="str">
        <f>VLOOKUP(Tabulka_nejcastejsi_priciny_vzniku_invalidity[[#This Row],[podskupina_diagnoz_dle_who_kod]],Tabulka_mkn[],2,FALSE)</f>
        <v>5. skupina</v>
      </c>
      <c r="H480" t="str">
        <f>VLOOKUP(Tabulka_nejcastejsi_priciny_vzniku_invalidity[[#This Row],[podskupina_diagnoz_dle_who_kod]],Tabulka_mkn[],3,FALSE)</f>
        <v>Duševní poruchy a poruchy chování</v>
      </c>
      <c r="I480" t="str">
        <f>LEFT(Tabulka_nejcastejsi_priciny_vzniku_invalidity[[#This Row],[podskupina_diagnoz_dle_who_kod]],1)</f>
        <v>F</v>
      </c>
      <c r="J480" t="s">
        <v>91</v>
      </c>
      <c r="K480" t="s">
        <v>92</v>
      </c>
      <c r="L480">
        <v>2</v>
      </c>
      <c r="N480" t="str">
        <f>CONCATENATE("01",".","01",".",Tabulka_nejcastejsi_priciny_vzniku_invalidity[[#This Row],[rok]])</f>
        <v>01.01.2017</v>
      </c>
      <c r="O480" s="11">
        <f>DATE(Tabulka_nejcastejsi_priciny_vzniku_invalidity[[#This Row],[rok]],1,1)</f>
        <v>42736</v>
      </c>
      <c r="P480" s="11">
        <f>YEAR(Tabulka_nejcastejsi_priciny_vzniku_invalidity[[#This Row],[rok3]])</f>
        <v>2017</v>
      </c>
    </row>
    <row r="481" spans="1:16">
      <c r="A481">
        <v>2017</v>
      </c>
      <c r="B481" t="s">
        <v>57</v>
      </c>
      <c r="C481" t="s">
        <v>17</v>
      </c>
      <c r="D481" t="str">
        <f>VLOOKUP(Tabulka_nejcastejsi_priciny_vzniku_invalidity[[#This Row],[kraj]],Tabulka_kraje[],2,FALSE)</f>
        <v xml:space="preserve">Jihomoravský </v>
      </c>
      <c r="E481" t="s">
        <v>58</v>
      </c>
      <c r="F481" t="s">
        <v>19</v>
      </c>
      <c r="G481" t="str">
        <f>VLOOKUP(Tabulka_nejcastejsi_priciny_vzniku_invalidity[[#This Row],[podskupina_diagnoz_dle_who_kod]],Tabulka_mkn[],2,FALSE)</f>
        <v>5. skupina</v>
      </c>
      <c r="H481" t="str">
        <f>VLOOKUP(Tabulka_nejcastejsi_priciny_vzniku_invalidity[[#This Row],[podskupina_diagnoz_dle_who_kod]],Tabulka_mkn[],3,FALSE)</f>
        <v>Duševní poruchy a poruchy chování</v>
      </c>
      <c r="I481" t="str">
        <f>LEFT(Tabulka_nejcastejsi_priciny_vzniku_invalidity[[#This Row],[podskupina_diagnoz_dle_who_kod]],1)</f>
        <v>F</v>
      </c>
      <c r="J481" t="s">
        <v>95</v>
      </c>
      <c r="K481" t="s">
        <v>96</v>
      </c>
      <c r="L481">
        <v>6</v>
      </c>
      <c r="N481" t="str">
        <f>CONCATENATE("01",".","01",".",Tabulka_nejcastejsi_priciny_vzniku_invalidity[[#This Row],[rok]])</f>
        <v>01.01.2017</v>
      </c>
      <c r="O481" s="11">
        <f>DATE(Tabulka_nejcastejsi_priciny_vzniku_invalidity[[#This Row],[rok]],1,1)</f>
        <v>42736</v>
      </c>
      <c r="P481" s="11">
        <f>YEAR(Tabulka_nejcastejsi_priciny_vzniku_invalidity[[#This Row],[rok3]])</f>
        <v>2017</v>
      </c>
    </row>
    <row r="482" spans="1:16">
      <c r="A482">
        <v>2017</v>
      </c>
      <c r="B482" t="s">
        <v>57</v>
      </c>
      <c r="C482" t="s">
        <v>17</v>
      </c>
      <c r="D482" t="str">
        <f>VLOOKUP(Tabulka_nejcastejsi_priciny_vzniku_invalidity[[#This Row],[kraj]],Tabulka_kraje[],2,FALSE)</f>
        <v xml:space="preserve">Jihomoravský </v>
      </c>
      <c r="E482" t="s">
        <v>58</v>
      </c>
      <c r="F482" t="s">
        <v>19</v>
      </c>
      <c r="G482" t="str">
        <f>VLOOKUP(Tabulka_nejcastejsi_priciny_vzniku_invalidity[[#This Row],[podskupina_diagnoz_dle_who_kod]],Tabulka_mkn[],2,FALSE)</f>
        <v>5. skupina</v>
      </c>
      <c r="H482" t="str">
        <f>VLOOKUP(Tabulka_nejcastejsi_priciny_vzniku_invalidity[[#This Row],[podskupina_diagnoz_dle_who_kod]],Tabulka_mkn[],3,FALSE)</f>
        <v>Duševní poruchy a poruchy chování</v>
      </c>
      <c r="I482" t="str">
        <f>LEFT(Tabulka_nejcastejsi_priciny_vzniku_invalidity[[#This Row],[podskupina_diagnoz_dle_who_kod]],1)</f>
        <v>F</v>
      </c>
      <c r="J482" t="s">
        <v>89</v>
      </c>
      <c r="K482" t="s">
        <v>90</v>
      </c>
      <c r="L482">
        <v>8</v>
      </c>
      <c r="N482" t="str">
        <f>CONCATENATE("01",".","01",".",Tabulka_nejcastejsi_priciny_vzniku_invalidity[[#This Row],[rok]])</f>
        <v>01.01.2017</v>
      </c>
      <c r="O482" s="11">
        <f>DATE(Tabulka_nejcastejsi_priciny_vzniku_invalidity[[#This Row],[rok]],1,1)</f>
        <v>42736</v>
      </c>
      <c r="P482" s="11">
        <f>YEAR(Tabulka_nejcastejsi_priciny_vzniku_invalidity[[#This Row],[rok3]])</f>
        <v>2017</v>
      </c>
    </row>
    <row r="483" spans="1:16">
      <c r="A483">
        <v>2017</v>
      </c>
      <c r="B483" t="s">
        <v>57</v>
      </c>
      <c r="C483" t="s">
        <v>17</v>
      </c>
      <c r="D483" t="str">
        <f>VLOOKUP(Tabulka_nejcastejsi_priciny_vzniku_invalidity[[#This Row],[kraj]],Tabulka_kraje[],2,FALSE)</f>
        <v xml:space="preserve">Jihomoravský </v>
      </c>
      <c r="E483" t="s">
        <v>58</v>
      </c>
      <c r="F483" t="s">
        <v>19</v>
      </c>
      <c r="G483" t="str">
        <f>VLOOKUP(Tabulka_nejcastejsi_priciny_vzniku_invalidity[[#This Row],[podskupina_diagnoz_dle_who_kod]],Tabulka_mkn[],2,FALSE)</f>
        <v>5. skupina</v>
      </c>
      <c r="H483" t="str">
        <f>VLOOKUP(Tabulka_nejcastejsi_priciny_vzniku_invalidity[[#This Row],[podskupina_diagnoz_dle_who_kod]],Tabulka_mkn[],3,FALSE)</f>
        <v>Duševní poruchy a poruchy chování</v>
      </c>
      <c r="I483" t="str">
        <f>LEFT(Tabulka_nejcastejsi_priciny_vzniku_invalidity[[#This Row],[podskupina_diagnoz_dle_who_kod]],1)</f>
        <v>F</v>
      </c>
      <c r="J483" t="s">
        <v>91</v>
      </c>
      <c r="K483" t="s">
        <v>92</v>
      </c>
      <c r="L483">
        <v>8</v>
      </c>
      <c r="N483" t="str">
        <f>CONCATENATE("01",".","01",".",Tabulka_nejcastejsi_priciny_vzniku_invalidity[[#This Row],[rok]])</f>
        <v>01.01.2017</v>
      </c>
      <c r="O483" s="11">
        <f>DATE(Tabulka_nejcastejsi_priciny_vzniku_invalidity[[#This Row],[rok]],1,1)</f>
        <v>42736</v>
      </c>
      <c r="P483" s="11">
        <f>YEAR(Tabulka_nejcastejsi_priciny_vzniku_invalidity[[#This Row],[rok3]])</f>
        <v>2017</v>
      </c>
    </row>
    <row r="484" spans="1:16">
      <c r="A484">
        <v>2017</v>
      </c>
      <c r="B484" t="s">
        <v>57</v>
      </c>
      <c r="C484" t="s">
        <v>17</v>
      </c>
      <c r="D484" t="str">
        <f>VLOOKUP(Tabulka_nejcastejsi_priciny_vzniku_invalidity[[#This Row],[kraj]],Tabulka_kraje[],2,FALSE)</f>
        <v xml:space="preserve">Jihomoravský </v>
      </c>
      <c r="E484" t="s">
        <v>58</v>
      </c>
      <c r="F484" t="s">
        <v>19</v>
      </c>
      <c r="G484" t="str">
        <f>VLOOKUP(Tabulka_nejcastejsi_priciny_vzniku_invalidity[[#This Row],[podskupina_diagnoz_dle_who_kod]],Tabulka_mkn[],2,FALSE)</f>
        <v>5. skupina</v>
      </c>
      <c r="H484" t="str">
        <f>VLOOKUP(Tabulka_nejcastejsi_priciny_vzniku_invalidity[[#This Row],[podskupina_diagnoz_dle_who_kod]],Tabulka_mkn[],3,FALSE)</f>
        <v>Duševní poruchy a poruchy chování</v>
      </c>
      <c r="I484" t="str">
        <f>LEFT(Tabulka_nejcastejsi_priciny_vzniku_invalidity[[#This Row],[podskupina_diagnoz_dle_who_kod]],1)</f>
        <v>F</v>
      </c>
      <c r="J484" t="s">
        <v>103</v>
      </c>
      <c r="K484" t="s">
        <v>104</v>
      </c>
      <c r="L484">
        <v>9</v>
      </c>
      <c r="N484" t="str">
        <f>CONCATENATE("01",".","01",".",Tabulka_nejcastejsi_priciny_vzniku_invalidity[[#This Row],[rok]])</f>
        <v>01.01.2017</v>
      </c>
      <c r="O484" s="11">
        <f>DATE(Tabulka_nejcastejsi_priciny_vzniku_invalidity[[#This Row],[rok]],1,1)</f>
        <v>42736</v>
      </c>
      <c r="P484" s="11">
        <f>YEAR(Tabulka_nejcastejsi_priciny_vzniku_invalidity[[#This Row],[rok3]])</f>
        <v>2017</v>
      </c>
    </row>
    <row r="485" spans="1:16">
      <c r="A485">
        <v>2017</v>
      </c>
      <c r="B485" t="s">
        <v>65</v>
      </c>
      <c r="C485" t="s">
        <v>17</v>
      </c>
      <c r="D485" t="str">
        <f>VLOOKUP(Tabulka_nejcastejsi_priciny_vzniku_invalidity[[#This Row],[kraj]],Tabulka_kraje[],2,FALSE)</f>
        <v xml:space="preserve">Olomoucký </v>
      </c>
      <c r="E485" t="s">
        <v>66</v>
      </c>
      <c r="F485" t="s">
        <v>19</v>
      </c>
      <c r="G485" t="str">
        <f>VLOOKUP(Tabulka_nejcastejsi_priciny_vzniku_invalidity[[#This Row],[podskupina_diagnoz_dle_who_kod]],Tabulka_mkn[],2,FALSE)</f>
        <v>5. skupina</v>
      </c>
      <c r="H485" t="str">
        <f>VLOOKUP(Tabulka_nejcastejsi_priciny_vzniku_invalidity[[#This Row],[podskupina_diagnoz_dle_who_kod]],Tabulka_mkn[],3,FALSE)</f>
        <v>Duševní poruchy a poruchy chování</v>
      </c>
      <c r="I485" t="str">
        <f>LEFT(Tabulka_nejcastejsi_priciny_vzniku_invalidity[[#This Row],[podskupina_diagnoz_dle_who_kod]],1)</f>
        <v>F</v>
      </c>
      <c r="J485" t="s">
        <v>89</v>
      </c>
      <c r="K485" t="s">
        <v>90</v>
      </c>
      <c r="L485">
        <v>5</v>
      </c>
      <c r="N485" t="str">
        <f>CONCATENATE("01",".","01",".",Tabulka_nejcastejsi_priciny_vzniku_invalidity[[#This Row],[rok]])</f>
        <v>01.01.2017</v>
      </c>
      <c r="O485" s="11">
        <f>DATE(Tabulka_nejcastejsi_priciny_vzniku_invalidity[[#This Row],[rok]],1,1)</f>
        <v>42736</v>
      </c>
      <c r="P485" s="11">
        <f>YEAR(Tabulka_nejcastejsi_priciny_vzniku_invalidity[[#This Row],[rok3]])</f>
        <v>2017</v>
      </c>
    </row>
    <row r="486" spans="1:16">
      <c r="A486">
        <v>2017</v>
      </c>
      <c r="B486" t="s">
        <v>65</v>
      </c>
      <c r="C486" t="s">
        <v>17</v>
      </c>
      <c r="D486" t="str">
        <f>VLOOKUP(Tabulka_nejcastejsi_priciny_vzniku_invalidity[[#This Row],[kraj]],Tabulka_kraje[],2,FALSE)</f>
        <v xml:space="preserve">Olomoucký </v>
      </c>
      <c r="E486" t="s">
        <v>66</v>
      </c>
      <c r="F486" t="s">
        <v>19</v>
      </c>
      <c r="G486" t="str">
        <f>VLOOKUP(Tabulka_nejcastejsi_priciny_vzniku_invalidity[[#This Row],[podskupina_diagnoz_dle_who_kod]],Tabulka_mkn[],2,FALSE)</f>
        <v>5. skupina</v>
      </c>
      <c r="H486" t="str">
        <f>VLOOKUP(Tabulka_nejcastejsi_priciny_vzniku_invalidity[[#This Row],[podskupina_diagnoz_dle_who_kod]],Tabulka_mkn[],3,FALSE)</f>
        <v>Duševní poruchy a poruchy chování</v>
      </c>
      <c r="I486" t="str">
        <f>LEFT(Tabulka_nejcastejsi_priciny_vzniku_invalidity[[#This Row],[podskupina_diagnoz_dle_who_kod]],1)</f>
        <v>F</v>
      </c>
      <c r="J486" t="s">
        <v>91</v>
      </c>
      <c r="K486" t="s">
        <v>92</v>
      </c>
      <c r="L486">
        <v>3</v>
      </c>
      <c r="N486" t="str">
        <f>CONCATENATE("01",".","01",".",Tabulka_nejcastejsi_priciny_vzniku_invalidity[[#This Row],[rok]])</f>
        <v>01.01.2017</v>
      </c>
      <c r="O486" s="11">
        <f>DATE(Tabulka_nejcastejsi_priciny_vzniku_invalidity[[#This Row],[rok]],1,1)</f>
        <v>42736</v>
      </c>
      <c r="P486" s="11">
        <f>YEAR(Tabulka_nejcastejsi_priciny_vzniku_invalidity[[#This Row],[rok3]])</f>
        <v>2017</v>
      </c>
    </row>
    <row r="487" spans="1:16">
      <c r="A487">
        <v>2017</v>
      </c>
      <c r="B487" t="s">
        <v>65</v>
      </c>
      <c r="C487" t="s">
        <v>17</v>
      </c>
      <c r="D487" t="str">
        <f>VLOOKUP(Tabulka_nejcastejsi_priciny_vzniku_invalidity[[#This Row],[kraj]],Tabulka_kraje[],2,FALSE)</f>
        <v xml:space="preserve">Olomoucký </v>
      </c>
      <c r="E487" t="s">
        <v>66</v>
      </c>
      <c r="F487" t="s">
        <v>19</v>
      </c>
      <c r="G487" t="str">
        <f>VLOOKUP(Tabulka_nejcastejsi_priciny_vzniku_invalidity[[#This Row],[podskupina_diagnoz_dle_who_kod]],Tabulka_mkn[],2,FALSE)</f>
        <v>5. skupina</v>
      </c>
      <c r="H487" t="str">
        <f>VLOOKUP(Tabulka_nejcastejsi_priciny_vzniku_invalidity[[#This Row],[podskupina_diagnoz_dle_who_kod]],Tabulka_mkn[],3,FALSE)</f>
        <v>Duševní poruchy a poruchy chování</v>
      </c>
      <c r="I487" t="str">
        <f>LEFT(Tabulka_nejcastejsi_priciny_vzniku_invalidity[[#This Row],[podskupina_diagnoz_dle_who_kod]],1)</f>
        <v>F</v>
      </c>
      <c r="J487" t="s">
        <v>103</v>
      </c>
      <c r="K487" t="s">
        <v>104</v>
      </c>
      <c r="L487">
        <v>2</v>
      </c>
      <c r="N487" t="str">
        <f>CONCATENATE("01",".","01",".",Tabulka_nejcastejsi_priciny_vzniku_invalidity[[#This Row],[rok]])</f>
        <v>01.01.2017</v>
      </c>
      <c r="O487" s="11">
        <f>DATE(Tabulka_nejcastejsi_priciny_vzniku_invalidity[[#This Row],[rok]],1,1)</f>
        <v>42736</v>
      </c>
      <c r="P487" s="11">
        <f>YEAR(Tabulka_nejcastejsi_priciny_vzniku_invalidity[[#This Row],[rok3]])</f>
        <v>2017</v>
      </c>
    </row>
    <row r="488" spans="1:16">
      <c r="A488">
        <v>2017</v>
      </c>
      <c r="B488" t="s">
        <v>67</v>
      </c>
      <c r="C488" t="s">
        <v>17</v>
      </c>
      <c r="D488" t="str">
        <f>VLOOKUP(Tabulka_nejcastejsi_priciny_vzniku_invalidity[[#This Row],[kraj]],Tabulka_kraje[],2,FALSE)</f>
        <v xml:space="preserve">Moravskoslezský </v>
      </c>
      <c r="E488" t="s">
        <v>68</v>
      </c>
      <c r="F488" t="s">
        <v>19</v>
      </c>
      <c r="G488" t="str">
        <f>VLOOKUP(Tabulka_nejcastejsi_priciny_vzniku_invalidity[[#This Row],[podskupina_diagnoz_dle_who_kod]],Tabulka_mkn[],2,FALSE)</f>
        <v>5. skupina</v>
      </c>
      <c r="H488" t="str">
        <f>VLOOKUP(Tabulka_nejcastejsi_priciny_vzniku_invalidity[[#This Row],[podskupina_diagnoz_dle_who_kod]],Tabulka_mkn[],3,FALSE)</f>
        <v>Duševní poruchy a poruchy chování</v>
      </c>
      <c r="I488" t="str">
        <f>LEFT(Tabulka_nejcastejsi_priciny_vzniku_invalidity[[#This Row],[podskupina_diagnoz_dle_who_kod]],1)</f>
        <v>F</v>
      </c>
      <c r="J488" t="s">
        <v>95</v>
      </c>
      <c r="K488" t="s">
        <v>96</v>
      </c>
      <c r="L488">
        <v>7</v>
      </c>
      <c r="N488" t="str">
        <f>CONCATENATE("01",".","01",".",Tabulka_nejcastejsi_priciny_vzniku_invalidity[[#This Row],[rok]])</f>
        <v>01.01.2017</v>
      </c>
      <c r="O488" s="11">
        <f>DATE(Tabulka_nejcastejsi_priciny_vzniku_invalidity[[#This Row],[rok]],1,1)</f>
        <v>42736</v>
      </c>
      <c r="P488" s="11">
        <f>YEAR(Tabulka_nejcastejsi_priciny_vzniku_invalidity[[#This Row],[rok3]])</f>
        <v>2017</v>
      </c>
    </row>
    <row r="489" spans="1:16">
      <c r="A489">
        <v>2017</v>
      </c>
      <c r="B489" t="s">
        <v>67</v>
      </c>
      <c r="C489" t="s">
        <v>17</v>
      </c>
      <c r="D489" t="str">
        <f>VLOOKUP(Tabulka_nejcastejsi_priciny_vzniku_invalidity[[#This Row],[kraj]],Tabulka_kraje[],2,FALSE)</f>
        <v xml:space="preserve">Moravskoslezský </v>
      </c>
      <c r="E489" t="s">
        <v>68</v>
      </c>
      <c r="F489" t="s">
        <v>19</v>
      </c>
      <c r="G489" t="str">
        <f>VLOOKUP(Tabulka_nejcastejsi_priciny_vzniku_invalidity[[#This Row],[podskupina_diagnoz_dle_who_kod]],Tabulka_mkn[],2,FALSE)</f>
        <v>5. skupina</v>
      </c>
      <c r="H489" t="str">
        <f>VLOOKUP(Tabulka_nejcastejsi_priciny_vzniku_invalidity[[#This Row],[podskupina_diagnoz_dle_who_kod]],Tabulka_mkn[],3,FALSE)</f>
        <v>Duševní poruchy a poruchy chování</v>
      </c>
      <c r="I489" t="str">
        <f>LEFT(Tabulka_nejcastejsi_priciny_vzniku_invalidity[[#This Row],[podskupina_diagnoz_dle_who_kod]],1)</f>
        <v>F</v>
      </c>
      <c r="J489" t="s">
        <v>89</v>
      </c>
      <c r="K489" t="s">
        <v>90</v>
      </c>
      <c r="L489">
        <v>17</v>
      </c>
      <c r="N489" t="str">
        <f>CONCATENATE("01",".","01",".",Tabulka_nejcastejsi_priciny_vzniku_invalidity[[#This Row],[rok]])</f>
        <v>01.01.2017</v>
      </c>
      <c r="O489" s="11">
        <f>DATE(Tabulka_nejcastejsi_priciny_vzniku_invalidity[[#This Row],[rok]],1,1)</f>
        <v>42736</v>
      </c>
      <c r="P489" s="11">
        <f>YEAR(Tabulka_nejcastejsi_priciny_vzniku_invalidity[[#This Row],[rok3]])</f>
        <v>2017</v>
      </c>
    </row>
    <row r="490" spans="1:16">
      <c r="A490">
        <v>2017</v>
      </c>
      <c r="B490" t="s">
        <v>67</v>
      </c>
      <c r="C490" t="s">
        <v>17</v>
      </c>
      <c r="D490" t="str">
        <f>VLOOKUP(Tabulka_nejcastejsi_priciny_vzniku_invalidity[[#This Row],[kraj]],Tabulka_kraje[],2,FALSE)</f>
        <v xml:space="preserve">Moravskoslezský </v>
      </c>
      <c r="E490" t="s">
        <v>68</v>
      </c>
      <c r="F490" t="s">
        <v>19</v>
      </c>
      <c r="G490" t="str">
        <f>VLOOKUP(Tabulka_nejcastejsi_priciny_vzniku_invalidity[[#This Row],[podskupina_diagnoz_dle_who_kod]],Tabulka_mkn[],2,FALSE)</f>
        <v>5. skupina</v>
      </c>
      <c r="H490" t="str">
        <f>VLOOKUP(Tabulka_nejcastejsi_priciny_vzniku_invalidity[[#This Row],[podskupina_diagnoz_dle_who_kod]],Tabulka_mkn[],3,FALSE)</f>
        <v>Duševní poruchy a poruchy chování</v>
      </c>
      <c r="I490" t="str">
        <f>LEFT(Tabulka_nejcastejsi_priciny_vzniku_invalidity[[#This Row],[podskupina_diagnoz_dle_who_kod]],1)</f>
        <v>F</v>
      </c>
      <c r="J490" t="s">
        <v>91</v>
      </c>
      <c r="K490" t="s">
        <v>92</v>
      </c>
      <c r="L490">
        <v>11</v>
      </c>
      <c r="N490" t="str">
        <f>CONCATENATE("01",".","01",".",Tabulka_nejcastejsi_priciny_vzniku_invalidity[[#This Row],[rok]])</f>
        <v>01.01.2017</v>
      </c>
      <c r="O490" s="11">
        <f>DATE(Tabulka_nejcastejsi_priciny_vzniku_invalidity[[#This Row],[rok]],1,1)</f>
        <v>42736</v>
      </c>
      <c r="P490" s="11">
        <f>YEAR(Tabulka_nejcastejsi_priciny_vzniku_invalidity[[#This Row],[rok3]])</f>
        <v>2017</v>
      </c>
    </row>
    <row r="491" spans="1:16">
      <c r="A491">
        <v>2017</v>
      </c>
      <c r="B491" t="s">
        <v>46</v>
      </c>
      <c r="C491" t="s">
        <v>17</v>
      </c>
      <c r="D491" t="str">
        <f>VLOOKUP(Tabulka_nejcastejsi_priciny_vzniku_invalidity[[#This Row],[kraj]],Tabulka_kraje[],2,FALSE)</f>
        <v xml:space="preserve">Zlínský </v>
      </c>
      <c r="E491" t="s">
        <v>47</v>
      </c>
      <c r="F491" t="s">
        <v>19</v>
      </c>
      <c r="G491" t="str">
        <f>VLOOKUP(Tabulka_nejcastejsi_priciny_vzniku_invalidity[[#This Row],[podskupina_diagnoz_dle_who_kod]],Tabulka_mkn[],2,FALSE)</f>
        <v>5. skupina</v>
      </c>
      <c r="H491" t="str">
        <f>VLOOKUP(Tabulka_nejcastejsi_priciny_vzniku_invalidity[[#This Row],[podskupina_diagnoz_dle_who_kod]],Tabulka_mkn[],3,FALSE)</f>
        <v>Duševní poruchy a poruchy chování</v>
      </c>
      <c r="I491" t="str">
        <f>LEFT(Tabulka_nejcastejsi_priciny_vzniku_invalidity[[#This Row],[podskupina_diagnoz_dle_who_kod]],1)</f>
        <v>F</v>
      </c>
      <c r="J491" t="s">
        <v>95</v>
      </c>
      <c r="K491" t="s">
        <v>96</v>
      </c>
      <c r="L491">
        <v>3</v>
      </c>
      <c r="N491" t="str">
        <f>CONCATENATE("01",".","01",".",Tabulka_nejcastejsi_priciny_vzniku_invalidity[[#This Row],[rok]])</f>
        <v>01.01.2017</v>
      </c>
      <c r="O491" s="11">
        <f>DATE(Tabulka_nejcastejsi_priciny_vzniku_invalidity[[#This Row],[rok]],1,1)</f>
        <v>42736</v>
      </c>
      <c r="P491" s="11">
        <f>YEAR(Tabulka_nejcastejsi_priciny_vzniku_invalidity[[#This Row],[rok3]])</f>
        <v>2017</v>
      </c>
    </row>
    <row r="492" spans="1:16">
      <c r="A492">
        <v>2017</v>
      </c>
      <c r="B492" t="s">
        <v>46</v>
      </c>
      <c r="C492" t="s">
        <v>17</v>
      </c>
      <c r="D492" t="str">
        <f>VLOOKUP(Tabulka_nejcastejsi_priciny_vzniku_invalidity[[#This Row],[kraj]],Tabulka_kraje[],2,FALSE)</f>
        <v xml:space="preserve">Zlínský </v>
      </c>
      <c r="E492" t="s">
        <v>47</v>
      </c>
      <c r="F492" t="s">
        <v>19</v>
      </c>
      <c r="G492" t="str">
        <f>VLOOKUP(Tabulka_nejcastejsi_priciny_vzniku_invalidity[[#This Row],[podskupina_diagnoz_dle_who_kod]],Tabulka_mkn[],2,FALSE)</f>
        <v>5. skupina</v>
      </c>
      <c r="H492" t="str">
        <f>VLOOKUP(Tabulka_nejcastejsi_priciny_vzniku_invalidity[[#This Row],[podskupina_diagnoz_dle_who_kod]],Tabulka_mkn[],3,FALSE)</f>
        <v>Duševní poruchy a poruchy chování</v>
      </c>
      <c r="I492" t="str">
        <f>LEFT(Tabulka_nejcastejsi_priciny_vzniku_invalidity[[#This Row],[podskupina_diagnoz_dle_who_kod]],1)</f>
        <v>F</v>
      </c>
      <c r="J492" t="s">
        <v>89</v>
      </c>
      <c r="K492" t="s">
        <v>90</v>
      </c>
      <c r="L492">
        <v>2</v>
      </c>
      <c r="N492" t="str">
        <f>CONCATENATE("01",".","01",".",Tabulka_nejcastejsi_priciny_vzniku_invalidity[[#This Row],[rok]])</f>
        <v>01.01.2017</v>
      </c>
      <c r="O492" s="11">
        <f>DATE(Tabulka_nejcastejsi_priciny_vzniku_invalidity[[#This Row],[rok]],1,1)</f>
        <v>42736</v>
      </c>
      <c r="P492" s="11">
        <f>YEAR(Tabulka_nejcastejsi_priciny_vzniku_invalidity[[#This Row],[rok3]])</f>
        <v>2017</v>
      </c>
    </row>
    <row r="493" spans="1:16">
      <c r="A493">
        <v>2017</v>
      </c>
      <c r="B493" t="s">
        <v>46</v>
      </c>
      <c r="C493" t="s">
        <v>17</v>
      </c>
      <c r="D493" t="str">
        <f>VLOOKUP(Tabulka_nejcastejsi_priciny_vzniku_invalidity[[#This Row],[kraj]],Tabulka_kraje[],2,FALSE)</f>
        <v xml:space="preserve">Zlínský </v>
      </c>
      <c r="E493" t="s">
        <v>47</v>
      </c>
      <c r="F493" t="s">
        <v>19</v>
      </c>
      <c r="G493" t="str">
        <f>VLOOKUP(Tabulka_nejcastejsi_priciny_vzniku_invalidity[[#This Row],[podskupina_diagnoz_dle_who_kod]],Tabulka_mkn[],2,FALSE)</f>
        <v>5. skupina</v>
      </c>
      <c r="H493" t="str">
        <f>VLOOKUP(Tabulka_nejcastejsi_priciny_vzniku_invalidity[[#This Row],[podskupina_diagnoz_dle_who_kod]],Tabulka_mkn[],3,FALSE)</f>
        <v>Duševní poruchy a poruchy chování</v>
      </c>
      <c r="I493" t="str">
        <f>LEFT(Tabulka_nejcastejsi_priciny_vzniku_invalidity[[#This Row],[podskupina_diagnoz_dle_who_kod]],1)</f>
        <v>F</v>
      </c>
      <c r="J493" t="s">
        <v>91</v>
      </c>
      <c r="K493" t="s">
        <v>92</v>
      </c>
      <c r="L493">
        <v>5</v>
      </c>
      <c r="N493" t="str">
        <f>CONCATENATE("01",".","01",".",Tabulka_nejcastejsi_priciny_vzniku_invalidity[[#This Row],[rok]])</f>
        <v>01.01.2017</v>
      </c>
      <c r="O493" s="11">
        <f>DATE(Tabulka_nejcastejsi_priciny_vzniku_invalidity[[#This Row],[rok]],1,1)</f>
        <v>42736</v>
      </c>
      <c r="P493" s="11">
        <f>YEAR(Tabulka_nejcastejsi_priciny_vzniku_invalidity[[#This Row],[rok3]])</f>
        <v>2017</v>
      </c>
    </row>
    <row r="494" spans="1:16">
      <c r="A494">
        <v>2017</v>
      </c>
      <c r="B494" t="s">
        <v>61</v>
      </c>
      <c r="C494" t="s">
        <v>17</v>
      </c>
      <c r="D494" t="str">
        <f>VLOOKUP(Tabulka_nejcastejsi_priciny_vzniku_invalidity[[#This Row],[kraj]],Tabulka_kraje[],2,FALSE)</f>
        <v>Praha</v>
      </c>
      <c r="E494" t="s">
        <v>62</v>
      </c>
      <c r="F494" t="s">
        <v>19</v>
      </c>
      <c r="G494" t="str">
        <f>VLOOKUP(Tabulka_nejcastejsi_priciny_vzniku_invalidity[[#This Row],[podskupina_diagnoz_dle_who_kod]],Tabulka_mkn[],2,FALSE)</f>
        <v>5. skupina</v>
      </c>
      <c r="H494" t="str">
        <f>VLOOKUP(Tabulka_nejcastejsi_priciny_vzniku_invalidity[[#This Row],[podskupina_diagnoz_dle_who_kod]],Tabulka_mkn[],3,FALSE)</f>
        <v>Duševní poruchy a poruchy chování</v>
      </c>
      <c r="I494" t="str">
        <f>LEFT(Tabulka_nejcastejsi_priciny_vzniku_invalidity[[#This Row],[podskupina_diagnoz_dle_who_kod]],1)</f>
        <v>F</v>
      </c>
      <c r="J494" t="s">
        <v>91</v>
      </c>
      <c r="K494" t="s">
        <v>92</v>
      </c>
      <c r="L494">
        <v>4</v>
      </c>
      <c r="N494" t="str">
        <f>CONCATENATE("01",".","01",".",Tabulka_nejcastejsi_priciny_vzniku_invalidity[[#This Row],[rok]])</f>
        <v>01.01.2017</v>
      </c>
      <c r="O494" s="11">
        <f>DATE(Tabulka_nejcastejsi_priciny_vzniku_invalidity[[#This Row],[rok]],1,1)</f>
        <v>42736</v>
      </c>
      <c r="P494" s="11">
        <f>YEAR(Tabulka_nejcastejsi_priciny_vzniku_invalidity[[#This Row],[rok3]])</f>
        <v>2017</v>
      </c>
    </row>
    <row r="495" spans="1:16">
      <c r="A495">
        <v>2017</v>
      </c>
      <c r="B495" t="s">
        <v>61</v>
      </c>
      <c r="C495" t="s">
        <v>17</v>
      </c>
      <c r="D495" t="str">
        <f>VLOOKUP(Tabulka_nejcastejsi_priciny_vzniku_invalidity[[#This Row],[kraj]],Tabulka_kraje[],2,FALSE)</f>
        <v>Praha</v>
      </c>
      <c r="E495" t="s">
        <v>62</v>
      </c>
      <c r="F495" t="s">
        <v>19</v>
      </c>
      <c r="G495" t="str">
        <f>VLOOKUP(Tabulka_nejcastejsi_priciny_vzniku_invalidity[[#This Row],[podskupina_diagnoz_dle_who_kod]],Tabulka_mkn[],2,FALSE)</f>
        <v>5. skupina</v>
      </c>
      <c r="H495" t="str">
        <f>VLOOKUP(Tabulka_nejcastejsi_priciny_vzniku_invalidity[[#This Row],[podskupina_diagnoz_dle_who_kod]],Tabulka_mkn[],3,FALSE)</f>
        <v>Duševní poruchy a poruchy chování</v>
      </c>
      <c r="I495" t="str">
        <f>LEFT(Tabulka_nejcastejsi_priciny_vzniku_invalidity[[#This Row],[podskupina_diagnoz_dle_who_kod]],1)</f>
        <v>F</v>
      </c>
      <c r="J495" t="s">
        <v>103</v>
      </c>
      <c r="K495" t="s">
        <v>104</v>
      </c>
      <c r="L495">
        <v>2</v>
      </c>
      <c r="N495" t="str">
        <f>CONCATENATE("01",".","01",".",Tabulka_nejcastejsi_priciny_vzniku_invalidity[[#This Row],[rok]])</f>
        <v>01.01.2017</v>
      </c>
      <c r="O495" s="11">
        <f>DATE(Tabulka_nejcastejsi_priciny_vzniku_invalidity[[#This Row],[rok]],1,1)</f>
        <v>42736</v>
      </c>
      <c r="P495" s="11">
        <f>YEAR(Tabulka_nejcastejsi_priciny_vzniku_invalidity[[#This Row],[rok3]])</f>
        <v>2017</v>
      </c>
    </row>
    <row r="496" spans="1:16">
      <c r="A496">
        <v>2017</v>
      </c>
      <c r="B496" t="s">
        <v>59</v>
      </c>
      <c r="C496" t="s">
        <v>17</v>
      </c>
      <c r="D496" t="str">
        <f>VLOOKUP(Tabulka_nejcastejsi_priciny_vzniku_invalidity[[#This Row],[kraj]],Tabulka_kraje[],2,FALSE)</f>
        <v xml:space="preserve">Středočeský </v>
      </c>
      <c r="E496" t="s">
        <v>60</v>
      </c>
      <c r="F496" t="s">
        <v>19</v>
      </c>
      <c r="G496" t="str">
        <f>VLOOKUP(Tabulka_nejcastejsi_priciny_vzniku_invalidity[[#This Row],[podskupina_diagnoz_dle_who_kod]],Tabulka_mkn[],2,FALSE)</f>
        <v>5. skupina</v>
      </c>
      <c r="H496" t="str">
        <f>VLOOKUP(Tabulka_nejcastejsi_priciny_vzniku_invalidity[[#This Row],[podskupina_diagnoz_dle_who_kod]],Tabulka_mkn[],3,FALSE)</f>
        <v>Duševní poruchy a poruchy chování</v>
      </c>
      <c r="I496" t="str">
        <f>LEFT(Tabulka_nejcastejsi_priciny_vzniku_invalidity[[#This Row],[podskupina_diagnoz_dle_who_kod]],1)</f>
        <v>F</v>
      </c>
      <c r="J496" t="s">
        <v>95</v>
      </c>
      <c r="K496" t="s">
        <v>96</v>
      </c>
      <c r="L496">
        <v>2</v>
      </c>
      <c r="N496" t="str">
        <f>CONCATENATE("01",".","01",".",Tabulka_nejcastejsi_priciny_vzniku_invalidity[[#This Row],[rok]])</f>
        <v>01.01.2017</v>
      </c>
      <c r="O496" s="11">
        <f>DATE(Tabulka_nejcastejsi_priciny_vzniku_invalidity[[#This Row],[rok]],1,1)</f>
        <v>42736</v>
      </c>
      <c r="P496" s="11">
        <f>YEAR(Tabulka_nejcastejsi_priciny_vzniku_invalidity[[#This Row],[rok3]])</f>
        <v>2017</v>
      </c>
    </row>
    <row r="497" spans="1:16">
      <c r="A497">
        <v>2017</v>
      </c>
      <c r="B497" t="s">
        <v>59</v>
      </c>
      <c r="C497" t="s">
        <v>17</v>
      </c>
      <c r="D497" t="str">
        <f>VLOOKUP(Tabulka_nejcastejsi_priciny_vzniku_invalidity[[#This Row],[kraj]],Tabulka_kraje[],2,FALSE)</f>
        <v xml:space="preserve">Středočeský </v>
      </c>
      <c r="E497" t="s">
        <v>60</v>
      </c>
      <c r="F497" t="s">
        <v>19</v>
      </c>
      <c r="G497" t="str">
        <f>VLOOKUP(Tabulka_nejcastejsi_priciny_vzniku_invalidity[[#This Row],[podskupina_diagnoz_dle_who_kod]],Tabulka_mkn[],2,FALSE)</f>
        <v>5. skupina</v>
      </c>
      <c r="H497" t="str">
        <f>VLOOKUP(Tabulka_nejcastejsi_priciny_vzniku_invalidity[[#This Row],[podskupina_diagnoz_dle_who_kod]],Tabulka_mkn[],3,FALSE)</f>
        <v>Duševní poruchy a poruchy chování</v>
      </c>
      <c r="I497" t="str">
        <f>LEFT(Tabulka_nejcastejsi_priciny_vzniku_invalidity[[#This Row],[podskupina_diagnoz_dle_who_kod]],1)</f>
        <v>F</v>
      </c>
      <c r="J497" t="s">
        <v>89</v>
      </c>
      <c r="K497" t="s">
        <v>90</v>
      </c>
      <c r="L497">
        <v>11</v>
      </c>
      <c r="N497" t="str">
        <f>CONCATENATE("01",".","01",".",Tabulka_nejcastejsi_priciny_vzniku_invalidity[[#This Row],[rok]])</f>
        <v>01.01.2017</v>
      </c>
      <c r="O497" s="11">
        <f>DATE(Tabulka_nejcastejsi_priciny_vzniku_invalidity[[#This Row],[rok]],1,1)</f>
        <v>42736</v>
      </c>
      <c r="P497" s="11">
        <f>YEAR(Tabulka_nejcastejsi_priciny_vzniku_invalidity[[#This Row],[rok3]])</f>
        <v>2017</v>
      </c>
    </row>
    <row r="498" spans="1:16">
      <c r="A498">
        <v>2017</v>
      </c>
      <c r="B498" t="s">
        <v>59</v>
      </c>
      <c r="C498" t="s">
        <v>17</v>
      </c>
      <c r="D498" t="str">
        <f>VLOOKUP(Tabulka_nejcastejsi_priciny_vzniku_invalidity[[#This Row],[kraj]],Tabulka_kraje[],2,FALSE)</f>
        <v xml:space="preserve">Středočeský </v>
      </c>
      <c r="E498" t="s">
        <v>60</v>
      </c>
      <c r="F498" t="s">
        <v>19</v>
      </c>
      <c r="G498" t="str">
        <f>VLOOKUP(Tabulka_nejcastejsi_priciny_vzniku_invalidity[[#This Row],[podskupina_diagnoz_dle_who_kod]],Tabulka_mkn[],2,FALSE)</f>
        <v>5. skupina</v>
      </c>
      <c r="H498" t="str">
        <f>VLOOKUP(Tabulka_nejcastejsi_priciny_vzniku_invalidity[[#This Row],[podskupina_diagnoz_dle_who_kod]],Tabulka_mkn[],3,FALSE)</f>
        <v>Duševní poruchy a poruchy chování</v>
      </c>
      <c r="I498" t="str">
        <f>LEFT(Tabulka_nejcastejsi_priciny_vzniku_invalidity[[#This Row],[podskupina_diagnoz_dle_who_kod]],1)</f>
        <v>F</v>
      </c>
      <c r="J498" t="s">
        <v>103</v>
      </c>
      <c r="K498" t="s">
        <v>104</v>
      </c>
      <c r="L498">
        <v>2</v>
      </c>
      <c r="N498" t="str">
        <f>CONCATENATE("01",".","01",".",Tabulka_nejcastejsi_priciny_vzniku_invalidity[[#This Row],[rok]])</f>
        <v>01.01.2017</v>
      </c>
      <c r="O498" s="11">
        <f>DATE(Tabulka_nejcastejsi_priciny_vzniku_invalidity[[#This Row],[rok]],1,1)</f>
        <v>42736</v>
      </c>
      <c r="P498" s="11">
        <f>YEAR(Tabulka_nejcastejsi_priciny_vzniku_invalidity[[#This Row],[rok3]])</f>
        <v>2017</v>
      </c>
    </row>
    <row r="499" spans="1:16">
      <c r="A499">
        <v>2017</v>
      </c>
      <c r="B499" t="s">
        <v>16</v>
      </c>
      <c r="C499" t="s">
        <v>17</v>
      </c>
      <c r="D499" t="str">
        <f>VLOOKUP(Tabulka_nejcastejsi_priciny_vzniku_invalidity[[#This Row],[kraj]],Tabulka_kraje[],2,FALSE)</f>
        <v xml:space="preserve">Jihočeský </v>
      </c>
      <c r="E499" t="s">
        <v>18</v>
      </c>
      <c r="F499" t="s">
        <v>19</v>
      </c>
      <c r="G499" t="str">
        <f>VLOOKUP(Tabulka_nejcastejsi_priciny_vzniku_invalidity[[#This Row],[podskupina_diagnoz_dle_who_kod]],Tabulka_mkn[],2,FALSE)</f>
        <v>5. skupina</v>
      </c>
      <c r="H499" t="str">
        <f>VLOOKUP(Tabulka_nejcastejsi_priciny_vzniku_invalidity[[#This Row],[podskupina_diagnoz_dle_who_kod]],Tabulka_mkn[],3,FALSE)</f>
        <v>Duševní poruchy a poruchy chování</v>
      </c>
      <c r="I499" t="str">
        <f>LEFT(Tabulka_nejcastejsi_priciny_vzniku_invalidity[[#This Row],[podskupina_diagnoz_dle_who_kod]],1)</f>
        <v>F</v>
      </c>
      <c r="J499" t="s">
        <v>89</v>
      </c>
      <c r="K499" t="s">
        <v>90</v>
      </c>
      <c r="L499">
        <v>3</v>
      </c>
      <c r="N499" t="str">
        <f>CONCATENATE("01",".","01",".",Tabulka_nejcastejsi_priciny_vzniku_invalidity[[#This Row],[rok]])</f>
        <v>01.01.2017</v>
      </c>
      <c r="O499" s="11">
        <f>DATE(Tabulka_nejcastejsi_priciny_vzniku_invalidity[[#This Row],[rok]],1,1)</f>
        <v>42736</v>
      </c>
      <c r="P499" s="11">
        <f>YEAR(Tabulka_nejcastejsi_priciny_vzniku_invalidity[[#This Row],[rok3]])</f>
        <v>2017</v>
      </c>
    </row>
    <row r="500" spans="1:16">
      <c r="A500">
        <v>2017</v>
      </c>
      <c r="B500" t="s">
        <v>16</v>
      </c>
      <c r="C500" t="s">
        <v>17</v>
      </c>
      <c r="D500" t="str">
        <f>VLOOKUP(Tabulka_nejcastejsi_priciny_vzniku_invalidity[[#This Row],[kraj]],Tabulka_kraje[],2,FALSE)</f>
        <v xml:space="preserve">Jihočeský </v>
      </c>
      <c r="E500" t="s">
        <v>18</v>
      </c>
      <c r="F500" t="s">
        <v>19</v>
      </c>
      <c r="G500" t="str">
        <f>VLOOKUP(Tabulka_nejcastejsi_priciny_vzniku_invalidity[[#This Row],[podskupina_diagnoz_dle_who_kod]],Tabulka_mkn[],2,FALSE)</f>
        <v>5. skupina</v>
      </c>
      <c r="H500" t="str">
        <f>VLOOKUP(Tabulka_nejcastejsi_priciny_vzniku_invalidity[[#This Row],[podskupina_diagnoz_dle_who_kod]],Tabulka_mkn[],3,FALSE)</f>
        <v>Duševní poruchy a poruchy chování</v>
      </c>
      <c r="I500" t="str">
        <f>LEFT(Tabulka_nejcastejsi_priciny_vzniku_invalidity[[#This Row],[podskupina_diagnoz_dle_who_kod]],1)</f>
        <v>F</v>
      </c>
      <c r="J500" t="s">
        <v>91</v>
      </c>
      <c r="K500" t="s">
        <v>92</v>
      </c>
      <c r="L500">
        <v>3</v>
      </c>
      <c r="N500" t="str">
        <f>CONCATENATE("01",".","01",".",Tabulka_nejcastejsi_priciny_vzniku_invalidity[[#This Row],[rok]])</f>
        <v>01.01.2017</v>
      </c>
      <c r="O500" s="11">
        <f>DATE(Tabulka_nejcastejsi_priciny_vzniku_invalidity[[#This Row],[rok]],1,1)</f>
        <v>42736</v>
      </c>
      <c r="P500" s="11">
        <f>YEAR(Tabulka_nejcastejsi_priciny_vzniku_invalidity[[#This Row],[rok3]])</f>
        <v>2017</v>
      </c>
    </row>
    <row r="501" spans="1:16">
      <c r="A501">
        <v>2017</v>
      </c>
      <c r="B501" t="s">
        <v>16</v>
      </c>
      <c r="C501" t="s">
        <v>17</v>
      </c>
      <c r="D501" t="str">
        <f>VLOOKUP(Tabulka_nejcastejsi_priciny_vzniku_invalidity[[#This Row],[kraj]],Tabulka_kraje[],2,FALSE)</f>
        <v xml:space="preserve">Jihočeský </v>
      </c>
      <c r="E501" t="s">
        <v>18</v>
      </c>
      <c r="F501" t="s">
        <v>19</v>
      </c>
      <c r="G501" t="str">
        <f>VLOOKUP(Tabulka_nejcastejsi_priciny_vzniku_invalidity[[#This Row],[podskupina_diagnoz_dle_who_kod]],Tabulka_mkn[],2,FALSE)</f>
        <v>5. skupina</v>
      </c>
      <c r="H501" t="str">
        <f>VLOOKUP(Tabulka_nejcastejsi_priciny_vzniku_invalidity[[#This Row],[podskupina_diagnoz_dle_who_kod]],Tabulka_mkn[],3,FALSE)</f>
        <v>Duševní poruchy a poruchy chování</v>
      </c>
      <c r="I501" t="str">
        <f>LEFT(Tabulka_nejcastejsi_priciny_vzniku_invalidity[[#This Row],[podskupina_diagnoz_dle_who_kod]],1)</f>
        <v>F</v>
      </c>
      <c r="J501" t="s">
        <v>103</v>
      </c>
      <c r="K501" t="s">
        <v>104</v>
      </c>
      <c r="L501">
        <v>3</v>
      </c>
      <c r="N501" t="str">
        <f>CONCATENATE("01",".","01",".",Tabulka_nejcastejsi_priciny_vzniku_invalidity[[#This Row],[rok]])</f>
        <v>01.01.2017</v>
      </c>
      <c r="O501" s="11">
        <f>DATE(Tabulka_nejcastejsi_priciny_vzniku_invalidity[[#This Row],[rok]],1,1)</f>
        <v>42736</v>
      </c>
      <c r="P501" s="11">
        <f>YEAR(Tabulka_nejcastejsi_priciny_vzniku_invalidity[[#This Row],[rok3]])</f>
        <v>2017</v>
      </c>
    </row>
    <row r="502" spans="1:16">
      <c r="A502">
        <v>2017</v>
      </c>
      <c r="B502" t="s">
        <v>36</v>
      </c>
      <c r="C502" t="s">
        <v>17</v>
      </c>
      <c r="D502" t="str">
        <f>VLOOKUP(Tabulka_nejcastejsi_priciny_vzniku_invalidity[[#This Row],[kraj]],Tabulka_kraje[],2,FALSE)</f>
        <v xml:space="preserve">Plzeňský </v>
      </c>
      <c r="E502" t="s">
        <v>37</v>
      </c>
      <c r="F502" t="s">
        <v>19</v>
      </c>
      <c r="G502" t="str">
        <f>VLOOKUP(Tabulka_nejcastejsi_priciny_vzniku_invalidity[[#This Row],[podskupina_diagnoz_dle_who_kod]],Tabulka_mkn[],2,FALSE)</f>
        <v>5. skupina</v>
      </c>
      <c r="H502" t="str">
        <f>VLOOKUP(Tabulka_nejcastejsi_priciny_vzniku_invalidity[[#This Row],[podskupina_diagnoz_dle_who_kod]],Tabulka_mkn[],3,FALSE)</f>
        <v>Duševní poruchy a poruchy chování</v>
      </c>
      <c r="I502" t="str">
        <f>LEFT(Tabulka_nejcastejsi_priciny_vzniku_invalidity[[#This Row],[podskupina_diagnoz_dle_who_kod]],1)</f>
        <v>F</v>
      </c>
      <c r="J502" t="s">
        <v>89</v>
      </c>
      <c r="K502" t="s">
        <v>90</v>
      </c>
      <c r="L502">
        <v>8</v>
      </c>
      <c r="N502" t="str">
        <f>CONCATENATE("01",".","01",".",Tabulka_nejcastejsi_priciny_vzniku_invalidity[[#This Row],[rok]])</f>
        <v>01.01.2017</v>
      </c>
      <c r="O502" s="11">
        <f>DATE(Tabulka_nejcastejsi_priciny_vzniku_invalidity[[#This Row],[rok]],1,1)</f>
        <v>42736</v>
      </c>
      <c r="P502" s="11">
        <f>YEAR(Tabulka_nejcastejsi_priciny_vzniku_invalidity[[#This Row],[rok3]])</f>
        <v>2017</v>
      </c>
    </row>
    <row r="503" spans="1:16">
      <c r="A503">
        <v>2017</v>
      </c>
      <c r="B503" t="s">
        <v>36</v>
      </c>
      <c r="C503" t="s">
        <v>17</v>
      </c>
      <c r="D503" t="str">
        <f>VLOOKUP(Tabulka_nejcastejsi_priciny_vzniku_invalidity[[#This Row],[kraj]],Tabulka_kraje[],2,FALSE)</f>
        <v xml:space="preserve">Plzeňský </v>
      </c>
      <c r="E503" t="s">
        <v>37</v>
      </c>
      <c r="F503" t="s">
        <v>19</v>
      </c>
      <c r="G503" t="str">
        <f>VLOOKUP(Tabulka_nejcastejsi_priciny_vzniku_invalidity[[#This Row],[podskupina_diagnoz_dle_who_kod]],Tabulka_mkn[],2,FALSE)</f>
        <v>5. skupina</v>
      </c>
      <c r="H503" t="str">
        <f>VLOOKUP(Tabulka_nejcastejsi_priciny_vzniku_invalidity[[#This Row],[podskupina_diagnoz_dle_who_kod]],Tabulka_mkn[],3,FALSE)</f>
        <v>Duševní poruchy a poruchy chování</v>
      </c>
      <c r="I503" t="str">
        <f>LEFT(Tabulka_nejcastejsi_priciny_vzniku_invalidity[[#This Row],[podskupina_diagnoz_dle_who_kod]],1)</f>
        <v>F</v>
      </c>
      <c r="J503" t="s">
        <v>91</v>
      </c>
      <c r="K503" t="s">
        <v>92</v>
      </c>
      <c r="L503">
        <v>4</v>
      </c>
      <c r="N503" t="str">
        <f>CONCATENATE("01",".","01",".",Tabulka_nejcastejsi_priciny_vzniku_invalidity[[#This Row],[rok]])</f>
        <v>01.01.2017</v>
      </c>
      <c r="O503" s="11">
        <f>DATE(Tabulka_nejcastejsi_priciny_vzniku_invalidity[[#This Row],[rok]],1,1)</f>
        <v>42736</v>
      </c>
      <c r="P503" s="11">
        <f>YEAR(Tabulka_nejcastejsi_priciny_vzniku_invalidity[[#This Row],[rok3]])</f>
        <v>2017</v>
      </c>
    </row>
    <row r="504" spans="1:16">
      <c r="A504">
        <v>2017</v>
      </c>
      <c r="B504" t="s">
        <v>36</v>
      </c>
      <c r="C504" t="s">
        <v>17</v>
      </c>
      <c r="D504" t="str">
        <f>VLOOKUP(Tabulka_nejcastejsi_priciny_vzniku_invalidity[[#This Row],[kraj]],Tabulka_kraje[],2,FALSE)</f>
        <v xml:space="preserve">Plzeňský </v>
      </c>
      <c r="E504" t="s">
        <v>37</v>
      </c>
      <c r="F504" t="s">
        <v>19</v>
      </c>
      <c r="G504" t="str">
        <f>VLOOKUP(Tabulka_nejcastejsi_priciny_vzniku_invalidity[[#This Row],[podskupina_diagnoz_dle_who_kod]],Tabulka_mkn[],2,FALSE)</f>
        <v>5. skupina</v>
      </c>
      <c r="H504" t="str">
        <f>VLOOKUP(Tabulka_nejcastejsi_priciny_vzniku_invalidity[[#This Row],[podskupina_diagnoz_dle_who_kod]],Tabulka_mkn[],3,FALSE)</f>
        <v>Duševní poruchy a poruchy chování</v>
      </c>
      <c r="I504" t="str">
        <f>LEFT(Tabulka_nejcastejsi_priciny_vzniku_invalidity[[#This Row],[podskupina_diagnoz_dle_who_kod]],1)</f>
        <v>F</v>
      </c>
      <c r="J504" t="s">
        <v>103</v>
      </c>
      <c r="K504" t="s">
        <v>104</v>
      </c>
      <c r="L504">
        <v>3</v>
      </c>
      <c r="N504" t="str">
        <f>CONCATENATE("01",".","01",".",Tabulka_nejcastejsi_priciny_vzniku_invalidity[[#This Row],[rok]])</f>
        <v>01.01.2017</v>
      </c>
      <c r="O504" s="11">
        <f>DATE(Tabulka_nejcastejsi_priciny_vzniku_invalidity[[#This Row],[rok]],1,1)</f>
        <v>42736</v>
      </c>
      <c r="P504" s="11">
        <f>YEAR(Tabulka_nejcastejsi_priciny_vzniku_invalidity[[#This Row],[rok3]])</f>
        <v>2017</v>
      </c>
    </row>
    <row r="505" spans="1:16">
      <c r="A505">
        <v>2017</v>
      </c>
      <c r="B505" t="s">
        <v>63</v>
      </c>
      <c r="C505" t="s">
        <v>17</v>
      </c>
      <c r="D505" t="str">
        <f>VLOOKUP(Tabulka_nejcastejsi_priciny_vzniku_invalidity[[#This Row],[kraj]],Tabulka_kraje[],2,FALSE)</f>
        <v xml:space="preserve">Karlovarský </v>
      </c>
      <c r="E505" t="s">
        <v>64</v>
      </c>
      <c r="F505" t="s">
        <v>19</v>
      </c>
      <c r="G505" t="str">
        <f>VLOOKUP(Tabulka_nejcastejsi_priciny_vzniku_invalidity[[#This Row],[podskupina_diagnoz_dle_who_kod]],Tabulka_mkn[],2,FALSE)</f>
        <v>5. skupina</v>
      </c>
      <c r="H505" t="str">
        <f>VLOOKUP(Tabulka_nejcastejsi_priciny_vzniku_invalidity[[#This Row],[podskupina_diagnoz_dle_who_kod]],Tabulka_mkn[],3,FALSE)</f>
        <v>Duševní poruchy a poruchy chování</v>
      </c>
      <c r="I505" t="str">
        <f>LEFT(Tabulka_nejcastejsi_priciny_vzniku_invalidity[[#This Row],[podskupina_diagnoz_dle_who_kod]],1)</f>
        <v>F</v>
      </c>
      <c r="J505" t="s">
        <v>95</v>
      </c>
      <c r="K505" t="s">
        <v>96</v>
      </c>
      <c r="L505">
        <v>2</v>
      </c>
      <c r="N505" t="str">
        <f>CONCATENATE("01",".","01",".",Tabulka_nejcastejsi_priciny_vzniku_invalidity[[#This Row],[rok]])</f>
        <v>01.01.2017</v>
      </c>
      <c r="O505" s="11">
        <f>DATE(Tabulka_nejcastejsi_priciny_vzniku_invalidity[[#This Row],[rok]],1,1)</f>
        <v>42736</v>
      </c>
      <c r="P505" s="11">
        <f>YEAR(Tabulka_nejcastejsi_priciny_vzniku_invalidity[[#This Row],[rok3]])</f>
        <v>2017</v>
      </c>
    </row>
    <row r="506" spans="1:16">
      <c r="A506">
        <v>2017</v>
      </c>
      <c r="B506" t="s">
        <v>63</v>
      </c>
      <c r="C506" t="s">
        <v>17</v>
      </c>
      <c r="D506" t="str">
        <f>VLOOKUP(Tabulka_nejcastejsi_priciny_vzniku_invalidity[[#This Row],[kraj]],Tabulka_kraje[],2,FALSE)</f>
        <v xml:space="preserve">Karlovarský </v>
      </c>
      <c r="E506" t="s">
        <v>64</v>
      </c>
      <c r="F506" t="s">
        <v>19</v>
      </c>
      <c r="G506" t="str">
        <f>VLOOKUP(Tabulka_nejcastejsi_priciny_vzniku_invalidity[[#This Row],[podskupina_diagnoz_dle_who_kod]],Tabulka_mkn[],2,FALSE)</f>
        <v>5. skupina</v>
      </c>
      <c r="H506" t="str">
        <f>VLOOKUP(Tabulka_nejcastejsi_priciny_vzniku_invalidity[[#This Row],[podskupina_diagnoz_dle_who_kod]],Tabulka_mkn[],3,FALSE)</f>
        <v>Duševní poruchy a poruchy chování</v>
      </c>
      <c r="I506" t="str">
        <f>LEFT(Tabulka_nejcastejsi_priciny_vzniku_invalidity[[#This Row],[podskupina_diagnoz_dle_who_kod]],1)</f>
        <v>F</v>
      </c>
      <c r="J506" t="s">
        <v>89</v>
      </c>
      <c r="K506" t="s">
        <v>90</v>
      </c>
      <c r="L506">
        <v>3</v>
      </c>
      <c r="N506" t="str">
        <f>CONCATENATE("01",".","01",".",Tabulka_nejcastejsi_priciny_vzniku_invalidity[[#This Row],[rok]])</f>
        <v>01.01.2017</v>
      </c>
      <c r="O506" s="11">
        <f>DATE(Tabulka_nejcastejsi_priciny_vzniku_invalidity[[#This Row],[rok]],1,1)</f>
        <v>42736</v>
      </c>
      <c r="P506" s="11">
        <f>YEAR(Tabulka_nejcastejsi_priciny_vzniku_invalidity[[#This Row],[rok3]])</f>
        <v>2017</v>
      </c>
    </row>
    <row r="507" spans="1:16">
      <c r="A507">
        <v>2017</v>
      </c>
      <c r="B507" t="s">
        <v>26</v>
      </c>
      <c r="C507" t="s">
        <v>17</v>
      </c>
      <c r="D507" t="str">
        <f>VLOOKUP(Tabulka_nejcastejsi_priciny_vzniku_invalidity[[#This Row],[kraj]],Tabulka_kraje[],2,FALSE)</f>
        <v xml:space="preserve">Ústecký </v>
      </c>
      <c r="E507" t="s">
        <v>27</v>
      </c>
      <c r="F507" t="s">
        <v>19</v>
      </c>
      <c r="G507" t="str">
        <f>VLOOKUP(Tabulka_nejcastejsi_priciny_vzniku_invalidity[[#This Row],[podskupina_diagnoz_dle_who_kod]],Tabulka_mkn[],2,FALSE)</f>
        <v>5. skupina</v>
      </c>
      <c r="H507" t="str">
        <f>VLOOKUP(Tabulka_nejcastejsi_priciny_vzniku_invalidity[[#This Row],[podskupina_diagnoz_dle_who_kod]],Tabulka_mkn[],3,FALSE)</f>
        <v>Duševní poruchy a poruchy chování</v>
      </c>
      <c r="I507" t="str">
        <f>LEFT(Tabulka_nejcastejsi_priciny_vzniku_invalidity[[#This Row],[podskupina_diagnoz_dle_who_kod]],1)</f>
        <v>F</v>
      </c>
      <c r="J507" t="s">
        <v>95</v>
      </c>
      <c r="K507" t="s">
        <v>96</v>
      </c>
      <c r="L507">
        <v>3</v>
      </c>
      <c r="N507" t="str">
        <f>CONCATENATE("01",".","01",".",Tabulka_nejcastejsi_priciny_vzniku_invalidity[[#This Row],[rok]])</f>
        <v>01.01.2017</v>
      </c>
      <c r="O507" s="11">
        <f>DATE(Tabulka_nejcastejsi_priciny_vzniku_invalidity[[#This Row],[rok]],1,1)</f>
        <v>42736</v>
      </c>
      <c r="P507" s="11">
        <f>YEAR(Tabulka_nejcastejsi_priciny_vzniku_invalidity[[#This Row],[rok3]])</f>
        <v>2017</v>
      </c>
    </row>
    <row r="508" spans="1:16">
      <c r="A508">
        <v>2017</v>
      </c>
      <c r="B508" t="s">
        <v>26</v>
      </c>
      <c r="C508" t="s">
        <v>17</v>
      </c>
      <c r="D508" t="str">
        <f>VLOOKUP(Tabulka_nejcastejsi_priciny_vzniku_invalidity[[#This Row],[kraj]],Tabulka_kraje[],2,FALSE)</f>
        <v xml:space="preserve">Ústecký </v>
      </c>
      <c r="E508" t="s">
        <v>27</v>
      </c>
      <c r="F508" t="s">
        <v>19</v>
      </c>
      <c r="G508" t="str">
        <f>VLOOKUP(Tabulka_nejcastejsi_priciny_vzniku_invalidity[[#This Row],[podskupina_diagnoz_dle_who_kod]],Tabulka_mkn[],2,FALSE)</f>
        <v>5. skupina</v>
      </c>
      <c r="H508" t="str">
        <f>VLOOKUP(Tabulka_nejcastejsi_priciny_vzniku_invalidity[[#This Row],[podskupina_diagnoz_dle_who_kod]],Tabulka_mkn[],3,FALSE)</f>
        <v>Duševní poruchy a poruchy chování</v>
      </c>
      <c r="I508" t="str">
        <f>LEFT(Tabulka_nejcastejsi_priciny_vzniku_invalidity[[#This Row],[podskupina_diagnoz_dle_who_kod]],1)</f>
        <v>F</v>
      </c>
      <c r="J508" t="s">
        <v>89</v>
      </c>
      <c r="K508" t="s">
        <v>90</v>
      </c>
      <c r="L508">
        <v>16</v>
      </c>
      <c r="N508" t="str">
        <f>CONCATENATE("01",".","01",".",Tabulka_nejcastejsi_priciny_vzniku_invalidity[[#This Row],[rok]])</f>
        <v>01.01.2017</v>
      </c>
      <c r="O508" s="11">
        <f>DATE(Tabulka_nejcastejsi_priciny_vzniku_invalidity[[#This Row],[rok]],1,1)</f>
        <v>42736</v>
      </c>
      <c r="P508" s="11">
        <f>YEAR(Tabulka_nejcastejsi_priciny_vzniku_invalidity[[#This Row],[rok3]])</f>
        <v>2017</v>
      </c>
    </row>
    <row r="509" spans="1:16">
      <c r="A509">
        <v>2017</v>
      </c>
      <c r="B509" t="s">
        <v>26</v>
      </c>
      <c r="C509" t="s">
        <v>17</v>
      </c>
      <c r="D509" t="str">
        <f>VLOOKUP(Tabulka_nejcastejsi_priciny_vzniku_invalidity[[#This Row],[kraj]],Tabulka_kraje[],2,FALSE)</f>
        <v xml:space="preserve">Ústecký </v>
      </c>
      <c r="E509" t="s">
        <v>27</v>
      </c>
      <c r="F509" t="s">
        <v>19</v>
      </c>
      <c r="G509" t="str">
        <f>VLOOKUP(Tabulka_nejcastejsi_priciny_vzniku_invalidity[[#This Row],[podskupina_diagnoz_dle_who_kod]],Tabulka_mkn[],2,FALSE)</f>
        <v>5. skupina</v>
      </c>
      <c r="H509" t="str">
        <f>VLOOKUP(Tabulka_nejcastejsi_priciny_vzniku_invalidity[[#This Row],[podskupina_diagnoz_dle_who_kod]],Tabulka_mkn[],3,FALSE)</f>
        <v>Duševní poruchy a poruchy chování</v>
      </c>
      <c r="I509" t="str">
        <f>LEFT(Tabulka_nejcastejsi_priciny_vzniku_invalidity[[#This Row],[podskupina_diagnoz_dle_who_kod]],1)</f>
        <v>F</v>
      </c>
      <c r="J509" t="s">
        <v>91</v>
      </c>
      <c r="K509" t="s">
        <v>92</v>
      </c>
      <c r="L509">
        <v>5</v>
      </c>
      <c r="N509" t="str">
        <f>CONCATENATE("01",".","01",".",Tabulka_nejcastejsi_priciny_vzniku_invalidity[[#This Row],[rok]])</f>
        <v>01.01.2017</v>
      </c>
      <c r="O509" s="11">
        <f>DATE(Tabulka_nejcastejsi_priciny_vzniku_invalidity[[#This Row],[rok]],1,1)</f>
        <v>42736</v>
      </c>
      <c r="P509" s="11">
        <f>YEAR(Tabulka_nejcastejsi_priciny_vzniku_invalidity[[#This Row],[rok3]])</f>
        <v>2017</v>
      </c>
    </row>
    <row r="510" spans="1:16">
      <c r="A510">
        <v>2017</v>
      </c>
      <c r="B510" t="s">
        <v>34</v>
      </c>
      <c r="C510" t="s">
        <v>17</v>
      </c>
      <c r="D510" t="str">
        <f>VLOOKUP(Tabulka_nejcastejsi_priciny_vzniku_invalidity[[#This Row],[kraj]],Tabulka_kraje[],2,FALSE)</f>
        <v xml:space="preserve">Liberecký </v>
      </c>
      <c r="E510" t="s">
        <v>35</v>
      </c>
      <c r="F510" t="s">
        <v>19</v>
      </c>
      <c r="G510" t="str">
        <f>VLOOKUP(Tabulka_nejcastejsi_priciny_vzniku_invalidity[[#This Row],[podskupina_diagnoz_dle_who_kod]],Tabulka_mkn[],2,FALSE)</f>
        <v>5. skupina</v>
      </c>
      <c r="H510" t="str">
        <f>VLOOKUP(Tabulka_nejcastejsi_priciny_vzniku_invalidity[[#This Row],[podskupina_diagnoz_dle_who_kod]],Tabulka_mkn[],3,FALSE)</f>
        <v>Duševní poruchy a poruchy chování</v>
      </c>
      <c r="I510" t="str">
        <f>LEFT(Tabulka_nejcastejsi_priciny_vzniku_invalidity[[#This Row],[podskupina_diagnoz_dle_who_kod]],1)</f>
        <v>F</v>
      </c>
      <c r="J510" t="s">
        <v>95</v>
      </c>
      <c r="K510" t="s">
        <v>96</v>
      </c>
      <c r="L510">
        <v>3</v>
      </c>
      <c r="N510" t="str">
        <f>CONCATENATE("01",".","01",".",Tabulka_nejcastejsi_priciny_vzniku_invalidity[[#This Row],[rok]])</f>
        <v>01.01.2017</v>
      </c>
      <c r="O510" s="11">
        <f>DATE(Tabulka_nejcastejsi_priciny_vzniku_invalidity[[#This Row],[rok]],1,1)</f>
        <v>42736</v>
      </c>
      <c r="P510" s="11">
        <f>YEAR(Tabulka_nejcastejsi_priciny_vzniku_invalidity[[#This Row],[rok3]])</f>
        <v>2017</v>
      </c>
    </row>
    <row r="511" spans="1:16">
      <c r="A511">
        <v>2017</v>
      </c>
      <c r="B511" t="s">
        <v>34</v>
      </c>
      <c r="C511" t="s">
        <v>17</v>
      </c>
      <c r="D511" t="str">
        <f>VLOOKUP(Tabulka_nejcastejsi_priciny_vzniku_invalidity[[#This Row],[kraj]],Tabulka_kraje[],2,FALSE)</f>
        <v xml:space="preserve">Liberecký </v>
      </c>
      <c r="E511" t="s">
        <v>35</v>
      </c>
      <c r="F511" t="s">
        <v>19</v>
      </c>
      <c r="G511" t="str">
        <f>VLOOKUP(Tabulka_nejcastejsi_priciny_vzniku_invalidity[[#This Row],[podskupina_diagnoz_dle_who_kod]],Tabulka_mkn[],2,FALSE)</f>
        <v>5. skupina</v>
      </c>
      <c r="H511" t="str">
        <f>VLOOKUP(Tabulka_nejcastejsi_priciny_vzniku_invalidity[[#This Row],[podskupina_diagnoz_dle_who_kod]],Tabulka_mkn[],3,FALSE)</f>
        <v>Duševní poruchy a poruchy chování</v>
      </c>
      <c r="I511" t="str">
        <f>LEFT(Tabulka_nejcastejsi_priciny_vzniku_invalidity[[#This Row],[podskupina_diagnoz_dle_who_kod]],1)</f>
        <v>F</v>
      </c>
      <c r="J511" t="s">
        <v>89</v>
      </c>
      <c r="K511" t="s">
        <v>90</v>
      </c>
      <c r="L511">
        <v>3</v>
      </c>
      <c r="N511" t="str">
        <f>CONCATENATE("01",".","01",".",Tabulka_nejcastejsi_priciny_vzniku_invalidity[[#This Row],[rok]])</f>
        <v>01.01.2017</v>
      </c>
      <c r="O511" s="11">
        <f>DATE(Tabulka_nejcastejsi_priciny_vzniku_invalidity[[#This Row],[rok]],1,1)</f>
        <v>42736</v>
      </c>
      <c r="P511" s="11">
        <f>YEAR(Tabulka_nejcastejsi_priciny_vzniku_invalidity[[#This Row],[rok3]])</f>
        <v>2017</v>
      </c>
    </row>
    <row r="512" spans="1:16">
      <c r="A512">
        <v>2017</v>
      </c>
      <c r="B512" t="s">
        <v>34</v>
      </c>
      <c r="C512" t="s">
        <v>17</v>
      </c>
      <c r="D512" t="str">
        <f>VLOOKUP(Tabulka_nejcastejsi_priciny_vzniku_invalidity[[#This Row],[kraj]],Tabulka_kraje[],2,FALSE)</f>
        <v xml:space="preserve">Liberecký </v>
      </c>
      <c r="E512" t="s">
        <v>35</v>
      </c>
      <c r="F512" t="s">
        <v>19</v>
      </c>
      <c r="G512" t="str">
        <f>VLOOKUP(Tabulka_nejcastejsi_priciny_vzniku_invalidity[[#This Row],[podskupina_diagnoz_dle_who_kod]],Tabulka_mkn[],2,FALSE)</f>
        <v>5. skupina</v>
      </c>
      <c r="H512" t="str">
        <f>VLOOKUP(Tabulka_nejcastejsi_priciny_vzniku_invalidity[[#This Row],[podskupina_diagnoz_dle_who_kod]],Tabulka_mkn[],3,FALSE)</f>
        <v>Duševní poruchy a poruchy chování</v>
      </c>
      <c r="I512" t="str">
        <f>LEFT(Tabulka_nejcastejsi_priciny_vzniku_invalidity[[#This Row],[podskupina_diagnoz_dle_who_kod]],1)</f>
        <v>F</v>
      </c>
      <c r="J512" t="s">
        <v>91</v>
      </c>
      <c r="K512" t="s">
        <v>92</v>
      </c>
      <c r="L512">
        <v>2</v>
      </c>
      <c r="N512" t="str">
        <f>CONCATENATE("01",".","01",".",Tabulka_nejcastejsi_priciny_vzniku_invalidity[[#This Row],[rok]])</f>
        <v>01.01.2017</v>
      </c>
      <c r="O512" s="11">
        <f>DATE(Tabulka_nejcastejsi_priciny_vzniku_invalidity[[#This Row],[rok]],1,1)</f>
        <v>42736</v>
      </c>
      <c r="P512" s="11">
        <f>YEAR(Tabulka_nejcastejsi_priciny_vzniku_invalidity[[#This Row],[rok3]])</f>
        <v>2017</v>
      </c>
    </row>
    <row r="513" spans="1:16">
      <c r="A513">
        <v>2017</v>
      </c>
      <c r="B513" t="s">
        <v>34</v>
      </c>
      <c r="C513" t="s">
        <v>17</v>
      </c>
      <c r="D513" t="str">
        <f>VLOOKUP(Tabulka_nejcastejsi_priciny_vzniku_invalidity[[#This Row],[kraj]],Tabulka_kraje[],2,FALSE)</f>
        <v xml:space="preserve">Liberecký </v>
      </c>
      <c r="E513" t="s">
        <v>35</v>
      </c>
      <c r="F513" t="s">
        <v>19</v>
      </c>
      <c r="G513" t="str">
        <f>VLOOKUP(Tabulka_nejcastejsi_priciny_vzniku_invalidity[[#This Row],[podskupina_diagnoz_dle_who_kod]],Tabulka_mkn[],2,FALSE)</f>
        <v>5. skupina</v>
      </c>
      <c r="H513" t="str">
        <f>VLOOKUP(Tabulka_nejcastejsi_priciny_vzniku_invalidity[[#This Row],[podskupina_diagnoz_dle_who_kod]],Tabulka_mkn[],3,FALSE)</f>
        <v>Duševní poruchy a poruchy chování</v>
      </c>
      <c r="I513" t="str">
        <f>LEFT(Tabulka_nejcastejsi_priciny_vzniku_invalidity[[#This Row],[podskupina_diagnoz_dle_who_kod]],1)</f>
        <v>F</v>
      </c>
      <c r="J513" t="s">
        <v>103</v>
      </c>
      <c r="K513" t="s">
        <v>104</v>
      </c>
      <c r="L513">
        <v>2</v>
      </c>
      <c r="N513" t="str">
        <f>CONCATENATE("01",".","01",".",Tabulka_nejcastejsi_priciny_vzniku_invalidity[[#This Row],[rok]])</f>
        <v>01.01.2017</v>
      </c>
      <c r="O513" s="11">
        <f>DATE(Tabulka_nejcastejsi_priciny_vzniku_invalidity[[#This Row],[rok]],1,1)</f>
        <v>42736</v>
      </c>
      <c r="P513" s="11">
        <f>YEAR(Tabulka_nejcastejsi_priciny_vzniku_invalidity[[#This Row],[rok3]])</f>
        <v>2017</v>
      </c>
    </row>
    <row r="514" spans="1:16">
      <c r="A514">
        <v>2017</v>
      </c>
      <c r="B514" t="s">
        <v>40</v>
      </c>
      <c r="C514" t="s">
        <v>17</v>
      </c>
      <c r="D514" t="str">
        <f>VLOOKUP(Tabulka_nejcastejsi_priciny_vzniku_invalidity[[#This Row],[kraj]],Tabulka_kraje[],2,FALSE)</f>
        <v xml:space="preserve">Královéhradecký </v>
      </c>
      <c r="E514" t="s">
        <v>41</v>
      </c>
      <c r="F514" t="s">
        <v>19</v>
      </c>
      <c r="G514" t="str">
        <f>VLOOKUP(Tabulka_nejcastejsi_priciny_vzniku_invalidity[[#This Row],[podskupina_diagnoz_dle_who_kod]],Tabulka_mkn[],2,FALSE)</f>
        <v>5. skupina</v>
      </c>
      <c r="H514" t="str">
        <f>VLOOKUP(Tabulka_nejcastejsi_priciny_vzniku_invalidity[[#This Row],[podskupina_diagnoz_dle_who_kod]],Tabulka_mkn[],3,FALSE)</f>
        <v>Duševní poruchy a poruchy chování</v>
      </c>
      <c r="I514" t="str">
        <f>LEFT(Tabulka_nejcastejsi_priciny_vzniku_invalidity[[#This Row],[podskupina_diagnoz_dle_who_kod]],1)</f>
        <v>F</v>
      </c>
      <c r="J514" t="s">
        <v>89</v>
      </c>
      <c r="K514" t="s">
        <v>90</v>
      </c>
      <c r="L514">
        <v>3</v>
      </c>
      <c r="N514" t="str">
        <f>CONCATENATE("01",".","01",".",Tabulka_nejcastejsi_priciny_vzniku_invalidity[[#This Row],[rok]])</f>
        <v>01.01.2017</v>
      </c>
      <c r="O514" s="11">
        <f>DATE(Tabulka_nejcastejsi_priciny_vzniku_invalidity[[#This Row],[rok]],1,1)</f>
        <v>42736</v>
      </c>
      <c r="P514" s="11">
        <f>YEAR(Tabulka_nejcastejsi_priciny_vzniku_invalidity[[#This Row],[rok3]])</f>
        <v>2017</v>
      </c>
    </row>
    <row r="515" spans="1:16">
      <c r="A515">
        <v>2017</v>
      </c>
      <c r="B515" t="s">
        <v>40</v>
      </c>
      <c r="C515" t="s">
        <v>17</v>
      </c>
      <c r="D515" t="str">
        <f>VLOOKUP(Tabulka_nejcastejsi_priciny_vzniku_invalidity[[#This Row],[kraj]],Tabulka_kraje[],2,FALSE)</f>
        <v xml:space="preserve">Královéhradecký </v>
      </c>
      <c r="E515" t="s">
        <v>41</v>
      </c>
      <c r="F515" t="s">
        <v>19</v>
      </c>
      <c r="G515" t="str">
        <f>VLOOKUP(Tabulka_nejcastejsi_priciny_vzniku_invalidity[[#This Row],[podskupina_diagnoz_dle_who_kod]],Tabulka_mkn[],2,FALSE)</f>
        <v>5. skupina</v>
      </c>
      <c r="H515" t="str">
        <f>VLOOKUP(Tabulka_nejcastejsi_priciny_vzniku_invalidity[[#This Row],[podskupina_diagnoz_dle_who_kod]],Tabulka_mkn[],3,FALSE)</f>
        <v>Duševní poruchy a poruchy chování</v>
      </c>
      <c r="I515" t="str">
        <f>LEFT(Tabulka_nejcastejsi_priciny_vzniku_invalidity[[#This Row],[podskupina_diagnoz_dle_who_kod]],1)</f>
        <v>F</v>
      </c>
      <c r="J515" t="s">
        <v>91</v>
      </c>
      <c r="K515" t="s">
        <v>92</v>
      </c>
      <c r="L515">
        <v>2</v>
      </c>
      <c r="N515" t="str">
        <f>CONCATENATE("01",".","01",".",Tabulka_nejcastejsi_priciny_vzniku_invalidity[[#This Row],[rok]])</f>
        <v>01.01.2017</v>
      </c>
      <c r="O515" s="11">
        <f>DATE(Tabulka_nejcastejsi_priciny_vzniku_invalidity[[#This Row],[rok]],1,1)</f>
        <v>42736</v>
      </c>
      <c r="P515" s="11">
        <f>YEAR(Tabulka_nejcastejsi_priciny_vzniku_invalidity[[#This Row],[rok3]])</f>
        <v>2017</v>
      </c>
    </row>
    <row r="516" spans="1:16">
      <c r="A516">
        <v>2017</v>
      </c>
      <c r="B516" t="s">
        <v>40</v>
      </c>
      <c r="C516" t="s">
        <v>17</v>
      </c>
      <c r="D516" t="str">
        <f>VLOOKUP(Tabulka_nejcastejsi_priciny_vzniku_invalidity[[#This Row],[kraj]],Tabulka_kraje[],2,FALSE)</f>
        <v xml:space="preserve">Královéhradecký </v>
      </c>
      <c r="E516" t="s">
        <v>41</v>
      </c>
      <c r="F516" t="s">
        <v>19</v>
      </c>
      <c r="G516" t="str">
        <f>VLOOKUP(Tabulka_nejcastejsi_priciny_vzniku_invalidity[[#This Row],[podskupina_diagnoz_dle_who_kod]],Tabulka_mkn[],2,FALSE)</f>
        <v>5. skupina</v>
      </c>
      <c r="H516" t="str">
        <f>VLOOKUP(Tabulka_nejcastejsi_priciny_vzniku_invalidity[[#This Row],[podskupina_diagnoz_dle_who_kod]],Tabulka_mkn[],3,FALSE)</f>
        <v>Duševní poruchy a poruchy chování</v>
      </c>
      <c r="I516" t="str">
        <f>LEFT(Tabulka_nejcastejsi_priciny_vzniku_invalidity[[#This Row],[podskupina_diagnoz_dle_who_kod]],1)</f>
        <v>F</v>
      </c>
      <c r="J516" t="s">
        <v>103</v>
      </c>
      <c r="K516" t="s">
        <v>104</v>
      </c>
      <c r="L516">
        <v>4</v>
      </c>
      <c r="N516" t="str">
        <f>CONCATENATE("01",".","01",".",Tabulka_nejcastejsi_priciny_vzniku_invalidity[[#This Row],[rok]])</f>
        <v>01.01.2017</v>
      </c>
      <c r="O516" s="11">
        <f>DATE(Tabulka_nejcastejsi_priciny_vzniku_invalidity[[#This Row],[rok]],1,1)</f>
        <v>42736</v>
      </c>
      <c r="P516" s="11">
        <f>YEAR(Tabulka_nejcastejsi_priciny_vzniku_invalidity[[#This Row],[rok3]])</f>
        <v>2017</v>
      </c>
    </row>
    <row r="517" spans="1:16">
      <c r="A517">
        <v>2017</v>
      </c>
      <c r="B517" t="s">
        <v>30</v>
      </c>
      <c r="C517" t="s">
        <v>17</v>
      </c>
      <c r="D517" t="str">
        <f>VLOOKUP(Tabulka_nejcastejsi_priciny_vzniku_invalidity[[#This Row],[kraj]],Tabulka_kraje[],2,FALSE)</f>
        <v xml:space="preserve">Pardubický </v>
      </c>
      <c r="E517" t="s">
        <v>31</v>
      </c>
      <c r="F517" t="s">
        <v>19</v>
      </c>
      <c r="G517" t="str">
        <f>VLOOKUP(Tabulka_nejcastejsi_priciny_vzniku_invalidity[[#This Row],[podskupina_diagnoz_dle_who_kod]],Tabulka_mkn[],2,FALSE)</f>
        <v>5. skupina</v>
      </c>
      <c r="H517" t="str">
        <f>VLOOKUP(Tabulka_nejcastejsi_priciny_vzniku_invalidity[[#This Row],[podskupina_diagnoz_dle_who_kod]],Tabulka_mkn[],3,FALSE)</f>
        <v>Duševní poruchy a poruchy chování</v>
      </c>
      <c r="I517" t="str">
        <f>LEFT(Tabulka_nejcastejsi_priciny_vzniku_invalidity[[#This Row],[podskupina_diagnoz_dle_who_kod]],1)</f>
        <v>F</v>
      </c>
      <c r="J517" t="s">
        <v>89</v>
      </c>
      <c r="K517" t="s">
        <v>90</v>
      </c>
      <c r="L517">
        <v>2</v>
      </c>
      <c r="N517" t="str">
        <f>CONCATENATE("01",".","01",".",Tabulka_nejcastejsi_priciny_vzniku_invalidity[[#This Row],[rok]])</f>
        <v>01.01.2017</v>
      </c>
      <c r="O517" s="11">
        <f>DATE(Tabulka_nejcastejsi_priciny_vzniku_invalidity[[#This Row],[rok]],1,1)</f>
        <v>42736</v>
      </c>
      <c r="P517" s="11">
        <f>YEAR(Tabulka_nejcastejsi_priciny_vzniku_invalidity[[#This Row],[rok3]])</f>
        <v>2017</v>
      </c>
    </row>
    <row r="518" spans="1:16">
      <c r="A518">
        <v>2018</v>
      </c>
      <c r="B518" t="s">
        <v>22</v>
      </c>
      <c r="C518" t="s">
        <v>17</v>
      </c>
      <c r="D518" t="str">
        <f>VLOOKUP(Tabulka_nejcastejsi_priciny_vzniku_invalidity[[#This Row],[kraj]],Tabulka_kraje[],2,FALSE)</f>
        <v>Vysočina</v>
      </c>
      <c r="E518" t="s">
        <v>23</v>
      </c>
      <c r="F518" t="s">
        <v>19</v>
      </c>
      <c r="G518" t="str">
        <f>VLOOKUP(Tabulka_nejcastejsi_priciny_vzniku_invalidity[[#This Row],[podskupina_diagnoz_dle_who_kod]],Tabulka_mkn[],2,FALSE)</f>
        <v>5. skupina</v>
      </c>
      <c r="H518" t="str">
        <f>VLOOKUP(Tabulka_nejcastejsi_priciny_vzniku_invalidity[[#This Row],[podskupina_diagnoz_dle_who_kod]],Tabulka_mkn[],3,FALSE)</f>
        <v>Duševní poruchy a poruchy chování</v>
      </c>
      <c r="I518" t="str">
        <f>LEFT(Tabulka_nejcastejsi_priciny_vzniku_invalidity[[#This Row],[podskupina_diagnoz_dle_who_kod]],1)</f>
        <v>F</v>
      </c>
      <c r="J518" t="s">
        <v>95</v>
      </c>
      <c r="K518" t="s">
        <v>96</v>
      </c>
      <c r="L518">
        <v>2</v>
      </c>
      <c r="N518" t="str">
        <f>CONCATENATE("01",".","01",".",Tabulka_nejcastejsi_priciny_vzniku_invalidity[[#This Row],[rok]])</f>
        <v>01.01.2018</v>
      </c>
      <c r="O518" s="11">
        <f>DATE(Tabulka_nejcastejsi_priciny_vzniku_invalidity[[#This Row],[rok]],1,1)</f>
        <v>43101</v>
      </c>
      <c r="P518" s="11">
        <f>YEAR(Tabulka_nejcastejsi_priciny_vzniku_invalidity[[#This Row],[rok3]])</f>
        <v>2018</v>
      </c>
    </row>
    <row r="519" spans="1:16">
      <c r="A519">
        <v>2018</v>
      </c>
      <c r="B519" t="s">
        <v>22</v>
      </c>
      <c r="C519" t="s">
        <v>17</v>
      </c>
      <c r="D519" t="str">
        <f>VLOOKUP(Tabulka_nejcastejsi_priciny_vzniku_invalidity[[#This Row],[kraj]],Tabulka_kraje[],2,FALSE)</f>
        <v>Vysočina</v>
      </c>
      <c r="E519" t="s">
        <v>23</v>
      </c>
      <c r="F519" t="s">
        <v>19</v>
      </c>
      <c r="G519" t="str">
        <f>VLOOKUP(Tabulka_nejcastejsi_priciny_vzniku_invalidity[[#This Row],[podskupina_diagnoz_dle_who_kod]],Tabulka_mkn[],2,FALSE)</f>
        <v>5. skupina</v>
      </c>
      <c r="H519" t="str">
        <f>VLOOKUP(Tabulka_nejcastejsi_priciny_vzniku_invalidity[[#This Row],[podskupina_diagnoz_dle_who_kod]],Tabulka_mkn[],3,FALSE)</f>
        <v>Duševní poruchy a poruchy chování</v>
      </c>
      <c r="I519" t="str">
        <f>LEFT(Tabulka_nejcastejsi_priciny_vzniku_invalidity[[#This Row],[podskupina_diagnoz_dle_who_kod]],1)</f>
        <v>F</v>
      </c>
      <c r="J519" t="s">
        <v>89</v>
      </c>
      <c r="K519" t="s">
        <v>90</v>
      </c>
      <c r="L519">
        <v>7</v>
      </c>
      <c r="N519" t="str">
        <f>CONCATENATE("01",".","01",".",Tabulka_nejcastejsi_priciny_vzniku_invalidity[[#This Row],[rok]])</f>
        <v>01.01.2018</v>
      </c>
      <c r="O519" s="11">
        <f>DATE(Tabulka_nejcastejsi_priciny_vzniku_invalidity[[#This Row],[rok]],1,1)</f>
        <v>43101</v>
      </c>
      <c r="P519" s="11">
        <f>YEAR(Tabulka_nejcastejsi_priciny_vzniku_invalidity[[#This Row],[rok3]])</f>
        <v>2018</v>
      </c>
    </row>
    <row r="520" spans="1:16">
      <c r="A520">
        <v>2018</v>
      </c>
      <c r="B520" t="s">
        <v>22</v>
      </c>
      <c r="C520" t="s">
        <v>17</v>
      </c>
      <c r="D520" t="str">
        <f>VLOOKUP(Tabulka_nejcastejsi_priciny_vzniku_invalidity[[#This Row],[kraj]],Tabulka_kraje[],2,FALSE)</f>
        <v>Vysočina</v>
      </c>
      <c r="E520" t="s">
        <v>23</v>
      </c>
      <c r="F520" t="s">
        <v>19</v>
      </c>
      <c r="G520" t="str">
        <f>VLOOKUP(Tabulka_nejcastejsi_priciny_vzniku_invalidity[[#This Row],[podskupina_diagnoz_dle_who_kod]],Tabulka_mkn[],2,FALSE)</f>
        <v>5. skupina</v>
      </c>
      <c r="H520" t="str">
        <f>VLOOKUP(Tabulka_nejcastejsi_priciny_vzniku_invalidity[[#This Row],[podskupina_diagnoz_dle_who_kod]],Tabulka_mkn[],3,FALSE)</f>
        <v>Duševní poruchy a poruchy chování</v>
      </c>
      <c r="I520" t="str">
        <f>LEFT(Tabulka_nejcastejsi_priciny_vzniku_invalidity[[#This Row],[podskupina_diagnoz_dle_who_kod]],1)</f>
        <v>F</v>
      </c>
      <c r="J520" t="s">
        <v>91</v>
      </c>
      <c r="K520" t="s">
        <v>92</v>
      </c>
      <c r="L520">
        <v>7</v>
      </c>
      <c r="N520" t="str">
        <f>CONCATENATE("01",".","01",".",Tabulka_nejcastejsi_priciny_vzniku_invalidity[[#This Row],[rok]])</f>
        <v>01.01.2018</v>
      </c>
      <c r="O520" s="11">
        <f>DATE(Tabulka_nejcastejsi_priciny_vzniku_invalidity[[#This Row],[rok]],1,1)</f>
        <v>43101</v>
      </c>
      <c r="P520" s="11">
        <f>YEAR(Tabulka_nejcastejsi_priciny_vzniku_invalidity[[#This Row],[rok3]])</f>
        <v>2018</v>
      </c>
    </row>
    <row r="521" spans="1:16">
      <c r="A521">
        <v>2018</v>
      </c>
      <c r="B521" t="s">
        <v>22</v>
      </c>
      <c r="C521" t="s">
        <v>17</v>
      </c>
      <c r="D521" t="str">
        <f>VLOOKUP(Tabulka_nejcastejsi_priciny_vzniku_invalidity[[#This Row],[kraj]],Tabulka_kraje[],2,FALSE)</f>
        <v>Vysočina</v>
      </c>
      <c r="E521" t="s">
        <v>23</v>
      </c>
      <c r="F521" t="s">
        <v>19</v>
      </c>
      <c r="G521" t="str">
        <f>VLOOKUP(Tabulka_nejcastejsi_priciny_vzniku_invalidity[[#This Row],[podskupina_diagnoz_dle_who_kod]],Tabulka_mkn[],2,FALSE)</f>
        <v>5. skupina</v>
      </c>
      <c r="H521" t="str">
        <f>VLOOKUP(Tabulka_nejcastejsi_priciny_vzniku_invalidity[[#This Row],[podskupina_diagnoz_dle_who_kod]],Tabulka_mkn[],3,FALSE)</f>
        <v>Duševní poruchy a poruchy chování</v>
      </c>
      <c r="I521" t="str">
        <f>LEFT(Tabulka_nejcastejsi_priciny_vzniku_invalidity[[#This Row],[podskupina_diagnoz_dle_who_kod]],1)</f>
        <v>F</v>
      </c>
      <c r="J521" t="s">
        <v>103</v>
      </c>
      <c r="K521" t="s">
        <v>104</v>
      </c>
      <c r="L521">
        <v>4</v>
      </c>
      <c r="N521" t="str">
        <f>CONCATENATE("01",".","01",".",Tabulka_nejcastejsi_priciny_vzniku_invalidity[[#This Row],[rok]])</f>
        <v>01.01.2018</v>
      </c>
      <c r="O521" s="11">
        <f>DATE(Tabulka_nejcastejsi_priciny_vzniku_invalidity[[#This Row],[rok]],1,1)</f>
        <v>43101</v>
      </c>
      <c r="P521" s="11">
        <f>YEAR(Tabulka_nejcastejsi_priciny_vzniku_invalidity[[#This Row],[rok3]])</f>
        <v>2018</v>
      </c>
    </row>
    <row r="522" spans="1:16">
      <c r="A522">
        <v>2018</v>
      </c>
      <c r="B522" t="s">
        <v>57</v>
      </c>
      <c r="C522" t="s">
        <v>17</v>
      </c>
      <c r="D522" t="str">
        <f>VLOOKUP(Tabulka_nejcastejsi_priciny_vzniku_invalidity[[#This Row],[kraj]],Tabulka_kraje[],2,FALSE)</f>
        <v xml:space="preserve">Jihomoravský </v>
      </c>
      <c r="E522" t="s">
        <v>58</v>
      </c>
      <c r="F522" t="s">
        <v>19</v>
      </c>
      <c r="G522" t="str">
        <f>VLOOKUP(Tabulka_nejcastejsi_priciny_vzniku_invalidity[[#This Row],[podskupina_diagnoz_dle_who_kod]],Tabulka_mkn[],2,FALSE)</f>
        <v>5. skupina</v>
      </c>
      <c r="H522" t="str">
        <f>VLOOKUP(Tabulka_nejcastejsi_priciny_vzniku_invalidity[[#This Row],[podskupina_diagnoz_dle_who_kod]],Tabulka_mkn[],3,FALSE)</f>
        <v>Duševní poruchy a poruchy chování</v>
      </c>
      <c r="I522" t="str">
        <f>LEFT(Tabulka_nejcastejsi_priciny_vzniku_invalidity[[#This Row],[podskupina_diagnoz_dle_who_kod]],1)</f>
        <v>F</v>
      </c>
      <c r="J522" t="s">
        <v>95</v>
      </c>
      <c r="K522" t="s">
        <v>96</v>
      </c>
      <c r="L522">
        <v>4</v>
      </c>
      <c r="N522" t="str">
        <f>CONCATENATE("01",".","01",".",Tabulka_nejcastejsi_priciny_vzniku_invalidity[[#This Row],[rok]])</f>
        <v>01.01.2018</v>
      </c>
      <c r="O522" s="11">
        <f>DATE(Tabulka_nejcastejsi_priciny_vzniku_invalidity[[#This Row],[rok]],1,1)</f>
        <v>43101</v>
      </c>
      <c r="P522" s="11">
        <f>YEAR(Tabulka_nejcastejsi_priciny_vzniku_invalidity[[#This Row],[rok3]])</f>
        <v>2018</v>
      </c>
    </row>
    <row r="523" spans="1:16">
      <c r="A523">
        <v>2018</v>
      </c>
      <c r="B523" t="s">
        <v>57</v>
      </c>
      <c r="C523" t="s">
        <v>17</v>
      </c>
      <c r="D523" t="str">
        <f>VLOOKUP(Tabulka_nejcastejsi_priciny_vzniku_invalidity[[#This Row],[kraj]],Tabulka_kraje[],2,FALSE)</f>
        <v xml:space="preserve">Jihomoravský </v>
      </c>
      <c r="E523" t="s">
        <v>58</v>
      </c>
      <c r="F523" t="s">
        <v>19</v>
      </c>
      <c r="G523" t="str">
        <f>VLOOKUP(Tabulka_nejcastejsi_priciny_vzniku_invalidity[[#This Row],[podskupina_diagnoz_dle_who_kod]],Tabulka_mkn[],2,FALSE)</f>
        <v>5. skupina</v>
      </c>
      <c r="H523" t="str">
        <f>VLOOKUP(Tabulka_nejcastejsi_priciny_vzniku_invalidity[[#This Row],[podskupina_diagnoz_dle_who_kod]],Tabulka_mkn[],3,FALSE)</f>
        <v>Duševní poruchy a poruchy chování</v>
      </c>
      <c r="I523" t="str">
        <f>LEFT(Tabulka_nejcastejsi_priciny_vzniku_invalidity[[#This Row],[podskupina_diagnoz_dle_who_kod]],1)</f>
        <v>F</v>
      </c>
      <c r="J523" t="s">
        <v>89</v>
      </c>
      <c r="K523" t="s">
        <v>90</v>
      </c>
      <c r="L523">
        <v>8</v>
      </c>
      <c r="N523" t="str">
        <f>CONCATENATE("01",".","01",".",Tabulka_nejcastejsi_priciny_vzniku_invalidity[[#This Row],[rok]])</f>
        <v>01.01.2018</v>
      </c>
      <c r="O523" s="11">
        <f>DATE(Tabulka_nejcastejsi_priciny_vzniku_invalidity[[#This Row],[rok]],1,1)</f>
        <v>43101</v>
      </c>
      <c r="P523" s="11">
        <f>YEAR(Tabulka_nejcastejsi_priciny_vzniku_invalidity[[#This Row],[rok3]])</f>
        <v>2018</v>
      </c>
    </row>
    <row r="524" spans="1:16">
      <c r="A524">
        <v>2018</v>
      </c>
      <c r="B524" t="s">
        <v>57</v>
      </c>
      <c r="C524" t="s">
        <v>17</v>
      </c>
      <c r="D524" t="str">
        <f>VLOOKUP(Tabulka_nejcastejsi_priciny_vzniku_invalidity[[#This Row],[kraj]],Tabulka_kraje[],2,FALSE)</f>
        <v xml:space="preserve">Jihomoravský </v>
      </c>
      <c r="E524" t="s">
        <v>58</v>
      </c>
      <c r="F524" t="s">
        <v>19</v>
      </c>
      <c r="G524" t="str">
        <f>VLOOKUP(Tabulka_nejcastejsi_priciny_vzniku_invalidity[[#This Row],[podskupina_diagnoz_dle_who_kod]],Tabulka_mkn[],2,FALSE)</f>
        <v>5. skupina</v>
      </c>
      <c r="H524" t="str">
        <f>VLOOKUP(Tabulka_nejcastejsi_priciny_vzniku_invalidity[[#This Row],[podskupina_diagnoz_dle_who_kod]],Tabulka_mkn[],3,FALSE)</f>
        <v>Duševní poruchy a poruchy chování</v>
      </c>
      <c r="I524" t="str">
        <f>LEFT(Tabulka_nejcastejsi_priciny_vzniku_invalidity[[#This Row],[podskupina_diagnoz_dle_who_kod]],1)</f>
        <v>F</v>
      </c>
      <c r="J524" t="s">
        <v>103</v>
      </c>
      <c r="K524" t="s">
        <v>104</v>
      </c>
      <c r="L524">
        <v>3</v>
      </c>
      <c r="N524" t="str">
        <f>CONCATENATE("01",".","01",".",Tabulka_nejcastejsi_priciny_vzniku_invalidity[[#This Row],[rok]])</f>
        <v>01.01.2018</v>
      </c>
      <c r="O524" s="11">
        <f>DATE(Tabulka_nejcastejsi_priciny_vzniku_invalidity[[#This Row],[rok]],1,1)</f>
        <v>43101</v>
      </c>
      <c r="P524" s="11">
        <f>YEAR(Tabulka_nejcastejsi_priciny_vzniku_invalidity[[#This Row],[rok3]])</f>
        <v>2018</v>
      </c>
    </row>
    <row r="525" spans="1:16">
      <c r="A525">
        <v>2018</v>
      </c>
      <c r="B525" t="s">
        <v>65</v>
      </c>
      <c r="C525" t="s">
        <v>17</v>
      </c>
      <c r="D525" t="str">
        <f>VLOOKUP(Tabulka_nejcastejsi_priciny_vzniku_invalidity[[#This Row],[kraj]],Tabulka_kraje[],2,FALSE)</f>
        <v xml:space="preserve">Olomoucký </v>
      </c>
      <c r="E525" t="s">
        <v>66</v>
      </c>
      <c r="F525" t="s">
        <v>19</v>
      </c>
      <c r="G525" t="str">
        <f>VLOOKUP(Tabulka_nejcastejsi_priciny_vzniku_invalidity[[#This Row],[podskupina_diagnoz_dle_who_kod]],Tabulka_mkn[],2,FALSE)</f>
        <v>5. skupina</v>
      </c>
      <c r="H525" t="str">
        <f>VLOOKUP(Tabulka_nejcastejsi_priciny_vzniku_invalidity[[#This Row],[podskupina_diagnoz_dle_who_kod]],Tabulka_mkn[],3,FALSE)</f>
        <v>Duševní poruchy a poruchy chování</v>
      </c>
      <c r="I525" t="str">
        <f>LEFT(Tabulka_nejcastejsi_priciny_vzniku_invalidity[[#This Row],[podskupina_diagnoz_dle_who_kod]],1)</f>
        <v>F</v>
      </c>
      <c r="J525" t="s">
        <v>95</v>
      </c>
      <c r="K525" t="s">
        <v>96</v>
      </c>
      <c r="L525">
        <v>3</v>
      </c>
      <c r="N525" t="str">
        <f>CONCATENATE("01",".","01",".",Tabulka_nejcastejsi_priciny_vzniku_invalidity[[#This Row],[rok]])</f>
        <v>01.01.2018</v>
      </c>
      <c r="O525" s="11">
        <f>DATE(Tabulka_nejcastejsi_priciny_vzniku_invalidity[[#This Row],[rok]],1,1)</f>
        <v>43101</v>
      </c>
      <c r="P525" s="11">
        <f>YEAR(Tabulka_nejcastejsi_priciny_vzniku_invalidity[[#This Row],[rok3]])</f>
        <v>2018</v>
      </c>
    </row>
    <row r="526" spans="1:16">
      <c r="A526">
        <v>2018</v>
      </c>
      <c r="B526" t="s">
        <v>65</v>
      </c>
      <c r="C526" t="s">
        <v>17</v>
      </c>
      <c r="D526" t="str">
        <f>VLOOKUP(Tabulka_nejcastejsi_priciny_vzniku_invalidity[[#This Row],[kraj]],Tabulka_kraje[],2,FALSE)</f>
        <v xml:space="preserve">Olomoucký </v>
      </c>
      <c r="E526" t="s">
        <v>66</v>
      </c>
      <c r="F526" t="s">
        <v>19</v>
      </c>
      <c r="G526" t="str">
        <f>VLOOKUP(Tabulka_nejcastejsi_priciny_vzniku_invalidity[[#This Row],[podskupina_diagnoz_dle_who_kod]],Tabulka_mkn[],2,FALSE)</f>
        <v>5. skupina</v>
      </c>
      <c r="H526" t="str">
        <f>VLOOKUP(Tabulka_nejcastejsi_priciny_vzniku_invalidity[[#This Row],[podskupina_diagnoz_dle_who_kod]],Tabulka_mkn[],3,FALSE)</f>
        <v>Duševní poruchy a poruchy chování</v>
      </c>
      <c r="I526" t="str">
        <f>LEFT(Tabulka_nejcastejsi_priciny_vzniku_invalidity[[#This Row],[podskupina_diagnoz_dle_who_kod]],1)</f>
        <v>F</v>
      </c>
      <c r="J526" t="s">
        <v>89</v>
      </c>
      <c r="K526" t="s">
        <v>90</v>
      </c>
      <c r="L526">
        <v>2</v>
      </c>
      <c r="N526" t="str">
        <f>CONCATENATE("01",".","01",".",Tabulka_nejcastejsi_priciny_vzniku_invalidity[[#This Row],[rok]])</f>
        <v>01.01.2018</v>
      </c>
      <c r="O526" s="11">
        <f>DATE(Tabulka_nejcastejsi_priciny_vzniku_invalidity[[#This Row],[rok]],1,1)</f>
        <v>43101</v>
      </c>
      <c r="P526" s="11">
        <f>YEAR(Tabulka_nejcastejsi_priciny_vzniku_invalidity[[#This Row],[rok3]])</f>
        <v>2018</v>
      </c>
    </row>
    <row r="527" spans="1:16">
      <c r="A527">
        <v>2018</v>
      </c>
      <c r="B527" t="s">
        <v>65</v>
      </c>
      <c r="C527" t="s">
        <v>17</v>
      </c>
      <c r="D527" t="str">
        <f>VLOOKUP(Tabulka_nejcastejsi_priciny_vzniku_invalidity[[#This Row],[kraj]],Tabulka_kraje[],2,FALSE)</f>
        <v xml:space="preserve">Olomoucký </v>
      </c>
      <c r="E527" t="s">
        <v>66</v>
      </c>
      <c r="F527" t="s">
        <v>19</v>
      </c>
      <c r="G527" t="str">
        <f>VLOOKUP(Tabulka_nejcastejsi_priciny_vzniku_invalidity[[#This Row],[podskupina_diagnoz_dle_who_kod]],Tabulka_mkn[],2,FALSE)</f>
        <v>5. skupina</v>
      </c>
      <c r="H527" t="str">
        <f>VLOOKUP(Tabulka_nejcastejsi_priciny_vzniku_invalidity[[#This Row],[podskupina_diagnoz_dle_who_kod]],Tabulka_mkn[],3,FALSE)</f>
        <v>Duševní poruchy a poruchy chování</v>
      </c>
      <c r="I527" t="str">
        <f>LEFT(Tabulka_nejcastejsi_priciny_vzniku_invalidity[[#This Row],[podskupina_diagnoz_dle_who_kod]],1)</f>
        <v>F</v>
      </c>
      <c r="J527" t="s">
        <v>91</v>
      </c>
      <c r="K527" t="s">
        <v>92</v>
      </c>
      <c r="L527">
        <v>3</v>
      </c>
      <c r="N527" t="str">
        <f>CONCATENATE("01",".","01",".",Tabulka_nejcastejsi_priciny_vzniku_invalidity[[#This Row],[rok]])</f>
        <v>01.01.2018</v>
      </c>
      <c r="O527" s="11">
        <f>DATE(Tabulka_nejcastejsi_priciny_vzniku_invalidity[[#This Row],[rok]],1,1)</f>
        <v>43101</v>
      </c>
      <c r="P527" s="11">
        <f>YEAR(Tabulka_nejcastejsi_priciny_vzniku_invalidity[[#This Row],[rok3]])</f>
        <v>2018</v>
      </c>
    </row>
    <row r="528" spans="1:16">
      <c r="A528">
        <v>2018</v>
      </c>
      <c r="B528" t="s">
        <v>65</v>
      </c>
      <c r="C528" t="s">
        <v>17</v>
      </c>
      <c r="D528" t="str">
        <f>VLOOKUP(Tabulka_nejcastejsi_priciny_vzniku_invalidity[[#This Row],[kraj]],Tabulka_kraje[],2,FALSE)</f>
        <v xml:space="preserve">Olomoucký </v>
      </c>
      <c r="E528" t="s">
        <v>66</v>
      </c>
      <c r="F528" t="s">
        <v>19</v>
      </c>
      <c r="G528" t="str">
        <f>VLOOKUP(Tabulka_nejcastejsi_priciny_vzniku_invalidity[[#This Row],[podskupina_diagnoz_dle_who_kod]],Tabulka_mkn[],2,FALSE)</f>
        <v>5. skupina</v>
      </c>
      <c r="H528" t="str">
        <f>VLOOKUP(Tabulka_nejcastejsi_priciny_vzniku_invalidity[[#This Row],[podskupina_diagnoz_dle_who_kod]],Tabulka_mkn[],3,FALSE)</f>
        <v>Duševní poruchy a poruchy chování</v>
      </c>
      <c r="I528" t="str">
        <f>LEFT(Tabulka_nejcastejsi_priciny_vzniku_invalidity[[#This Row],[podskupina_diagnoz_dle_who_kod]],1)</f>
        <v>F</v>
      </c>
      <c r="J528" t="s">
        <v>103</v>
      </c>
      <c r="K528" t="s">
        <v>104</v>
      </c>
      <c r="L528">
        <v>5</v>
      </c>
      <c r="N528" t="str">
        <f>CONCATENATE("01",".","01",".",Tabulka_nejcastejsi_priciny_vzniku_invalidity[[#This Row],[rok]])</f>
        <v>01.01.2018</v>
      </c>
      <c r="O528" s="11">
        <f>DATE(Tabulka_nejcastejsi_priciny_vzniku_invalidity[[#This Row],[rok]],1,1)</f>
        <v>43101</v>
      </c>
      <c r="P528" s="11">
        <f>YEAR(Tabulka_nejcastejsi_priciny_vzniku_invalidity[[#This Row],[rok3]])</f>
        <v>2018</v>
      </c>
    </row>
    <row r="529" spans="1:16">
      <c r="A529">
        <v>2018</v>
      </c>
      <c r="B529" t="s">
        <v>67</v>
      </c>
      <c r="C529" t="s">
        <v>17</v>
      </c>
      <c r="D529" t="str">
        <f>VLOOKUP(Tabulka_nejcastejsi_priciny_vzniku_invalidity[[#This Row],[kraj]],Tabulka_kraje[],2,FALSE)</f>
        <v xml:space="preserve">Moravskoslezský </v>
      </c>
      <c r="E529" t="s">
        <v>68</v>
      </c>
      <c r="F529" t="s">
        <v>19</v>
      </c>
      <c r="G529" t="str">
        <f>VLOOKUP(Tabulka_nejcastejsi_priciny_vzniku_invalidity[[#This Row],[podskupina_diagnoz_dle_who_kod]],Tabulka_mkn[],2,FALSE)</f>
        <v>5. skupina</v>
      </c>
      <c r="H529" t="str">
        <f>VLOOKUP(Tabulka_nejcastejsi_priciny_vzniku_invalidity[[#This Row],[podskupina_diagnoz_dle_who_kod]],Tabulka_mkn[],3,FALSE)</f>
        <v>Duševní poruchy a poruchy chování</v>
      </c>
      <c r="I529" t="str">
        <f>LEFT(Tabulka_nejcastejsi_priciny_vzniku_invalidity[[#This Row],[podskupina_diagnoz_dle_who_kod]],1)</f>
        <v>F</v>
      </c>
      <c r="J529" t="s">
        <v>89</v>
      </c>
      <c r="K529" t="s">
        <v>90</v>
      </c>
      <c r="L529">
        <v>15</v>
      </c>
      <c r="N529" t="str">
        <f>CONCATENATE("01",".","01",".",Tabulka_nejcastejsi_priciny_vzniku_invalidity[[#This Row],[rok]])</f>
        <v>01.01.2018</v>
      </c>
      <c r="O529" s="11">
        <f>DATE(Tabulka_nejcastejsi_priciny_vzniku_invalidity[[#This Row],[rok]],1,1)</f>
        <v>43101</v>
      </c>
      <c r="P529" s="11">
        <f>YEAR(Tabulka_nejcastejsi_priciny_vzniku_invalidity[[#This Row],[rok3]])</f>
        <v>2018</v>
      </c>
    </row>
    <row r="530" spans="1:16">
      <c r="A530">
        <v>2018</v>
      </c>
      <c r="B530" t="s">
        <v>67</v>
      </c>
      <c r="C530" t="s">
        <v>17</v>
      </c>
      <c r="D530" t="str">
        <f>VLOOKUP(Tabulka_nejcastejsi_priciny_vzniku_invalidity[[#This Row],[kraj]],Tabulka_kraje[],2,FALSE)</f>
        <v xml:space="preserve">Moravskoslezský </v>
      </c>
      <c r="E530" t="s">
        <v>68</v>
      </c>
      <c r="F530" t="s">
        <v>19</v>
      </c>
      <c r="G530" t="str">
        <f>VLOOKUP(Tabulka_nejcastejsi_priciny_vzniku_invalidity[[#This Row],[podskupina_diagnoz_dle_who_kod]],Tabulka_mkn[],2,FALSE)</f>
        <v>5. skupina</v>
      </c>
      <c r="H530" t="str">
        <f>VLOOKUP(Tabulka_nejcastejsi_priciny_vzniku_invalidity[[#This Row],[podskupina_diagnoz_dle_who_kod]],Tabulka_mkn[],3,FALSE)</f>
        <v>Duševní poruchy a poruchy chování</v>
      </c>
      <c r="I530" t="str">
        <f>LEFT(Tabulka_nejcastejsi_priciny_vzniku_invalidity[[#This Row],[podskupina_diagnoz_dle_who_kod]],1)</f>
        <v>F</v>
      </c>
      <c r="J530" t="s">
        <v>91</v>
      </c>
      <c r="K530" t="s">
        <v>92</v>
      </c>
      <c r="L530">
        <v>7</v>
      </c>
      <c r="N530" t="str">
        <f>CONCATENATE("01",".","01",".",Tabulka_nejcastejsi_priciny_vzniku_invalidity[[#This Row],[rok]])</f>
        <v>01.01.2018</v>
      </c>
      <c r="O530" s="11">
        <f>DATE(Tabulka_nejcastejsi_priciny_vzniku_invalidity[[#This Row],[rok]],1,1)</f>
        <v>43101</v>
      </c>
      <c r="P530" s="11">
        <f>YEAR(Tabulka_nejcastejsi_priciny_vzniku_invalidity[[#This Row],[rok3]])</f>
        <v>2018</v>
      </c>
    </row>
    <row r="531" spans="1:16">
      <c r="A531">
        <v>2018</v>
      </c>
      <c r="B531" t="s">
        <v>67</v>
      </c>
      <c r="C531" t="s">
        <v>17</v>
      </c>
      <c r="D531" t="str">
        <f>VLOOKUP(Tabulka_nejcastejsi_priciny_vzniku_invalidity[[#This Row],[kraj]],Tabulka_kraje[],2,FALSE)</f>
        <v xml:space="preserve">Moravskoslezský </v>
      </c>
      <c r="E531" t="s">
        <v>68</v>
      </c>
      <c r="F531" t="s">
        <v>19</v>
      </c>
      <c r="G531" t="str">
        <f>VLOOKUP(Tabulka_nejcastejsi_priciny_vzniku_invalidity[[#This Row],[podskupina_diagnoz_dle_who_kod]],Tabulka_mkn[],2,FALSE)</f>
        <v>5. skupina</v>
      </c>
      <c r="H531" t="str">
        <f>VLOOKUP(Tabulka_nejcastejsi_priciny_vzniku_invalidity[[#This Row],[podskupina_diagnoz_dle_who_kod]],Tabulka_mkn[],3,FALSE)</f>
        <v>Duševní poruchy a poruchy chování</v>
      </c>
      <c r="I531" t="str">
        <f>LEFT(Tabulka_nejcastejsi_priciny_vzniku_invalidity[[#This Row],[podskupina_diagnoz_dle_who_kod]],1)</f>
        <v>F</v>
      </c>
      <c r="J531" t="s">
        <v>103</v>
      </c>
      <c r="K531" t="s">
        <v>104</v>
      </c>
      <c r="L531">
        <v>8</v>
      </c>
      <c r="N531" t="str">
        <f>CONCATENATE("01",".","01",".",Tabulka_nejcastejsi_priciny_vzniku_invalidity[[#This Row],[rok]])</f>
        <v>01.01.2018</v>
      </c>
      <c r="O531" s="11">
        <f>DATE(Tabulka_nejcastejsi_priciny_vzniku_invalidity[[#This Row],[rok]],1,1)</f>
        <v>43101</v>
      </c>
      <c r="P531" s="11">
        <f>YEAR(Tabulka_nejcastejsi_priciny_vzniku_invalidity[[#This Row],[rok3]])</f>
        <v>2018</v>
      </c>
    </row>
    <row r="532" spans="1:16">
      <c r="A532">
        <v>2018</v>
      </c>
      <c r="B532" t="s">
        <v>46</v>
      </c>
      <c r="C532" t="s">
        <v>17</v>
      </c>
      <c r="D532" t="str">
        <f>VLOOKUP(Tabulka_nejcastejsi_priciny_vzniku_invalidity[[#This Row],[kraj]],Tabulka_kraje[],2,FALSE)</f>
        <v xml:space="preserve">Zlínský </v>
      </c>
      <c r="E532" t="s">
        <v>47</v>
      </c>
      <c r="F532" t="s">
        <v>19</v>
      </c>
      <c r="G532" t="str">
        <f>VLOOKUP(Tabulka_nejcastejsi_priciny_vzniku_invalidity[[#This Row],[podskupina_diagnoz_dle_who_kod]],Tabulka_mkn[],2,FALSE)</f>
        <v>5. skupina</v>
      </c>
      <c r="H532" t="str">
        <f>VLOOKUP(Tabulka_nejcastejsi_priciny_vzniku_invalidity[[#This Row],[podskupina_diagnoz_dle_who_kod]],Tabulka_mkn[],3,FALSE)</f>
        <v>Duševní poruchy a poruchy chování</v>
      </c>
      <c r="I532" t="str">
        <f>LEFT(Tabulka_nejcastejsi_priciny_vzniku_invalidity[[#This Row],[podskupina_diagnoz_dle_who_kod]],1)</f>
        <v>F</v>
      </c>
      <c r="J532" t="s">
        <v>97</v>
      </c>
      <c r="K532" t="s">
        <v>98</v>
      </c>
      <c r="L532">
        <v>1</v>
      </c>
      <c r="N532" t="str">
        <f>CONCATENATE("01",".","01",".",Tabulka_nejcastejsi_priciny_vzniku_invalidity[[#This Row],[rok]])</f>
        <v>01.01.2018</v>
      </c>
      <c r="O532" s="11">
        <f>DATE(Tabulka_nejcastejsi_priciny_vzniku_invalidity[[#This Row],[rok]],1,1)</f>
        <v>43101</v>
      </c>
      <c r="P532" s="11">
        <f>YEAR(Tabulka_nejcastejsi_priciny_vzniku_invalidity[[#This Row],[rok3]])</f>
        <v>2018</v>
      </c>
    </row>
    <row r="533" spans="1:16">
      <c r="A533">
        <v>2018</v>
      </c>
      <c r="B533" t="s">
        <v>46</v>
      </c>
      <c r="C533" t="s">
        <v>17</v>
      </c>
      <c r="D533" t="str">
        <f>VLOOKUP(Tabulka_nejcastejsi_priciny_vzniku_invalidity[[#This Row],[kraj]],Tabulka_kraje[],2,FALSE)</f>
        <v xml:space="preserve">Zlínský </v>
      </c>
      <c r="E533" t="s">
        <v>47</v>
      </c>
      <c r="F533" t="s">
        <v>19</v>
      </c>
      <c r="G533" t="str">
        <f>VLOOKUP(Tabulka_nejcastejsi_priciny_vzniku_invalidity[[#This Row],[podskupina_diagnoz_dle_who_kod]],Tabulka_mkn[],2,FALSE)</f>
        <v>5. skupina</v>
      </c>
      <c r="H533" t="str">
        <f>VLOOKUP(Tabulka_nejcastejsi_priciny_vzniku_invalidity[[#This Row],[podskupina_diagnoz_dle_who_kod]],Tabulka_mkn[],3,FALSE)</f>
        <v>Duševní poruchy a poruchy chování</v>
      </c>
      <c r="I533" t="str">
        <f>LEFT(Tabulka_nejcastejsi_priciny_vzniku_invalidity[[#This Row],[podskupina_diagnoz_dle_who_kod]],1)</f>
        <v>F</v>
      </c>
      <c r="J533" t="s">
        <v>89</v>
      </c>
      <c r="K533" t="s">
        <v>90</v>
      </c>
      <c r="L533">
        <v>9</v>
      </c>
      <c r="N533" t="str">
        <f>CONCATENATE("01",".","01",".",Tabulka_nejcastejsi_priciny_vzniku_invalidity[[#This Row],[rok]])</f>
        <v>01.01.2018</v>
      </c>
      <c r="O533" s="11">
        <f>DATE(Tabulka_nejcastejsi_priciny_vzniku_invalidity[[#This Row],[rok]],1,1)</f>
        <v>43101</v>
      </c>
      <c r="P533" s="11">
        <f>YEAR(Tabulka_nejcastejsi_priciny_vzniku_invalidity[[#This Row],[rok3]])</f>
        <v>2018</v>
      </c>
    </row>
    <row r="534" spans="1:16">
      <c r="A534">
        <v>2018</v>
      </c>
      <c r="B534" t="s">
        <v>46</v>
      </c>
      <c r="C534" t="s">
        <v>17</v>
      </c>
      <c r="D534" t="str">
        <f>VLOOKUP(Tabulka_nejcastejsi_priciny_vzniku_invalidity[[#This Row],[kraj]],Tabulka_kraje[],2,FALSE)</f>
        <v xml:space="preserve">Zlínský </v>
      </c>
      <c r="E534" t="s">
        <v>47</v>
      </c>
      <c r="F534" t="s">
        <v>19</v>
      </c>
      <c r="G534" t="str">
        <f>VLOOKUP(Tabulka_nejcastejsi_priciny_vzniku_invalidity[[#This Row],[podskupina_diagnoz_dle_who_kod]],Tabulka_mkn[],2,FALSE)</f>
        <v>5. skupina</v>
      </c>
      <c r="H534" t="str">
        <f>VLOOKUP(Tabulka_nejcastejsi_priciny_vzniku_invalidity[[#This Row],[podskupina_diagnoz_dle_who_kod]],Tabulka_mkn[],3,FALSE)</f>
        <v>Duševní poruchy a poruchy chování</v>
      </c>
      <c r="I534" t="str">
        <f>LEFT(Tabulka_nejcastejsi_priciny_vzniku_invalidity[[#This Row],[podskupina_diagnoz_dle_who_kod]],1)</f>
        <v>F</v>
      </c>
      <c r="J534" t="s">
        <v>91</v>
      </c>
      <c r="K534" t="s">
        <v>92</v>
      </c>
      <c r="L534">
        <v>3</v>
      </c>
      <c r="N534" t="str">
        <f>CONCATENATE("01",".","01",".",Tabulka_nejcastejsi_priciny_vzniku_invalidity[[#This Row],[rok]])</f>
        <v>01.01.2018</v>
      </c>
      <c r="O534" s="11">
        <f>DATE(Tabulka_nejcastejsi_priciny_vzniku_invalidity[[#This Row],[rok]],1,1)</f>
        <v>43101</v>
      </c>
      <c r="P534" s="11">
        <f>YEAR(Tabulka_nejcastejsi_priciny_vzniku_invalidity[[#This Row],[rok3]])</f>
        <v>2018</v>
      </c>
    </row>
    <row r="535" spans="1:16">
      <c r="A535">
        <v>2018</v>
      </c>
      <c r="B535" t="s">
        <v>46</v>
      </c>
      <c r="C535" t="s">
        <v>17</v>
      </c>
      <c r="D535" t="str">
        <f>VLOOKUP(Tabulka_nejcastejsi_priciny_vzniku_invalidity[[#This Row],[kraj]],Tabulka_kraje[],2,FALSE)</f>
        <v xml:space="preserve">Zlínský </v>
      </c>
      <c r="E535" t="s">
        <v>47</v>
      </c>
      <c r="F535" t="s">
        <v>19</v>
      </c>
      <c r="G535" t="str">
        <f>VLOOKUP(Tabulka_nejcastejsi_priciny_vzniku_invalidity[[#This Row],[podskupina_diagnoz_dle_who_kod]],Tabulka_mkn[],2,FALSE)</f>
        <v>5. skupina</v>
      </c>
      <c r="H535" t="str">
        <f>VLOOKUP(Tabulka_nejcastejsi_priciny_vzniku_invalidity[[#This Row],[podskupina_diagnoz_dle_who_kod]],Tabulka_mkn[],3,FALSE)</f>
        <v>Duševní poruchy a poruchy chování</v>
      </c>
      <c r="I535" t="str">
        <f>LEFT(Tabulka_nejcastejsi_priciny_vzniku_invalidity[[#This Row],[podskupina_diagnoz_dle_who_kod]],1)</f>
        <v>F</v>
      </c>
      <c r="J535" t="s">
        <v>103</v>
      </c>
      <c r="K535" t="s">
        <v>104</v>
      </c>
      <c r="L535">
        <v>2</v>
      </c>
      <c r="N535" t="str">
        <f>CONCATENATE("01",".","01",".",Tabulka_nejcastejsi_priciny_vzniku_invalidity[[#This Row],[rok]])</f>
        <v>01.01.2018</v>
      </c>
      <c r="O535" s="11">
        <f>DATE(Tabulka_nejcastejsi_priciny_vzniku_invalidity[[#This Row],[rok]],1,1)</f>
        <v>43101</v>
      </c>
      <c r="P535" s="11">
        <f>YEAR(Tabulka_nejcastejsi_priciny_vzniku_invalidity[[#This Row],[rok3]])</f>
        <v>2018</v>
      </c>
    </row>
    <row r="536" spans="1:16">
      <c r="A536">
        <v>2018</v>
      </c>
      <c r="B536" t="s">
        <v>61</v>
      </c>
      <c r="C536" t="s">
        <v>17</v>
      </c>
      <c r="D536" t="str">
        <f>VLOOKUP(Tabulka_nejcastejsi_priciny_vzniku_invalidity[[#This Row],[kraj]],Tabulka_kraje[],2,FALSE)</f>
        <v>Praha</v>
      </c>
      <c r="E536" t="s">
        <v>62</v>
      </c>
      <c r="F536" t="s">
        <v>19</v>
      </c>
      <c r="G536" t="str">
        <f>VLOOKUP(Tabulka_nejcastejsi_priciny_vzniku_invalidity[[#This Row],[podskupina_diagnoz_dle_who_kod]],Tabulka_mkn[],2,FALSE)</f>
        <v>5. skupina</v>
      </c>
      <c r="H536" t="str">
        <f>VLOOKUP(Tabulka_nejcastejsi_priciny_vzniku_invalidity[[#This Row],[podskupina_diagnoz_dle_who_kod]],Tabulka_mkn[],3,FALSE)</f>
        <v>Duševní poruchy a poruchy chování</v>
      </c>
      <c r="I536" t="str">
        <f>LEFT(Tabulka_nejcastejsi_priciny_vzniku_invalidity[[#This Row],[podskupina_diagnoz_dle_who_kod]],1)</f>
        <v>F</v>
      </c>
      <c r="J536" t="s">
        <v>89</v>
      </c>
      <c r="K536" t="s">
        <v>90</v>
      </c>
      <c r="L536">
        <v>3</v>
      </c>
      <c r="N536" t="str">
        <f>CONCATENATE("01",".","01",".",Tabulka_nejcastejsi_priciny_vzniku_invalidity[[#This Row],[rok]])</f>
        <v>01.01.2018</v>
      </c>
      <c r="O536" s="11">
        <f>DATE(Tabulka_nejcastejsi_priciny_vzniku_invalidity[[#This Row],[rok]],1,1)</f>
        <v>43101</v>
      </c>
      <c r="P536" s="11">
        <f>YEAR(Tabulka_nejcastejsi_priciny_vzniku_invalidity[[#This Row],[rok3]])</f>
        <v>2018</v>
      </c>
    </row>
    <row r="537" spans="1:16">
      <c r="A537">
        <v>2018</v>
      </c>
      <c r="B537" t="s">
        <v>61</v>
      </c>
      <c r="C537" t="s">
        <v>17</v>
      </c>
      <c r="D537" t="str">
        <f>VLOOKUP(Tabulka_nejcastejsi_priciny_vzniku_invalidity[[#This Row],[kraj]],Tabulka_kraje[],2,FALSE)</f>
        <v>Praha</v>
      </c>
      <c r="E537" t="s">
        <v>62</v>
      </c>
      <c r="F537" t="s">
        <v>19</v>
      </c>
      <c r="G537" t="str">
        <f>VLOOKUP(Tabulka_nejcastejsi_priciny_vzniku_invalidity[[#This Row],[podskupina_diagnoz_dle_who_kod]],Tabulka_mkn[],2,FALSE)</f>
        <v>5. skupina</v>
      </c>
      <c r="H537" t="str">
        <f>VLOOKUP(Tabulka_nejcastejsi_priciny_vzniku_invalidity[[#This Row],[podskupina_diagnoz_dle_who_kod]],Tabulka_mkn[],3,FALSE)</f>
        <v>Duševní poruchy a poruchy chování</v>
      </c>
      <c r="I537" t="str">
        <f>LEFT(Tabulka_nejcastejsi_priciny_vzniku_invalidity[[#This Row],[podskupina_diagnoz_dle_who_kod]],1)</f>
        <v>F</v>
      </c>
      <c r="J537" t="s">
        <v>109</v>
      </c>
      <c r="K537" t="s">
        <v>110</v>
      </c>
      <c r="L537">
        <v>2</v>
      </c>
      <c r="N537" t="str">
        <f>CONCATENATE("01",".","01",".",Tabulka_nejcastejsi_priciny_vzniku_invalidity[[#This Row],[rok]])</f>
        <v>01.01.2018</v>
      </c>
      <c r="O537" s="11">
        <f>DATE(Tabulka_nejcastejsi_priciny_vzniku_invalidity[[#This Row],[rok]],1,1)</f>
        <v>43101</v>
      </c>
      <c r="P537" s="11">
        <f>YEAR(Tabulka_nejcastejsi_priciny_vzniku_invalidity[[#This Row],[rok3]])</f>
        <v>2018</v>
      </c>
    </row>
    <row r="538" spans="1:16">
      <c r="A538">
        <v>2018</v>
      </c>
      <c r="B538" t="s">
        <v>59</v>
      </c>
      <c r="C538" t="s">
        <v>17</v>
      </c>
      <c r="D538" t="str">
        <f>VLOOKUP(Tabulka_nejcastejsi_priciny_vzniku_invalidity[[#This Row],[kraj]],Tabulka_kraje[],2,FALSE)</f>
        <v xml:space="preserve">Středočeský </v>
      </c>
      <c r="E538" t="s">
        <v>60</v>
      </c>
      <c r="F538" t="s">
        <v>19</v>
      </c>
      <c r="G538" t="str">
        <f>VLOOKUP(Tabulka_nejcastejsi_priciny_vzniku_invalidity[[#This Row],[podskupina_diagnoz_dle_who_kod]],Tabulka_mkn[],2,FALSE)</f>
        <v>5. skupina</v>
      </c>
      <c r="H538" t="str">
        <f>VLOOKUP(Tabulka_nejcastejsi_priciny_vzniku_invalidity[[#This Row],[podskupina_diagnoz_dle_who_kod]],Tabulka_mkn[],3,FALSE)</f>
        <v>Duševní poruchy a poruchy chování</v>
      </c>
      <c r="I538" t="str">
        <f>LEFT(Tabulka_nejcastejsi_priciny_vzniku_invalidity[[#This Row],[podskupina_diagnoz_dle_who_kod]],1)</f>
        <v>F</v>
      </c>
      <c r="J538" t="s">
        <v>95</v>
      </c>
      <c r="K538" t="s">
        <v>96</v>
      </c>
      <c r="L538">
        <v>4</v>
      </c>
      <c r="N538" t="str">
        <f>CONCATENATE("01",".","01",".",Tabulka_nejcastejsi_priciny_vzniku_invalidity[[#This Row],[rok]])</f>
        <v>01.01.2018</v>
      </c>
      <c r="O538" s="11">
        <f>DATE(Tabulka_nejcastejsi_priciny_vzniku_invalidity[[#This Row],[rok]],1,1)</f>
        <v>43101</v>
      </c>
      <c r="P538" s="11">
        <f>YEAR(Tabulka_nejcastejsi_priciny_vzniku_invalidity[[#This Row],[rok3]])</f>
        <v>2018</v>
      </c>
    </row>
    <row r="539" spans="1:16">
      <c r="A539">
        <v>2018</v>
      </c>
      <c r="B539" t="s">
        <v>59</v>
      </c>
      <c r="C539" t="s">
        <v>17</v>
      </c>
      <c r="D539" t="str">
        <f>VLOOKUP(Tabulka_nejcastejsi_priciny_vzniku_invalidity[[#This Row],[kraj]],Tabulka_kraje[],2,FALSE)</f>
        <v xml:space="preserve">Středočeský </v>
      </c>
      <c r="E539" t="s">
        <v>60</v>
      </c>
      <c r="F539" t="s">
        <v>19</v>
      </c>
      <c r="G539" t="str">
        <f>VLOOKUP(Tabulka_nejcastejsi_priciny_vzniku_invalidity[[#This Row],[podskupina_diagnoz_dle_who_kod]],Tabulka_mkn[],2,FALSE)</f>
        <v>5. skupina</v>
      </c>
      <c r="H539" t="str">
        <f>VLOOKUP(Tabulka_nejcastejsi_priciny_vzniku_invalidity[[#This Row],[podskupina_diagnoz_dle_who_kod]],Tabulka_mkn[],3,FALSE)</f>
        <v>Duševní poruchy a poruchy chování</v>
      </c>
      <c r="I539" t="str">
        <f>LEFT(Tabulka_nejcastejsi_priciny_vzniku_invalidity[[#This Row],[podskupina_diagnoz_dle_who_kod]],1)</f>
        <v>F</v>
      </c>
      <c r="J539" t="s">
        <v>89</v>
      </c>
      <c r="K539" t="s">
        <v>90</v>
      </c>
      <c r="L539">
        <v>5</v>
      </c>
      <c r="N539" t="str">
        <f>CONCATENATE("01",".","01",".",Tabulka_nejcastejsi_priciny_vzniku_invalidity[[#This Row],[rok]])</f>
        <v>01.01.2018</v>
      </c>
      <c r="O539" s="11">
        <f>DATE(Tabulka_nejcastejsi_priciny_vzniku_invalidity[[#This Row],[rok]],1,1)</f>
        <v>43101</v>
      </c>
      <c r="P539" s="11">
        <f>YEAR(Tabulka_nejcastejsi_priciny_vzniku_invalidity[[#This Row],[rok3]])</f>
        <v>2018</v>
      </c>
    </row>
    <row r="540" spans="1:16">
      <c r="A540">
        <v>2018</v>
      </c>
      <c r="B540" t="s">
        <v>59</v>
      </c>
      <c r="C540" t="s">
        <v>17</v>
      </c>
      <c r="D540" t="str">
        <f>VLOOKUP(Tabulka_nejcastejsi_priciny_vzniku_invalidity[[#This Row],[kraj]],Tabulka_kraje[],2,FALSE)</f>
        <v xml:space="preserve">Středočeský </v>
      </c>
      <c r="E540" t="s">
        <v>60</v>
      </c>
      <c r="F540" t="s">
        <v>19</v>
      </c>
      <c r="G540" t="str">
        <f>VLOOKUP(Tabulka_nejcastejsi_priciny_vzniku_invalidity[[#This Row],[podskupina_diagnoz_dle_who_kod]],Tabulka_mkn[],2,FALSE)</f>
        <v>5. skupina</v>
      </c>
      <c r="H540" t="str">
        <f>VLOOKUP(Tabulka_nejcastejsi_priciny_vzniku_invalidity[[#This Row],[podskupina_diagnoz_dle_who_kod]],Tabulka_mkn[],3,FALSE)</f>
        <v>Duševní poruchy a poruchy chování</v>
      </c>
      <c r="I540" t="str">
        <f>LEFT(Tabulka_nejcastejsi_priciny_vzniku_invalidity[[#This Row],[podskupina_diagnoz_dle_who_kod]],1)</f>
        <v>F</v>
      </c>
      <c r="J540" t="s">
        <v>91</v>
      </c>
      <c r="K540" t="s">
        <v>92</v>
      </c>
      <c r="L540">
        <v>3</v>
      </c>
      <c r="N540" t="str">
        <f>CONCATENATE("01",".","01",".",Tabulka_nejcastejsi_priciny_vzniku_invalidity[[#This Row],[rok]])</f>
        <v>01.01.2018</v>
      </c>
      <c r="O540" s="11">
        <f>DATE(Tabulka_nejcastejsi_priciny_vzniku_invalidity[[#This Row],[rok]],1,1)</f>
        <v>43101</v>
      </c>
      <c r="P540" s="11">
        <f>YEAR(Tabulka_nejcastejsi_priciny_vzniku_invalidity[[#This Row],[rok3]])</f>
        <v>2018</v>
      </c>
    </row>
    <row r="541" spans="1:16">
      <c r="A541">
        <v>2018</v>
      </c>
      <c r="B541" t="s">
        <v>59</v>
      </c>
      <c r="C541" t="s">
        <v>17</v>
      </c>
      <c r="D541" t="str">
        <f>VLOOKUP(Tabulka_nejcastejsi_priciny_vzniku_invalidity[[#This Row],[kraj]],Tabulka_kraje[],2,FALSE)</f>
        <v xml:space="preserve">Středočeský </v>
      </c>
      <c r="E541" t="s">
        <v>60</v>
      </c>
      <c r="F541" t="s">
        <v>19</v>
      </c>
      <c r="G541" t="str">
        <f>VLOOKUP(Tabulka_nejcastejsi_priciny_vzniku_invalidity[[#This Row],[podskupina_diagnoz_dle_who_kod]],Tabulka_mkn[],2,FALSE)</f>
        <v>5. skupina</v>
      </c>
      <c r="H541" t="str">
        <f>VLOOKUP(Tabulka_nejcastejsi_priciny_vzniku_invalidity[[#This Row],[podskupina_diagnoz_dle_who_kod]],Tabulka_mkn[],3,FALSE)</f>
        <v>Duševní poruchy a poruchy chování</v>
      </c>
      <c r="I541" t="str">
        <f>LEFT(Tabulka_nejcastejsi_priciny_vzniku_invalidity[[#This Row],[podskupina_diagnoz_dle_who_kod]],1)</f>
        <v>F</v>
      </c>
      <c r="J541" t="s">
        <v>103</v>
      </c>
      <c r="K541" t="s">
        <v>104</v>
      </c>
      <c r="L541">
        <v>5</v>
      </c>
      <c r="N541" t="str">
        <f>CONCATENATE("01",".","01",".",Tabulka_nejcastejsi_priciny_vzniku_invalidity[[#This Row],[rok]])</f>
        <v>01.01.2018</v>
      </c>
      <c r="O541" s="11">
        <f>DATE(Tabulka_nejcastejsi_priciny_vzniku_invalidity[[#This Row],[rok]],1,1)</f>
        <v>43101</v>
      </c>
      <c r="P541" s="11">
        <f>YEAR(Tabulka_nejcastejsi_priciny_vzniku_invalidity[[#This Row],[rok3]])</f>
        <v>2018</v>
      </c>
    </row>
    <row r="542" spans="1:16">
      <c r="A542">
        <v>2018</v>
      </c>
      <c r="B542" t="s">
        <v>16</v>
      </c>
      <c r="C542" t="s">
        <v>17</v>
      </c>
      <c r="D542" t="str">
        <f>VLOOKUP(Tabulka_nejcastejsi_priciny_vzniku_invalidity[[#This Row],[kraj]],Tabulka_kraje[],2,FALSE)</f>
        <v xml:space="preserve">Jihočeský </v>
      </c>
      <c r="E542" t="s">
        <v>18</v>
      </c>
      <c r="F542" t="s">
        <v>19</v>
      </c>
      <c r="G542" t="str">
        <f>VLOOKUP(Tabulka_nejcastejsi_priciny_vzniku_invalidity[[#This Row],[podskupina_diagnoz_dle_who_kod]],Tabulka_mkn[],2,FALSE)</f>
        <v>5. skupina</v>
      </c>
      <c r="H542" t="str">
        <f>VLOOKUP(Tabulka_nejcastejsi_priciny_vzniku_invalidity[[#This Row],[podskupina_diagnoz_dle_who_kod]],Tabulka_mkn[],3,FALSE)</f>
        <v>Duševní poruchy a poruchy chování</v>
      </c>
      <c r="I542" t="str">
        <f>LEFT(Tabulka_nejcastejsi_priciny_vzniku_invalidity[[#This Row],[podskupina_diagnoz_dle_who_kod]],1)</f>
        <v>F</v>
      </c>
      <c r="J542" t="s">
        <v>89</v>
      </c>
      <c r="K542" t="s">
        <v>90</v>
      </c>
      <c r="L542">
        <v>3</v>
      </c>
      <c r="N542" t="str">
        <f>CONCATENATE("01",".","01",".",Tabulka_nejcastejsi_priciny_vzniku_invalidity[[#This Row],[rok]])</f>
        <v>01.01.2018</v>
      </c>
      <c r="O542" s="11">
        <f>DATE(Tabulka_nejcastejsi_priciny_vzniku_invalidity[[#This Row],[rok]],1,1)</f>
        <v>43101</v>
      </c>
      <c r="P542" s="11">
        <f>YEAR(Tabulka_nejcastejsi_priciny_vzniku_invalidity[[#This Row],[rok3]])</f>
        <v>2018</v>
      </c>
    </row>
    <row r="543" spans="1:16">
      <c r="A543">
        <v>2018</v>
      </c>
      <c r="B543" t="s">
        <v>36</v>
      </c>
      <c r="C543" t="s">
        <v>17</v>
      </c>
      <c r="D543" t="str">
        <f>VLOOKUP(Tabulka_nejcastejsi_priciny_vzniku_invalidity[[#This Row],[kraj]],Tabulka_kraje[],2,FALSE)</f>
        <v xml:space="preserve">Plzeňský </v>
      </c>
      <c r="E543" t="s">
        <v>37</v>
      </c>
      <c r="F543" t="s">
        <v>19</v>
      </c>
      <c r="G543" t="str">
        <f>VLOOKUP(Tabulka_nejcastejsi_priciny_vzniku_invalidity[[#This Row],[podskupina_diagnoz_dle_who_kod]],Tabulka_mkn[],2,FALSE)</f>
        <v>5. skupina</v>
      </c>
      <c r="H543" t="str">
        <f>VLOOKUP(Tabulka_nejcastejsi_priciny_vzniku_invalidity[[#This Row],[podskupina_diagnoz_dle_who_kod]],Tabulka_mkn[],3,FALSE)</f>
        <v>Duševní poruchy a poruchy chování</v>
      </c>
      <c r="I543" t="str">
        <f>LEFT(Tabulka_nejcastejsi_priciny_vzniku_invalidity[[#This Row],[podskupina_diagnoz_dle_who_kod]],1)</f>
        <v>F</v>
      </c>
      <c r="J543" t="s">
        <v>95</v>
      </c>
      <c r="K543" t="s">
        <v>96</v>
      </c>
      <c r="L543">
        <v>2</v>
      </c>
      <c r="N543" t="str">
        <f>CONCATENATE("01",".","01",".",Tabulka_nejcastejsi_priciny_vzniku_invalidity[[#This Row],[rok]])</f>
        <v>01.01.2018</v>
      </c>
      <c r="O543" s="11">
        <f>DATE(Tabulka_nejcastejsi_priciny_vzniku_invalidity[[#This Row],[rok]],1,1)</f>
        <v>43101</v>
      </c>
      <c r="P543" s="11">
        <f>YEAR(Tabulka_nejcastejsi_priciny_vzniku_invalidity[[#This Row],[rok3]])</f>
        <v>2018</v>
      </c>
    </row>
    <row r="544" spans="1:16">
      <c r="A544">
        <v>2018</v>
      </c>
      <c r="B544" t="s">
        <v>36</v>
      </c>
      <c r="C544" t="s">
        <v>17</v>
      </c>
      <c r="D544" t="str">
        <f>VLOOKUP(Tabulka_nejcastejsi_priciny_vzniku_invalidity[[#This Row],[kraj]],Tabulka_kraje[],2,FALSE)</f>
        <v xml:space="preserve">Plzeňský </v>
      </c>
      <c r="E544" t="s">
        <v>37</v>
      </c>
      <c r="F544" t="s">
        <v>19</v>
      </c>
      <c r="G544" t="str">
        <f>VLOOKUP(Tabulka_nejcastejsi_priciny_vzniku_invalidity[[#This Row],[podskupina_diagnoz_dle_who_kod]],Tabulka_mkn[],2,FALSE)</f>
        <v>5. skupina</v>
      </c>
      <c r="H544" t="str">
        <f>VLOOKUP(Tabulka_nejcastejsi_priciny_vzniku_invalidity[[#This Row],[podskupina_diagnoz_dle_who_kod]],Tabulka_mkn[],3,FALSE)</f>
        <v>Duševní poruchy a poruchy chování</v>
      </c>
      <c r="I544" t="str">
        <f>LEFT(Tabulka_nejcastejsi_priciny_vzniku_invalidity[[#This Row],[podskupina_diagnoz_dle_who_kod]],1)</f>
        <v>F</v>
      </c>
      <c r="J544" t="s">
        <v>89</v>
      </c>
      <c r="K544" t="s">
        <v>90</v>
      </c>
      <c r="L544">
        <v>4</v>
      </c>
      <c r="N544" t="str">
        <f>CONCATENATE("01",".","01",".",Tabulka_nejcastejsi_priciny_vzniku_invalidity[[#This Row],[rok]])</f>
        <v>01.01.2018</v>
      </c>
      <c r="O544" s="11">
        <f>DATE(Tabulka_nejcastejsi_priciny_vzniku_invalidity[[#This Row],[rok]],1,1)</f>
        <v>43101</v>
      </c>
      <c r="P544" s="11">
        <f>YEAR(Tabulka_nejcastejsi_priciny_vzniku_invalidity[[#This Row],[rok3]])</f>
        <v>2018</v>
      </c>
    </row>
    <row r="545" spans="1:16">
      <c r="A545">
        <v>2018</v>
      </c>
      <c r="B545" t="s">
        <v>36</v>
      </c>
      <c r="C545" t="s">
        <v>17</v>
      </c>
      <c r="D545" t="str">
        <f>VLOOKUP(Tabulka_nejcastejsi_priciny_vzniku_invalidity[[#This Row],[kraj]],Tabulka_kraje[],2,FALSE)</f>
        <v xml:space="preserve">Plzeňský </v>
      </c>
      <c r="E545" t="s">
        <v>37</v>
      </c>
      <c r="F545" t="s">
        <v>19</v>
      </c>
      <c r="G545" t="str">
        <f>VLOOKUP(Tabulka_nejcastejsi_priciny_vzniku_invalidity[[#This Row],[podskupina_diagnoz_dle_who_kod]],Tabulka_mkn[],2,FALSE)</f>
        <v>5. skupina</v>
      </c>
      <c r="H545" t="str">
        <f>VLOOKUP(Tabulka_nejcastejsi_priciny_vzniku_invalidity[[#This Row],[podskupina_diagnoz_dle_who_kod]],Tabulka_mkn[],3,FALSE)</f>
        <v>Duševní poruchy a poruchy chování</v>
      </c>
      <c r="I545" t="str">
        <f>LEFT(Tabulka_nejcastejsi_priciny_vzniku_invalidity[[#This Row],[podskupina_diagnoz_dle_who_kod]],1)</f>
        <v>F</v>
      </c>
      <c r="J545" t="s">
        <v>91</v>
      </c>
      <c r="K545" t="s">
        <v>92</v>
      </c>
      <c r="L545">
        <v>4</v>
      </c>
      <c r="N545" t="str">
        <f>CONCATENATE("01",".","01",".",Tabulka_nejcastejsi_priciny_vzniku_invalidity[[#This Row],[rok]])</f>
        <v>01.01.2018</v>
      </c>
      <c r="O545" s="11">
        <f>DATE(Tabulka_nejcastejsi_priciny_vzniku_invalidity[[#This Row],[rok]],1,1)</f>
        <v>43101</v>
      </c>
      <c r="P545" s="11">
        <f>YEAR(Tabulka_nejcastejsi_priciny_vzniku_invalidity[[#This Row],[rok3]])</f>
        <v>2018</v>
      </c>
    </row>
    <row r="546" spans="1:16">
      <c r="A546">
        <v>2018</v>
      </c>
      <c r="B546" t="s">
        <v>36</v>
      </c>
      <c r="C546" t="s">
        <v>17</v>
      </c>
      <c r="D546" t="str">
        <f>VLOOKUP(Tabulka_nejcastejsi_priciny_vzniku_invalidity[[#This Row],[kraj]],Tabulka_kraje[],2,FALSE)</f>
        <v xml:space="preserve">Plzeňský </v>
      </c>
      <c r="E546" t="s">
        <v>37</v>
      </c>
      <c r="F546" t="s">
        <v>19</v>
      </c>
      <c r="G546" t="str">
        <f>VLOOKUP(Tabulka_nejcastejsi_priciny_vzniku_invalidity[[#This Row],[podskupina_diagnoz_dle_who_kod]],Tabulka_mkn[],2,FALSE)</f>
        <v>5. skupina</v>
      </c>
      <c r="H546" t="str">
        <f>VLOOKUP(Tabulka_nejcastejsi_priciny_vzniku_invalidity[[#This Row],[podskupina_diagnoz_dle_who_kod]],Tabulka_mkn[],3,FALSE)</f>
        <v>Duševní poruchy a poruchy chování</v>
      </c>
      <c r="I546" t="str">
        <f>LEFT(Tabulka_nejcastejsi_priciny_vzniku_invalidity[[#This Row],[podskupina_diagnoz_dle_who_kod]],1)</f>
        <v>F</v>
      </c>
      <c r="J546" t="s">
        <v>103</v>
      </c>
      <c r="K546" t="s">
        <v>104</v>
      </c>
      <c r="L546">
        <v>3</v>
      </c>
      <c r="N546" t="str">
        <f>CONCATENATE("01",".","01",".",Tabulka_nejcastejsi_priciny_vzniku_invalidity[[#This Row],[rok]])</f>
        <v>01.01.2018</v>
      </c>
      <c r="O546" s="11">
        <f>DATE(Tabulka_nejcastejsi_priciny_vzniku_invalidity[[#This Row],[rok]],1,1)</f>
        <v>43101</v>
      </c>
      <c r="P546" s="11">
        <f>YEAR(Tabulka_nejcastejsi_priciny_vzniku_invalidity[[#This Row],[rok3]])</f>
        <v>2018</v>
      </c>
    </row>
    <row r="547" spans="1:16">
      <c r="A547">
        <v>2018</v>
      </c>
      <c r="B547" t="s">
        <v>63</v>
      </c>
      <c r="C547" t="s">
        <v>17</v>
      </c>
      <c r="D547" t="str">
        <f>VLOOKUP(Tabulka_nejcastejsi_priciny_vzniku_invalidity[[#This Row],[kraj]],Tabulka_kraje[],2,FALSE)</f>
        <v xml:space="preserve">Karlovarský </v>
      </c>
      <c r="E547" t="s">
        <v>64</v>
      </c>
      <c r="F547" t="s">
        <v>19</v>
      </c>
      <c r="G547" t="str">
        <f>VLOOKUP(Tabulka_nejcastejsi_priciny_vzniku_invalidity[[#This Row],[podskupina_diagnoz_dle_who_kod]],Tabulka_mkn[],2,FALSE)</f>
        <v>5. skupina</v>
      </c>
      <c r="H547" t="str">
        <f>VLOOKUP(Tabulka_nejcastejsi_priciny_vzniku_invalidity[[#This Row],[podskupina_diagnoz_dle_who_kod]],Tabulka_mkn[],3,FALSE)</f>
        <v>Duševní poruchy a poruchy chování</v>
      </c>
      <c r="I547" t="str">
        <f>LEFT(Tabulka_nejcastejsi_priciny_vzniku_invalidity[[#This Row],[podskupina_diagnoz_dle_who_kod]],1)</f>
        <v>F</v>
      </c>
      <c r="J547" t="s">
        <v>105</v>
      </c>
      <c r="K547" t="s">
        <v>106</v>
      </c>
      <c r="L547">
        <v>1</v>
      </c>
      <c r="N547" t="str">
        <f>CONCATENATE("01",".","01",".",Tabulka_nejcastejsi_priciny_vzniku_invalidity[[#This Row],[rok]])</f>
        <v>01.01.2018</v>
      </c>
      <c r="O547" s="11">
        <f>DATE(Tabulka_nejcastejsi_priciny_vzniku_invalidity[[#This Row],[rok]],1,1)</f>
        <v>43101</v>
      </c>
      <c r="P547" s="11">
        <f>YEAR(Tabulka_nejcastejsi_priciny_vzniku_invalidity[[#This Row],[rok3]])</f>
        <v>2018</v>
      </c>
    </row>
    <row r="548" spans="1:16">
      <c r="A548">
        <v>2018</v>
      </c>
      <c r="B548" t="s">
        <v>63</v>
      </c>
      <c r="C548" t="s">
        <v>17</v>
      </c>
      <c r="D548" t="str">
        <f>VLOOKUP(Tabulka_nejcastejsi_priciny_vzniku_invalidity[[#This Row],[kraj]],Tabulka_kraje[],2,FALSE)</f>
        <v xml:space="preserve">Karlovarský </v>
      </c>
      <c r="E548" t="s">
        <v>64</v>
      </c>
      <c r="F548" t="s">
        <v>19</v>
      </c>
      <c r="G548" t="str">
        <f>VLOOKUP(Tabulka_nejcastejsi_priciny_vzniku_invalidity[[#This Row],[podskupina_diagnoz_dle_who_kod]],Tabulka_mkn[],2,FALSE)</f>
        <v>5. skupina</v>
      </c>
      <c r="H548" t="str">
        <f>VLOOKUP(Tabulka_nejcastejsi_priciny_vzniku_invalidity[[#This Row],[podskupina_diagnoz_dle_who_kod]],Tabulka_mkn[],3,FALSE)</f>
        <v>Duševní poruchy a poruchy chování</v>
      </c>
      <c r="I548" t="str">
        <f>LEFT(Tabulka_nejcastejsi_priciny_vzniku_invalidity[[#This Row],[podskupina_diagnoz_dle_who_kod]],1)</f>
        <v>F</v>
      </c>
      <c r="J548" t="s">
        <v>89</v>
      </c>
      <c r="K548" t="s">
        <v>90</v>
      </c>
      <c r="L548">
        <v>2</v>
      </c>
      <c r="N548" t="str">
        <f>CONCATENATE("01",".","01",".",Tabulka_nejcastejsi_priciny_vzniku_invalidity[[#This Row],[rok]])</f>
        <v>01.01.2018</v>
      </c>
      <c r="O548" s="11">
        <f>DATE(Tabulka_nejcastejsi_priciny_vzniku_invalidity[[#This Row],[rok]],1,1)</f>
        <v>43101</v>
      </c>
      <c r="P548" s="11">
        <f>YEAR(Tabulka_nejcastejsi_priciny_vzniku_invalidity[[#This Row],[rok3]])</f>
        <v>2018</v>
      </c>
    </row>
    <row r="549" spans="1:16">
      <c r="A549">
        <v>2018</v>
      </c>
      <c r="B549" t="s">
        <v>63</v>
      </c>
      <c r="C549" t="s">
        <v>17</v>
      </c>
      <c r="D549" t="str">
        <f>VLOOKUP(Tabulka_nejcastejsi_priciny_vzniku_invalidity[[#This Row],[kraj]],Tabulka_kraje[],2,FALSE)</f>
        <v xml:space="preserve">Karlovarský </v>
      </c>
      <c r="E549" t="s">
        <v>64</v>
      </c>
      <c r="F549" t="s">
        <v>19</v>
      </c>
      <c r="G549" t="str">
        <f>VLOOKUP(Tabulka_nejcastejsi_priciny_vzniku_invalidity[[#This Row],[podskupina_diagnoz_dle_who_kod]],Tabulka_mkn[],2,FALSE)</f>
        <v>5. skupina</v>
      </c>
      <c r="H549" t="str">
        <f>VLOOKUP(Tabulka_nejcastejsi_priciny_vzniku_invalidity[[#This Row],[podskupina_diagnoz_dle_who_kod]],Tabulka_mkn[],3,FALSE)</f>
        <v>Duševní poruchy a poruchy chování</v>
      </c>
      <c r="I549" t="str">
        <f>LEFT(Tabulka_nejcastejsi_priciny_vzniku_invalidity[[#This Row],[podskupina_diagnoz_dle_who_kod]],1)</f>
        <v>F</v>
      </c>
      <c r="J549" t="s">
        <v>91</v>
      </c>
      <c r="K549" t="s">
        <v>92</v>
      </c>
      <c r="L549">
        <v>3</v>
      </c>
      <c r="N549" t="str">
        <f>CONCATENATE("01",".","01",".",Tabulka_nejcastejsi_priciny_vzniku_invalidity[[#This Row],[rok]])</f>
        <v>01.01.2018</v>
      </c>
      <c r="O549" s="11">
        <f>DATE(Tabulka_nejcastejsi_priciny_vzniku_invalidity[[#This Row],[rok]],1,1)</f>
        <v>43101</v>
      </c>
      <c r="P549" s="11">
        <f>YEAR(Tabulka_nejcastejsi_priciny_vzniku_invalidity[[#This Row],[rok3]])</f>
        <v>2018</v>
      </c>
    </row>
    <row r="550" spans="1:16">
      <c r="A550">
        <v>2018</v>
      </c>
      <c r="B550" t="s">
        <v>63</v>
      </c>
      <c r="C550" t="s">
        <v>17</v>
      </c>
      <c r="D550" t="str">
        <f>VLOOKUP(Tabulka_nejcastejsi_priciny_vzniku_invalidity[[#This Row],[kraj]],Tabulka_kraje[],2,FALSE)</f>
        <v xml:space="preserve">Karlovarský </v>
      </c>
      <c r="E550" t="s">
        <v>64</v>
      </c>
      <c r="F550" t="s">
        <v>19</v>
      </c>
      <c r="G550" t="str">
        <f>VLOOKUP(Tabulka_nejcastejsi_priciny_vzniku_invalidity[[#This Row],[podskupina_diagnoz_dle_who_kod]],Tabulka_mkn[],2,FALSE)</f>
        <v>5. skupina</v>
      </c>
      <c r="H550" t="str">
        <f>VLOOKUP(Tabulka_nejcastejsi_priciny_vzniku_invalidity[[#This Row],[podskupina_diagnoz_dle_who_kod]],Tabulka_mkn[],3,FALSE)</f>
        <v>Duševní poruchy a poruchy chování</v>
      </c>
      <c r="I550" t="str">
        <f>LEFT(Tabulka_nejcastejsi_priciny_vzniku_invalidity[[#This Row],[podskupina_diagnoz_dle_who_kod]],1)</f>
        <v>F</v>
      </c>
      <c r="J550" t="s">
        <v>103</v>
      </c>
      <c r="K550" t="s">
        <v>104</v>
      </c>
      <c r="L550">
        <v>1</v>
      </c>
      <c r="N550" t="str">
        <f>CONCATENATE("01",".","01",".",Tabulka_nejcastejsi_priciny_vzniku_invalidity[[#This Row],[rok]])</f>
        <v>01.01.2018</v>
      </c>
      <c r="O550" s="11">
        <f>DATE(Tabulka_nejcastejsi_priciny_vzniku_invalidity[[#This Row],[rok]],1,1)</f>
        <v>43101</v>
      </c>
      <c r="P550" s="11">
        <f>YEAR(Tabulka_nejcastejsi_priciny_vzniku_invalidity[[#This Row],[rok3]])</f>
        <v>2018</v>
      </c>
    </row>
    <row r="551" spans="1:16">
      <c r="A551">
        <v>2018</v>
      </c>
      <c r="B551" t="s">
        <v>26</v>
      </c>
      <c r="C551" t="s">
        <v>17</v>
      </c>
      <c r="D551" t="str">
        <f>VLOOKUP(Tabulka_nejcastejsi_priciny_vzniku_invalidity[[#This Row],[kraj]],Tabulka_kraje[],2,FALSE)</f>
        <v xml:space="preserve">Ústecký </v>
      </c>
      <c r="E551" t="s">
        <v>27</v>
      </c>
      <c r="F551" t="s">
        <v>19</v>
      </c>
      <c r="G551" t="str">
        <f>VLOOKUP(Tabulka_nejcastejsi_priciny_vzniku_invalidity[[#This Row],[podskupina_diagnoz_dle_who_kod]],Tabulka_mkn[],2,FALSE)</f>
        <v>5. skupina</v>
      </c>
      <c r="H551" t="str">
        <f>VLOOKUP(Tabulka_nejcastejsi_priciny_vzniku_invalidity[[#This Row],[podskupina_diagnoz_dle_who_kod]],Tabulka_mkn[],3,FALSE)</f>
        <v>Duševní poruchy a poruchy chování</v>
      </c>
      <c r="I551" t="str">
        <f>LEFT(Tabulka_nejcastejsi_priciny_vzniku_invalidity[[#This Row],[podskupina_diagnoz_dle_who_kod]],1)</f>
        <v>F</v>
      </c>
      <c r="J551" t="s">
        <v>95</v>
      </c>
      <c r="K551" t="s">
        <v>96</v>
      </c>
      <c r="L551">
        <v>10</v>
      </c>
      <c r="N551" t="str">
        <f>CONCATENATE("01",".","01",".",Tabulka_nejcastejsi_priciny_vzniku_invalidity[[#This Row],[rok]])</f>
        <v>01.01.2018</v>
      </c>
      <c r="O551" s="11">
        <f>DATE(Tabulka_nejcastejsi_priciny_vzniku_invalidity[[#This Row],[rok]],1,1)</f>
        <v>43101</v>
      </c>
      <c r="P551" s="11">
        <f>YEAR(Tabulka_nejcastejsi_priciny_vzniku_invalidity[[#This Row],[rok3]])</f>
        <v>2018</v>
      </c>
    </row>
    <row r="552" spans="1:16">
      <c r="A552">
        <v>2018</v>
      </c>
      <c r="B552" t="s">
        <v>26</v>
      </c>
      <c r="C552" t="s">
        <v>17</v>
      </c>
      <c r="D552" t="str">
        <f>VLOOKUP(Tabulka_nejcastejsi_priciny_vzniku_invalidity[[#This Row],[kraj]],Tabulka_kraje[],2,FALSE)</f>
        <v xml:space="preserve">Ústecký </v>
      </c>
      <c r="E552" t="s">
        <v>27</v>
      </c>
      <c r="F552" t="s">
        <v>19</v>
      </c>
      <c r="G552" t="str">
        <f>VLOOKUP(Tabulka_nejcastejsi_priciny_vzniku_invalidity[[#This Row],[podskupina_diagnoz_dle_who_kod]],Tabulka_mkn[],2,FALSE)</f>
        <v>5. skupina</v>
      </c>
      <c r="H552" t="str">
        <f>VLOOKUP(Tabulka_nejcastejsi_priciny_vzniku_invalidity[[#This Row],[podskupina_diagnoz_dle_who_kod]],Tabulka_mkn[],3,FALSE)</f>
        <v>Duševní poruchy a poruchy chování</v>
      </c>
      <c r="I552" t="str">
        <f>LEFT(Tabulka_nejcastejsi_priciny_vzniku_invalidity[[#This Row],[podskupina_diagnoz_dle_who_kod]],1)</f>
        <v>F</v>
      </c>
      <c r="J552" t="s">
        <v>89</v>
      </c>
      <c r="K552" t="s">
        <v>90</v>
      </c>
      <c r="L552">
        <v>12</v>
      </c>
      <c r="N552" t="str">
        <f>CONCATENATE("01",".","01",".",Tabulka_nejcastejsi_priciny_vzniku_invalidity[[#This Row],[rok]])</f>
        <v>01.01.2018</v>
      </c>
      <c r="O552" s="11">
        <f>DATE(Tabulka_nejcastejsi_priciny_vzniku_invalidity[[#This Row],[rok]],1,1)</f>
        <v>43101</v>
      </c>
      <c r="P552" s="11">
        <f>YEAR(Tabulka_nejcastejsi_priciny_vzniku_invalidity[[#This Row],[rok3]])</f>
        <v>2018</v>
      </c>
    </row>
    <row r="553" spans="1:16">
      <c r="A553">
        <v>2018</v>
      </c>
      <c r="B553" t="s">
        <v>26</v>
      </c>
      <c r="C553" t="s">
        <v>17</v>
      </c>
      <c r="D553" t="str">
        <f>VLOOKUP(Tabulka_nejcastejsi_priciny_vzniku_invalidity[[#This Row],[kraj]],Tabulka_kraje[],2,FALSE)</f>
        <v xml:space="preserve">Ústecký </v>
      </c>
      <c r="E553" t="s">
        <v>27</v>
      </c>
      <c r="F553" t="s">
        <v>19</v>
      </c>
      <c r="G553" t="str">
        <f>VLOOKUP(Tabulka_nejcastejsi_priciny_vzniku_invalidity[[#This Row],[podskupina_diagnoz_dle_who_kod]],Tabulka_mkn[],2,FALSE)</f>
        <v>5. skupina</v>
      </c>
      <c r="H553" t="str">
        <f>VLOOKUP(Tabulka_nejcastejsi_priciny_vzniku_invalidity[[#This Row],[podskupina_diagnoz_dle_who_kod]],Tabulka_mkn[],3,FALSE)</f>
        <v>Duševní poruchy a poruchy chování</v>
      </c>
      <c r="I553" t="str">
        <f>LEFT(Tabulka_nejcastejsi_priciny_vzniku_invalidity[[#This Row],[podskupina_diagnoz_dle_who_kod]],1)</f>
        <v>F</v>
      </c>
      <c r="J553" t="s">
        <v>91</v>
      </c>
      <c r="K553" t="s">
        <v>92</v>
      </c>
      <c r="L553">
        <v>9</v>
      </c>
      <c r="N553" t="str">
        <f>CONCATENATE("01",".","01",".",Tabulka_nejcastejsi_priciny_vzniku_invalidity[[#This Row],[rok]])</f>
        <v>01.01.2018</v>
      </c>
      <c r="O553" s="11">
        <f>DATE(Tabulka_nejcastejsi_priciny_vzniku_invalidity[[#This Row],[rok]],1,1)</f>
        <v>43101</v>
      </c>
      <c r="P553" s="11">
        <f>YEAR(Tabulka_nejcastejsi_priciny_vzniku_invalidity[[#This Row],[rok3]])</f>
        <v>2018</v>
      </c>
    </row>
    <row r="554" spans="1:16">
      <c r="A554">
        <v>2018</v>
      </c>
      <c r="B554" t="s">
        <v>34</v>
      </c>
      <c r="C554" t="s">
        <v>17</v>
      </c>
      <c r="D554" t="str">
        <f>VLOOKUP(Tabulka_nejcastejsi_priciny_vzniku_invalidity[[#This Row],[kraj]],Tabulka_kraje[],2,FALSE)</f>
        <v xml:space="preserve">Liberecký </v>
      </c>
      <c r="E554" t="s">
        <v>35</v>
      </c>
      <c r="F554" t="s">
        <v>19</v>
      </c>
      <c r="G554" t="str">
        <f>VLOOKUP(Tabulka_nejcastejsi_priciny_vzniku_invalidity[[#This Row],[podskupina_diagnoz_dle_who_kod]],Tabulka_mkn[],2,FALSE)</f>
        <v>5. skupina</v>
      </c>
      <c r="H554" t="str">
        <f>VLOOKUP(Tabulka_nejcastejsi_priciny_vzniku_invalidity[[#This Row],[podskupina_diagnoz_dle_who_kod]],Tabulka_mkn[],3,FALSE)</f>
        <v>Duševní poruchy a poruchy chování</v>
      </c>
      <c r="I554" t="str">
        <f>LEFT(Tabulka_nejcastejsi_priciny_vzniku_invalidity[[#This Row],[podskupina_diagnoz_dle_who_kod]],1)</f>
        <v>F</v>
      </c>
      <c r="J554" t="s">
        <v>95</v>
      </c>
      <c r="K554" t="s">
        <v>96</v>
      </c>
      <c r="L554">
        <v>2</v>
      </c>
      <c r="N554" t="str">
        <f>CONCATENATE("01",".","01",".",Tabulka_nejcastejsi_priciny_vzniku_invalidity[[#This Row],[rok]])</f>
        <v>01.01.2018</v>
      </c>
      <c r="O554" s="11">
        <f>DATE(Tabulka_nejcastejsi_priciny_vzniku_invalidity[[#This Row],[rok]],1,1)</f>
        <v>43101</v>
      </c>
      <c r="P554" s="11">
        <f>YEAR(Tabulka_nejcastejsi_priciny_vzniku_invalidity[[#This Row],[rok3]])</f>
        <v>2018</v>
      </c>
    </row>
    <row r="555" spans="1:16">
      <c r="A555">
        <v>2018</v>
      </c>
      <c r="B555" t="s">
        <v>34</v>
      </c>
      <c r="C555" t="s">
        <v>17</v>
      </c>
      <c r="D555" t="str">
        <f>VLOOKUP(Tabulka_nejcastejsi_priciny_vzniku_invalidity[[#This Row],[kraj]],Tabulka_kraje[],2,FALSE)</f>
        <v xml:space="preserve">Liberecký </v>
      </c>
      <c r="E555" t="s">
        <v>35</v>
      </c>
      <c r="F555" t="s">
        <v>19</v>
      </c>
      <c r="G555" t="str">
        <f>VLOOKUP(Tabulka_nejcastejsi_priciny_vzniku_invalidity[[#This Row],[podskupina_diagnoz_dle_who_kod]],Tabulka_mkn[],2,FALSE)</f>
        <v>5. skupina</v>
      </c>
      <c r="H555" t="str">
        <f>VLOOKUP(Tabulka_nejcastejsi_priciny_vzniku_invalidity[[#This Row],[podskupina_diagnoz_dle_who_kod]],Tabulka_mkn[],3,FALSE)</f>
        <v>Duševní poruchy a poruchy chování</v>
      </c>
      <c r="I555" t="str">
        <f>LEFT(Tabulka_nejcastejsi_priciny_vzniku_invalidity[[#This Row],[podskupina_diagnoz_dle_who_kod]],1)</f>
        <v>F</v>
      </c>
      <c r="J555" t="s">
        <v>89</v>
      </c>
      <c r="K555" t="s">
        <v>90</v>
      </c>
      <c r="L555">
        <v>6</v>
      </c>
      <c r="N555" t="str">
        <f>CONCATENATE("01",".","01",".",Tabulka_nejcastejsi_priciny_vzniku_invalidity[[#This Row],[rok]])</f>
        <v>01.01.2018</v>
      </c>
      <c r="O555" s="11">
        <f>DATE(Tabulka_nejcastejsi_priciny_vzniku_invalidity[[#This Row],[rok]],1,1)</f>
        <v>43101</v>
      </c>
      <c r="P555" s="11">
        <f>YEAR(Tabulka_nejcastejsi_priciny_vzniku_invalidity[[#This Row],[rok3]])</f>
        <v>2018</v>
      </c>
    </row>
    <row r="556" spans="1:16">
      <c r="A556">
        <v>2018</v>
      </c>
      <c r="B556" t="s">
        <v>34</v>
      </c>
      <c r="C556" t="s">
        <v>17</v>
      </c>
      <c r="D556" t="str">
        <f>VLOOKUP(Tabulka_nejcastejsi_priciny_vzniku_invalidity[[#This Row],[kraj]],Tabulka_kraje[],2,FALSE)</f>
        <v xml:space="preserve">Liberecký </v>
      </c>
      <c r="E556" t="s">
        <v>35</v>
      </c>
      <c r="F556" t="s">
        <v>19</v>
      </c>
      <c r="G556" t="str">
        <f>VLOOKUP(Tabulka_nejcastejsi_priciny_vzniku_invalidity[[#This Row],[podskupina_diagnoz_dle_who_kod]],Tabulka_mkn[],2,FALSE)</f>
        <v>5. skupina</v>
      </c>
      <c r="H556" t="str">
        <f>VLOOKUP(Tabulka_nejcastejsi_priciny_vzniku_invalidity[[#This Row],[podskupina_diagnoz_dle_who_kod]],Tabulka_mkn[],3,FALSE)</f>
        <v>Duševní poruchy a poruchy chování</v>
      </c>
      <c r="I556" t="str">
        <f>LEFT(Tabulka_nejcastejsi_priciny_vzniku_invalidity[[#This Row],[podskupina_diagnoz_dle_who_kod]],1)</f>
        <v>F</v>
      </c>
      <c r="J556" t="s">
        <v>103</v>
      </c>
      <c r="K556" t="s">
        <v>104</v>
      </c>
      <c r="L556">
        <v>2</v>
      </c>
      <c r="N556" t="str">
        <f>CONCATENATE("01",".","01",".",Tabulka_nejcastejsi_priciny_vzniku_invalidity[[#This Row],[rok]])</f>
        <v>01.01.2018</v>
      </c>
      <c r="O556" s="11">
        <f>DATE(Tabulka_nejcastejsi_priciny_vzniku_invalidity[[#This Row],[rok]],1,1)</f>
        <v>43101</v>
      </c>
      <c r="P556" s="11">
        <f>YEAR(Tabulka_nejcastejsi_priciny_vzniku_invalidity[[#This Row],[rok3]])</f>
        <v>2018</v>
      </c>
    </row>
    <row r="557" spans="1:16">
      <c r="A557">
        <v>2018</v>
      </c>
      <c r="B557" t="s">
        <v>40</v>
      </c>
      <c r="C557" t="s">
        <v>17</v>
      </c>
      <c r="D557" t="str">
        <f>VLOOKUP(Tabulka_nejcastejsi_priciny_vzniku_invalidity[[#This Row],[kraj]],Tabulka_kraje[],2,FALSE)</f>
        <v xml:space="preserve">Královéhradecký </v>
      </c>
      <c r="E557" t="s">
        <v>41</v>
      </c>
      <c r="F557" t="s">
        <v>19</v>
      </c>
      <c r="G557" t="str">
        <f>VLOOKUP(Tabulka_nejcastejsi_priciny_vzniku_invalidity[[#This Row],[podskupina_diagnoz_dle_who_kod]],Tabulka_mkn[],2,FALSE)</f>
        <v>5. skupina</v>
      </c>
      <c r="H557" t="str">
        <f>VLOOKUP(Tabulka_nejcastejsi_priciny_vzniku_invalidity[[#This Row],[podskupina_diagnoz_dle_who_kod]],Tabulka_mkn[],3,FALSE)</f>
        <v>Duševní poruchy a poruchy chování</v>
      </c>
      <c r="I557" t="str">
        <f>LEFT(Tabulka_nejcastejsi_priciny_vzniku_invalidity[[#This Row],[podskupina_diagnoz_dle_who_kod]],1)</f>
        <v>F</v>
      </c>
      <c r="J557" t="s">
        <v>95</v>
      </c>
      <c r="K557" t="s">
        <v>96</v>
      </c>
      <c r="L557">
        <v>6</v>
      </c>
      <c r="N557" t="str">
        <f>CONCATENATE("01",".","01",".",Tabulka_nejcastejsi_priciny_vzniku_invalidity[[#This Row],[rok]])</f>
        <v>01.01.2018</v>
      </c>
      <c r="O557" s="11">
        <f>DATE(Tabulka_nejcastejsi_priciny_vzniku_invalidity[[#This Row],[rok]],1,1)</f>
        <v>43101</v>
      </c>
      <c r="P557" s="11">
        <f>YEAR(Tabulka_nejcastejsi_priciny_vzniku_invalidity[[#This Row],[rok3]])</f>
        <v>2018</v>
      </c>
    </row>
    <row r="558" spans="1:16">
      <c r="A558">
        <v>2018</v>
      </c>
      <c r="B558" t="s">
        <v>40</v>
      </c>
      <c r="C558" t="s">
        <v>17</v>
      </c>
      <c r="D558" t="str">
        <f>VLOOKUP(Tabulka_nejcastejsi_priciny_vzniku_invalidity[[#This Row],[kraj]],Tabulka_kraje[],2,FALSE)</f>
        <v xml:space="preserve">Královéhradecký </v>
      </c>
      <c r="E558" t="s">
        <v>41</v>
      </c>
      <c r="F558" t="s">
        <v>19</v>
      </c>
      <c r="G558" t="str">
        <f>VLOOKUP(Tabulka_nejcastejsi_priciny_vzniku_invalidity[[#This Row],[podskupina_diagnoz_dle_who_kod]],Tabulka_mkn[],2,FALSE)</f>
        <v>5. skupina</v>
      </c>
      <c r="H558" t="str">
        <f>VLOOKUP(Tabulka_nejcastejsi_priciny_vzniku_invalidity[[#This Row],[podskupina_diagnoz_dle_who_kod]],Tabulka_mkn[],3,FALSE)</f>
        <v>Duševní poruchy a poruchy chování</v>
      </c>
      <c r="I558" t="str">
        <f>LEFT(Tabulka_nejcastejsi_priciny_vzniku_invalidity[[#This Row],[podskupina_diagnoz_dle_who_kod]],1)</f>
        <v>F</v>
      </c>
      <c r="J558" t="s">
        <v>89</v>
      </c>
      <c r="K558" t="s">
        <v>90</v>
      </c>
      <c r="L558">
        <v>9</v>
      </c>
      <c r="N558" t="str">
        <f>CONCATENATE("01",".","01",".",Tabulka_nejcastejsi_priciny_vzniku_invalidity[[#This Row],[rok]])</f>
        <v>01.01.2018</v>
      </c>
      <c r="O558" s="11">
        <f>DATE(Tabulka_nejcastejsi_priciny_vzniku_invalidity[[#This Row],[rok]],1,1)</f>
        <v>43101</v>
      </c>
      <c r="P558" s="11">
        <f>YEAR(Tabulka_nejcastejsi_priciny_vzniku_invalidity[[#This Row],[rok3]])</f>
        <v>2018</v>
      </c>
    </row>
    <row r="559" spans="1:16">
      <c r="A559">
        <v>2018</v>
      </c>
      <c r="B559" t="s">
        <v>40</v>
      </c>
      <c r="C559" t="s">
        <v>17</v>
      </c>
      <c r="D559" t="str">
        <f>VLOOKUP(Tabulka_nejcastejsi_priciny_vzniku_invalidity[[#This Row],[kraj]],Tabulka_kraje[],2,FALSE)</f>
        <v xml:space="preserve">Královéhradecký </v>
      </c>
      <c r="E559" t="s">
        <v>41</v>
      </c>
      <c r="F559" t="s">
        <v>19</v>
      </c>
      <c r="G559" t="str">
        <f>VLOOKUP(Tabulka_nejcastejsi_priciny_vzniku_invalidity[[#This Row],[podskupina_diagnoz_dle_who_kod]],Tabulka_mkn[],2,FALSE)</f>
        <v>5. skupina</v>
      </c>
      <c r="H559" t="str">
        <f>VLOOKUP(Tabulka_nejcastejsi_priciny_vzniku_invalidity[[#This Row],[podskupina_diagnoz_dle_who_kod]],Tabulka_mkn[],3,FALSE)</f>
        <v>Duševní poruchy a poruchy chování</v>
      </c>
      <c r="I559" t="str">
        <f>LEFT(Tabulka_nejcastejsi_priciny_vzniku_invalidity[[#This Row],[podskupina_diagnoz_dle_who_kod]],1)</f>
        <v>F</v>
      </c>
      <c r="J559" t="s">
        <v>91</v>
      </c>
      <c r="K559" t="s">
        <v>92</v>
      </c>
      <c r="L559">
        <v>5</v>
      </c>
      <c r="N559" t="str">
        <f>CONCATENATE("01",".","01",".",Tabulka_nejcastejsi_priciny_vzniku_invalidity[[#This Row],[rok]])</f>
        <v>01.01.2018</v>
      </c>
      <c r="O559" s="11">
        <f>DATE(Tabulka_nejcastejsi_priciny_vzniku_invalidity[[#This Row],[rok]],1,1)</f>
        <v>43101</v>
      </c>
      <c r="P559" s="11">
        <f>YEAR(Tabulka_nejcastejsi_priciny_vzniku_invalidity[[#This Row],[rok3]])</f>
        <v>2018</v>
      </c>
    </row>
    <row r="560" spans="1:16">
      <c r="A560">
        <v>2018</v>
      </c>
      <c r="B560" t="s">
        <v>40</v>
      </c>
      <c r="C560" t="s">
        <v>17</v>
      </c>
      <c r="D560" t="str">
        <f>VLOOKUP(Tabulka_nejcastejsi_priciny_vzniku_invalidity[[#This Row],[kraj]],Tabulka_kraje[],2,FALSE)</f>
        <v xml:space="preserve">Královéhradecký </v>
      </c>
      <c r="E560" t="s">
        <v>41</v>
      </c>
      <c r="F560" t="s">
        <v>19</v>
      </c>
      <c r="G560" t="str">
        <f>VLOOKUP(Tabulka_nejcastejsi_priciny_vzniku_invalidity[[#This Row],[podskupina_diagnoz_dle_who_kod]],Tabulka_mkn[],2,FALSE)</f>
        <v>5. skupina</v>
      </c>
      <c r="H560" t="str">
        <f>VLOOKUP(Tabulka_nejcastejsi_priciny_vzniku_invalidity[[#This Row],[podskupina_diagnoz_dle_who_kod]],Tabulka_mkn[],3,FALSE)</f>
        <v>Duševní poruchy a poruchy chování</v>
      </c>
      <c r="I560" t="str">
        <f>LEFT(Tabulka_nejcastejsi_priciny_vzniku_invalidity[[#This Row],[podskupina_diagnoz_dle_who_kod]],1)</f>
        <v>F</v>
      </c>
      <c r="J560" t="s">
        <v>103</v>
      </c>
      <c r="K560" t="s">
        <v>104</v>
      </c>
      <c r="L560">
        <v>6</v>
      </c>
      <c r="N560" t="str">
        <f>CONCATENATE("01",".","01",".",Tabulka_nejcastejsi_priciny_vzniku_invalidity[[#This Row],[rok]])</f>
        <v>01.01.2018</v>
      </c>
      <c r="O560" s="11">
        <f>DATE(Tabulka_nejcastejsi_priciny_vzniku_invalidity[[#This Row],[rok]],1,1)</f>
        <v>43101</v>
      </c>
      <c r="P560" s="11">
        <f>YEAR(Tabulka_nejcastejsi_priciny_vzniku_invalidity[[#This Row],[rok3]])</f>
        <v>2018</v>
      </c>
    </row>
    <row r="561" spans="1:16">
      <c r="A561">
        <v>2018</v>
      </c>
      <c r="B561" t="s">
        <v>30</v>
      </c>
      <c r="C561" t="s">
        <v>17</v>
      </c>
      <c r="D561" t="str">
        <f>VLOOKUP(Tabulka_nejcastejsi_priciny_vzniku_invalidity[[#This Row],[kraj]],Tabulka_kraje[],2,FALSE)</f>
        <v xml:space="preserve">Pardubický </v>
      </c>
      <c r="E561" t="s">
        <v>31</v>
      </c>
      <c r="F561" t="s">
        <v>19</v>
      </c>
      <c r="G561" t="str">
        <f>VLOOKUP(Tabulka_nejcastejsi_priciny_vzniku_invalidity[[#This Row],[podskupina_diagnoz_dle_who_kod]],Tabulka_mkn[],2,FALSE)</f>
        <v>5. skupina</v>
      </c>
      <c r="H561" t="str">
        <f>VLOOKUP(Tabulka_nejcastejsi_priciny_vzniku_invalidity[[#This Row],[podskupina_diagnoz_dle_who_kod]],Tabulka_mkn[],3,FALSE)</f>
        <v>Duševní poruchy a poruchy chování</v>
      </c>
      <c r="I561" t="str">
        <f>LEFT(Tabulka_nejcastejsi_priciny_vzniku_invalidity[[#This Row],[podskupina_diagnoz_dle_who_kod]],1)</f>
        <v>F</v>
      </c>
      <c r="J561" t="s">
        <v>89</v>
      </c>
      <c r="K561" t="s">
        <v>90</v>
      </c>
      <c r="L561">
        <v>6</v>
      </c>
      <c r="N561" t="str">
        <f>CONCATENATE("01",".","01",".",Tabulka_nejcastejsi_priciny_vzniku_invalidity[[#This Row],[rok]])</f>
        <v>01.01.2018</v>
      </c>
      <c r="O561" s="11">
        <f>DATE(Tabulka_nejcastejsi_priciny_vzniku_invalidity[[#This Row],[rok]],1,1)</f>
        <v>43101</v>
      </c>
      <c r="P561" s="11">
        <f>YEAR(Tabulka_nejcastejsi_priciny_vzniku_invalidity[[#This Row],[rok3]])</f>
        <v>2018</v>
      </c>
    </row>
    <row r="562" spans="1:16">
      <c r="A562">
        <v>2018</v>
      </c>
      <c r="B562" t="s">
        <v>30</v>
      </c>
      <c r="C562" t="s">
        <v>17</v>
      </c>
      <c r="D562" t="str">
        <f>VLOOKUP(Tabulka_nejcastejsi_priciny_vzniku_invalidity[[#This Row],[kraj]],Tabulka_kraje[],2,FALSE)</f>
        <v xml:space="preserve">Pardubický </v>
      </c>
      <c r="E562" t="s">
        <v>31</v>
      </c>
      <c r="F562" t="s">
        <v>19</v>
      </c>
      <c r="G562" t="str">
        <f>VLOOKUP(Tabulka_nejcastejsi_priciny_vzniku_invalidity[[#This Row],[podskupina_diagnoz_dle_who_kod]],Tabulka_mkn[],2,FALSE)</f>
        <v>5. skupina</v>
      </c>
      <c r="H562" t="str">
        <f>VLOOKUP(Tabulka_nejcastejsi_priciny_vzniku_invalidity[[#This Row],[podskupina_diagnoz_dle_who_kod]],Tabulka_mkn[],3,FALSE)</f>
        <v>Duševní poruchy a poruchy chování</v>
      </c>
      <c r="I562" t="str">
        <f>LEFT(Tabulka_nejcastejsi_priciny_vzniku_invalidity[[#This Row],[podskupina_diagnoz_dle_who_kod]],1)</f>
        <v>F</v>
      </c>
      <c r="J562" t="s">
        <v>91</v>
      </c>
      <c r="K562" t="s">
        <v>92</v>
      </c>
      <c r="L562">
        <v>2</v>
      </c>
      <c r="N562" t="str">
        <f>CONCATENATE("01",".","01",".",Tabulka_nejcastejsi_priciny_vzniku_invalidity[[#This Row],[rok]])</f>
        <v>01.01.2018</v>
      </c>
      <c r="O562" s="11">
        <f>DATE(Tabulka_nejcastejsi_priciny_vzniku_invalidity[[#This Row],[rok]],1,1)</f>
        <v>43101</v>
      </c>
      <c r="P562" s="11">
        <f>YEAR(Tabulka_nejcastejsi_priciny_vzniku_invalidity[[#This Row],[rok3]])</f>
        <v>2018</v>
      </c>
    </row>
    <row r="563" spans="1:16">
      <c r="A563">
        <v>2018</v>
      </c>
      <c r="B563" t="s">
        <v>30</v>
      </c>
      <c r="C563" t="s">
        <v>17</v>
      </c>
      <c r="D563" t="str">
        <f>VLOOKUP(Tabulka_nejcastejsi_priciny_vzniku_invalidity[[#This Row],[kraj]],Tabulka_kraje[],2,FALSE)</f>
        <v xml:space="preserve">Pardubický </v>
      </c>
      <c r="E563" t="s">
        <v>31</v>
      </c>
      <c r="F563" t="s">
        <v>19</v>
      </c>
      <c r="G563" t="str">
        <f>VLOOKUP(Tabulka_nejcastejsi_priciny_vzniku_invalidity[[#This Row],[podskupina_diagnoz_dle_who_kod]],Tabulka_mkn[],2,FALSE)</f>
        <v>5. skupina</v>
      </c>
      <c r="H563" t="str">
        <f>VLOOKUP(Tabulka_nejcastejsi_priciny_vzniku_invalidity[[#This Row],[podskupina_diagnoz_dle_who_kod]],Tabulka_mkn[],3,FALSE)</f>
        <v>Duševní poruchy a poruchy chování</v>
      </c>
      <c r="I563" t="str">
        <f>LEFT(Tabulka_nejcastejsi_priciny_vzniku_invalidity[[#This Row],[podskupina_diagnoz_dle_who_kod]],1)</f>
        <v>F</v>
      </c>
      <c r="J563" t="s">
        <v>103</v>
      </c>
      <c r="K563" t="s">
        <v>104</v>
      </c>
      <c r="L563">
        <v>3</v>
      </c>
      <c r="N563" t="str">
        <f>CONCATENATE("01",".","01",".",Tabulka_nejcastejsi_priciny_vzniku_invalidity[[#This Row],[rok]])</f>
        <v>01.01.2018</v>
      </c>
      <c r="O563" s="11">
        <f>DATE(Tabulka_nejcastejsi_priciny_vzniku_invalidity[[#This Row],[rok]],1,1)</f>
        <v>43101</v>
      </c>
      <c r="P563" s="11">
        <f>YEAR(Tabulka_nejcastejsi_priciny_vzniku_invalidity[[#This Row],[rok3]])</f>
        <v>2018</v>
      </c>
    </row>
    <row r="564" spans="1:16">
      <c r="A564">
        <v>2018</v>
      </c>
      <c r="B564" t="s">
        <v>30</v>
      </c>
      <c r="C564" t="s">
        <v>17</v>
      </c>
      <c r="D564" t="str">
        <f>VLOOKUP(Tabulka_nejcastejsi_priciny_vzniku_invalidity[[#This Row],[kraj]],Tabulka_kraje[],2,FALSE)</f>
        <v xml:space="preserve">Pardubický </v>
      </c>
      <c r="E564" t="s">
        <v>31</v>
      </c>
      <c r="F564" t="s">
        <v>19</v>
      </c>
      <c r="G564" t="str">
        <f>VLOOKUP(Tabulka_nejcastejsi_priciny_vzniku_invalidity[[#This Row],[podskupina_diagnoz_dle_who_kod]],Tabulka_mkn[],2,FALSE)</f>
        <v>5. skupina</v>
      </c>
      <c r="H564" t="str">
        <f>VLOOKUP(Tabulka_nejcastejsi_priciny_vzniku_invalidity[[#This Row],[podskupina_diagnoz_dle_who_kod]],Tabulka_mkn[],3,FALSE)</f>
        <v>Duševní poruchy a poruchy chování</v>
      </c>
      <c r="I564" t="str">
        <f>LEFT(Tabulka_nejcastejsi_priciny_vzniku_invalidity[[#This Row],[podskupina_diagnoz_dle_who_kod]],1)</f>
        <v>F</v>
      </c>
      <c r="J564" t="s">
        <v>125</v>
      </c>
      <c r="K564" t="s">
        <v>126</v>
      </c>
      <c r="L564">
        <v>2</v>
      </c>
      <c r="N564" t="str">
        <f>CONCATENATE("01",".","01",".",Tabulka_nejcastejsi_priciny_vzniku_invalidity[[#This Row],[rok]])</f>
        <v>01.01.2018</v>
      </c>
      <c r="O564" s="11">
        <f>DATE(Tabulka_nejcastejsi_priciny_vzniku_invalidity[[#This Row],[rok]],1,1)</f>
        <v>43101</v>
      </c>
      <c r="P564" s="11">
        <f>YEAR(Tabulka_nejcastejsi_priciny_vzniku_invalidity[[#This Row],[rok3]])</f>
        <v>2018</v>
      </c>
    </row>
    <row r="565" spans="1:16">
      <c r="A565">
        <v>2019</v>
      </c>
      <c r="B565" t="s">
        <v>22</v>
      </c>
      <c r="C565" t="s">
        <v>17</v>
      </c>
      <c r="D565" t="str">
        <f>VLOOKUP(Tabulka_nejcastejsi_priciny_vzniku_invalidity[[#This Row],[kraj]],Tabulka_kraje[],2,FALSE)</f>
        <v>Vysočina</v>
      </c>
      <c r="E565" t="s">
        <v>23</v>
      </c>
      <c r="F565" t="s">
        <v>19</v>
      </c>
      <c r="G565" t="str">
        <f>VLOOKUP(Tabulka_nejcastejsi_priciny_vzniku_invalidity[[#This Row],[podskupina_diagnoz_dle_who_kod]],Tabulka_mkn[],2,FALSE)</f>
        <v>5. skupina</v>
      </c>
      <c r="H565" t="str">
        <f>VLOOKUP(Tabulka_nejcastejsi_priciny_vzniku_invalidity[[#This Row],[podskupina_diagnoz_dle_who_kod]],Tabulka_mkn[],3,FALSE)</f>
        <v>Duševní poruchy a poruchy chování</v>
      </c>
      <c r="I565" t="str">
        <f>LEFT(Tabulka_nejcastejsi_priciny_vzniku_invalidity[[#This Row],[podskupina_diagnoz_dle_who_kod]],1)</f>
        <v>F</v>
      </c>
      <c r="J565" t="s">
        <v>95</v>
      </c>
      <c r="K565" t="s">
        <v>96</v>
      </c>
      <c r="L565">
        <v>4</v>
      </c>
      <c r="N565" t="str">
        <f>CONCATENATE("01",".","01",".",Tabulka_nejcastejsi_priciny_vzniku_invalidity[[#This Row],[rok]])</f>
        <v>01.01.2019</v>
      </c>
      <c r="O565" s="11">
        <f>DATE(Tabulka_nejcastejsi_priciny_vzniku_invalidity[[#This Row],[rok]],1,1)</f>
        <v>43466</v>
      </c>
      <c r="P565" s="11">
        <f>YEAR(Tabulka_nejcastejsi_priciny_vzniku_invalidity[[#This Row],[rok3]])</f>
        <v>2019</v>
      </c>
    </row>
    <row r="566" spans="1:16">
      <c r="A566">
        <v>2019</v>
      </c>
      <c r="B566" t="s">
        <v>22</v>
      </c>
      <c r="C566" t="s">
        <v>17</v>
      </c>
      <c r="D566" t="str">
        <f>VLOOKUP(Tabulka_nejcastejsi_priciny_vzniku_invalidity[[#This Row],[kraj]],Tabulka_kraje[],2,FALSE)</f>
        <v>Vysočina</v>
      </c>
      <c r="E566" t="s">
        <v>23</v>
      </c>
      <c r="F566" t="s">
        <v>19</v>
      </c>
      <c r="G566" t="str">
        <f>VLOOKUP(Tabulka_nejcastejsi_priciny_vzniku_invalidity[[#This Row],[podskupina_diagnoz_dle_who_kod]],Tabulka_mkn[],2,FALSE)</f>
        <v>5. skupina</v>
      </c>
      <c r="H566" t="str">
        <f>VLOOKUP(Tabulka_nejcastejsi_priciny_vzniku_invalidity[[#This Row],[podskupina_diagnoz_dle_who_kod]],Tabulka_mkn[],3,FALSE)</f>
        <v>Duševní poruchy a poruchy chování</v>
      </c>
      <c r="I566" t="str">
        <f>LEFT(Tabulka_nejcastejsi_priciny_vzniku_invalidity[[#This Row],[podskupina_diagnoz_dle_who_kod]],1)</f>
        <v>F</v>
      </c>
      <c r="J566" t="s">
        <v>89</v>
      </c>
      <c r="K566" t="s">
        <v>90</v>
      </c>
      <c r="L566">
        <v>8</v>
      </c>
      <c r="N566" t="str">
        <f>CONCATENATE("01",".","01",".",Tabulka_nejcastejsi_priciny_vzniku_invalidity[[#This Row],[rok]])</f>
        <v>01.01.2019</v>
      </c>
      <c r="O566" s="11">
        <f>DATE(Tabulka_nejcastejsi_priciny_vzniku_invalidity[[#This Row],[rok]],1,1)</f>
        <v>43466</v>
      </c>
      <c r="P566" s="11">
        <f>YEAR(Tabulka_nejcastejsi_priciny_vzniku_invalidity[[#This Row],[rok3]])</f>
        <v>2019</v>
      </c>
    </row>
    <row r="567" spans="1:16">
      <c r="A567">
        <v>2019</v>
      </c>
      <c r="B567" t="s">
        <v>22</v>
      </c>
      <c r="C567" t="s">
        <v>17</v>
      </c>
      <c r="D567" t="str">
        <f>VLOOKUP(Tabulka_nejcastejsi_priciny_vzniku_invalidity[[#This Row],[kraj]],Tabulka_kraje[],2,FALSE)</f>
        <v>Vysočina</v>
      </c>
      <c r="E567" t="s">
        <v>23</v>
      </c>
      <c r="F567" t="s">
        <v>19</v>
      </c>
      <c r="G567" t="str">
        <f>VLOOKUP(Tabulka_nejcastejsi_priciny_vzniku_invalidity[[#This Row],[podskupina_diagnoz_dle_who_kod]],Tabulka_mkn[],2,FALSE)</f>
        <v>5. skupina</v>
      </c>
      <c r="H567" t="str">
        <f>VLOOKUP(Tabulka_nejcastejsi_priciny_vzniku_invalidity[[#This Row],[podskupina_diagnoz_dle_who_kod]],Tabulka_mkn[],3,FALSE)</f>
        <v>Duševní poruchy a poruchy chování</v>
      </c>
      <c r="I567" t="str">
        <f>LEFT(Tabulka_nejcastejsi_priciny_vzniku_invalidity[[#This Row],[podskupina_diagnoz_dle_who_kod]],1)</f>
        <v>F</v>
      </c>
      <c r="J567" t="s">
        <v>103</v>
      </c>
      <c r="K567" t="s">
        <v>104</v>
      </c>
      <c r="L567">
        <v>5</v>
      </c>
      <c r="N567" t="str">
        <f>CONCATENATE("01",".","01",".",Tabulka_nejcastejsi_priciny_vzniku_invalidity[[#This Row],[rok]])</f>
        <v>01.01.2019</v>
      </c>
      <c r="O567" s="11">
        <f>DATE(Tabulka_nejcastejsi_priciny_vzniku_invalidity[[#This Row],[rok]],1,1)</f>
        <v>43466</v>
      </c>
      <c r="P567" s="11">
        <f>YEAR(Tabulka_nejcastejsi_priciny_vzniku_invalidity[[#This Row],[rok3]])</f>
        <v>2019</v>
      </c>
    </row>
    <row r="568" spans="1:16">
      <c r="A568">
        <v>2019</v>
      </c>
      <c r="B568" t="s">
        <v>57</v>
      </c>
      <c r="C568" t="s">
        <v>17</v>
      </c>
      <c r="D568" t="str">
        <f>VLOOKUP(Tabulka_nejcastejsi_priciny_vzniku_invalidity[[#This Row],[kraj]],Tabulka_kraje[],2,FALSE)</f>
        <v xml:space="preserve">Jihomoravský </v>
      </c>
      <c r="E568" t="s">
        <v>58</v>
      </c>
      <c r="F568" t="s">
        <v>19</v>
      </c>
      <c r="G568" t="str">
        <f>VLOOKUP(Tabulka_nejcastejsi_priciny_vzniku_invalidity[[#This Row],[podskupina_diagnoz_dle_who_kod]],Tabulka_mkn[],2,FALSE)</f>
        <v>5. skupina</v>
      </c>
      <c r="H568" t="str">
        <f>VLOOKUP(Tabulka_nejcastejsi_priciny_vzniku_invalidity[[#This Row],[podskupina_diagnoz_dle_who_kod]],Tabulka_mkn[],3,FALSE)</f>
        <v>Duševní poruchy a poruchy chování</v>
      </c>
      <c r="I568" t="str">
        <f>LEFT(Tabulka_nejcastejsi_priciny_vzniku_invalidity[[#This Row],[podskupina_diagnoz_dle_who_kod]],1)</f>
        <v>F</v>
      </c>
      <c r="J568" t="s">
        <v>95</v>
      </c>
      <c r="K568" t="s">
        <v>96</v>
      </c>
      <c r="L568">
        <v>3</v>
      </c>
      <c r="N568" t="str">
        <f>CONCATENATE("01",".","01",".",Tabulka_nejcastejsi_priciny_vzniku_invalidity[[#This Row],[rok]])</f>
        <v>01.01.2019</v>
      </c>
      <c r="O568" s="11">
        <f>DATE(Tabulka_nejcastejsi_priciny_vzniku_invalidity[[#This Row],[rok]],1,1)</f>
        <v>43466</v>
      </c>
      <c r="P568" s="11">
        <f>YEAR(Tabulka_nejcastejsi_priciny_vzniku_invalidity[[#This Row],[rok3]])</f>
        <v>2019</v>
      </c>
    </row>
    <row r="569" spans="1:16">
      <c r="A569">
        <v>2019</v>
      </c>
      <c r="B569" t="s">
        <v>57</v>
      </c>
      <c r="C569" t="s">
        <v>17</v>
      </c>
      <c r="D569" t="str">
        <f>VLOOKUP(Tabulka_nejcastejsi_priciny_vzniku_invalidity[[#This Row],[kraj]],Tabulka_kraje[],2,FALSE)</f>
        <v xml:space="preserve">Jihomoravský </v>
      </c>
      <c r="E569" t="s">
        <v>58</v>
      </c>
      <c r="F569" t="s">
        <v>19</v>
      </c>
      <c r="G569" t="str">
        <f>VLOOKUP(Tabulka_nejcastejsi_priciny_vzniku_invalidity[[#This Row],[podskupina_diagnoz_dle_who_kod]],Tabulka_mkn[],2,FALSE)</f>
        <v>5. skupina</v>
      </c>
      <c r="H569" t="str">
        <f>VLOOKUP(Tabulka_nejcastejsi_priciny_vzniku_invalidity[[#This Row],[podskupina_diagnoz_dle_who_kod]],Tabulka_mkn[],3,FALSE)</f>
        <v>Duševní poruchy a poruchy chování</v>
      </c>
      <c r="I569" t="str">
        <f>LEFT(Tabulka_nejcastejsi_priciny_vzniku_invalidity[[#This Row],[podskupina_diagnoz_dle_who_kod]],1)</f>
        <v>F</v>
      </c>
      <c r="J569" t="s">
        <v>89</v>
      </c>
      <c r="K569" t="s">
        <v>90</v>
      </c>
      <c r="L569">
        <v>15</v>
      </c>
      <c r="N569" t="str">
        <f>CONCATENATE("01",".","01",".",Tabulka_nejcastejsi_priciny_vzniku_invalidity[[#This Row],[rok]])</f>
        <v>01.01.2019</v>
      </c>
      <c r="O569" s="11">
        <f>DATE(Tabulka_nejcastejsi_priciny_vzniku_invalidity[[#This Row],[rok]],1,1)</f>
        <v>43466</v>
      </c>
      <c r="P569" s="11">
        <f>YEAR(Tabulka_nejcastejsi_priciny_vzniku_invalidity[[#This Row],[rok3]])</f>
        <v>2019</v>
      </c>
    </row>
    <row r="570" spans="1:16">
      <c r="A570">
        <v>2019</v>
      </c>
      <c r="B570" t="s">
        <v>57</v>
      </c>
      <c r="C570" t="s">
        <v>17</v>
      </c>
      <c r="D570" t="str">
        <f>VLOOKUP(Tabulka_nejcastejsi_priciny_vzniku_invalidity[[#This Row],[kraj]],Tabulka_kraje[],2,FALSE)</f>
        <v xml:space="preserve">Jihomoravský </v>
      </c>
      <c r="E570" t="s">
        <v>58</v>
      </c>
      <c r="F570" t="s">
        <v>19</v>
      </c>
      <c r="G570" t="str">
        <f>VLOOKUP(Tabulka_nejcastejsi_priciny_vzniku_invalidity[[#This Row],[podskupina_diagnoz_dle_who_kod]],Tabulka_mkn[],2,FALSE)</f>
        <v>5. skupina</v>
      </c>
      <c r="H570" t="str">
        <f>VLOOKUP(Tabulka_nejcastejsi_priciny_vzniku_invalidity[[#This Row],[podskupina_diagnoz_dle_who_kod]],Tabulka_mkn[],3,FALSE)</f>
        <v>Duševní poruchy a poruchy chování</v>
      </c>
      <c r="I570" t="str">
        <f>LEFT(Tabulka_nejcastejsi_priciny_vzniku_invalidity[[#This Row],[podskupina_diagnoz_dle_who_kod]],1)</f>
        <v>F</v>
      </c>
      <c r="J570" t="s">
        <v>91</v>
      </c>
      <c r="K570" t="s">
        <v>92</v>
      </c>
      <c r="L570">
        <v>8</v>
      </c>
      <c r="N570" t="str">
        <f>CONCATENATE("01",".","01",".",Tabulka_nejcastejsi_priciny_vzniku_invalidity[[#This Row],[rok]])</f>
        <v>01.01.2019</v>
      </c>
      <c r="O570" s="11">
        <f>DATE(Tabulka_nejcastejsi_priciny_vzniku_invalidity[[#This Row],[rok]],1,1)</f>
        <v>43466</v>
      </c>
      <c r="P570" s="11">
        <f>YEAR(Tabulka_nejcastejsi_priciny_vzniku_invalidity[[#This Row],[rok3]])</f>
        <v>2019</v>
      </c>
    </row>
    <row r="571" spans="1:16">
      <c r="A571">
        <v>2019</v>
      </c>
      <c r="B571" t="s">
        <v>57</v>
      </c>
      <c r="C571" t="s">
        <v>17</v>
      </c>
      <c r="D571" t="str">
        <f>VLOOKUP(Tabulka_nejcastejsi_priciny_vzniku_invalidity[[#This Row],[kraj]],Tabulka_kraje[],2,FALSE)</f>
        <v xml:space="preserve">Jihomoravský </v>
      </c>
      <c r="E571" t="s">
        <v>58</v>
      </c>
      <c r="F571" t="s">
        <v>19</v>
      </c>
      <c r="G571" t="str">
        <f>VLOOKUP(Tabulka_nejcastejsi_priciny_vzniku_invalidity[[#This Row],[podskupina_diagnoz_dle_who_kod]],Tabulka_mkn[],2,FALSE)</f>
        <v>5. skupina</v>
      </c>
      <c r="H571" t="str">
        <f>VLOOKUP(Tabulka_nejcastejsi_priciny_vzniku_invalidity[[#This Row],[podskupina_diagnoz_dle_who_kod]],Tabulka_mkn[],3,FALSE)</f>
        <v>Duševní poruchy a poruchy chování</v>
      </c>
      <c r="I571" t="str">
        <f>LEFT(Tabulka_nejcastejsi_priciny_vzniku_invalidity[[#This Row],[podskupina_diagnoz_dle_who_kod]],1)</f>
        <v>F</v>
      </c>
      <c r="J571" t="s">
        <v>103</v>
      </c>
      <c r="K571" t="s">
        <v>104</v>
      </c>
      <c r="L571">
        <v>5</v>
      </c>
      <c r="N571" t="str">
        <f>CONCATENATE("01",".","01",".",Tabulka_nejcastejsi_priciny_vzniku_invalidity[[#This Row],[rok]])</f>
        <v>01.01.2019</v>
      </c>
      <c r="O571" s="11">
        <f>DATE(Tabulka_nejcastejsi_priciny_vzniku_invalidity[[#This Row],[rok]],1,1)</f>
        <v>43466</v>
      </c>
      <c r="P571" s="11">
        <f>YEAR(Tabulka_nejcastejsi_priciny_vzniku_invalidity[[#This Row],[rok3]])</f>
        <v>2019</v>
      </c>
    </row>
    <row r="572" spans="1:16">
      <c r="A572">
        <v>2019</v>
      </c>
      <c r="B572" t="s">
        <v>65</v>
      </c>
      <c r="C572" t="s">
        <v>17</v>
      </c>
      <c r="D572" t="str">
        <f>VLOOKUP(Tabulka_nejcastejsi_priciny_vzniku_invalidity[[#This Row],[kraj]],Tabulka_kraje[],2,FALSE)</f>
        <v xml:space="preserve">Olomoucký </v>
      </c>
      <c r="E572" t="s">
        <v>66</v>
      </c>
      <c r="F572" t="s">
        <v>19</v>
      </c>
      <c r="G572" t="str">
        <f>VLOOKUP(Tabulka_nejcastejsi_priciny_vzniku_invalidity[[#This Row],[podskupina_diagnoz_dle_who_kod]],Tabulka_mkn[],2,FALSE)</f>
        <v>5. skupina</v>
      </c>
      <c r="H572" t="str">
        <f>VLOOKUP(Tabulka_nejcastejsi_priciny_vzniku_invalidity[[#This Row],[podskupina_diagnoz_dle_who_kod]],Tabulka_mkn[],3,FALSE)</f>
        <v>Duševní poruchy a poruchy chování</v>
      </c>
      <c r="I572" t="str">
        <f>LEFT(Tabulka_nejcastejsi_priciny_vzniku_invalidity[[#This Row],[podskupina_diagnoz_dle_who_kod]],1)</f>
        <v>F</v>
      </c>
      <c r="J572" t="s">
        <v>95</v>
      </c>
      <c r="K572" t="s">
        <v>96</v>
      </c>
      <c r="L572">
        <v>4</v>
      </c>
      <c r="N572" t="str">
        <f>CONCATENATE("01",".","01",".",Tabulka_nejcastejsi_priciny_vzniku_invalidity[[#This Row],[rok]])</f>
        <v>01.01.2019</v>
      </c>
      <c r="O572" s="11">
        <f>DATE(Tabulka_nejcastejsi_priciny_vzniku_invalidity[[#This Row],[rok]],1,1)</f>
        <v>43466</v>
      </c>
      <c r="P572" s="11">
        <f>YEAR(Tabulka_nejcastejsi_priciny_vzniku_invalidity[[#This Row],[rok3]])</f>
        <v>2019</v>
      </c>
    </row>
    <row r="573" spans="1:16">
      <c r="A573">
        <v>2019</v>
      </c>
      <c r="B573" t="s">
        <v>65</v>
      </c>
      <c r="C573" t="s">
        <v>17</v>
      </c>
      <c r="D573" t="str">
        <f>VLOOKUP(Tabulka_nejcastejsi_priciny_vzniku_invalidity[[#This Row],[kraj]],Tabulka_kraje[],2,FALSE)</f>
        <v xml:space="preserve">Olomoucký </v>
      </c>
      <c r="E573" t="s">
        <v>66</v>
      </c>
      <c r="F573" t="s">
        <v>19</v>
      </c>
      <c r="G573" t="str">
        <f>VLOOKUP(Tabulka_nejcastejsi_priciny_vzniku_invalidity[[#This Row],[podskupina_diagnoz_dle_who_kod]],Tabulka_mkn[],2,FALSE)</f>
        <v>5. skupina</v>
      </c>
      <c r="H573" t="str">
        <f>VLOOKUP(Tabulka_nejcastejsi_priciny_vzniku_invalidity[[#This Row],[podskupina_diagnoz_dle_who_kod]],Tabulka_mkn[],3,FALSE)</f>
        <v>Duševní poruchy a poruchy chování</v>
      </c>
      <c r="I573" t="str">
        <f>LEFT(Tabulka_nejcastejsi_priciny_vzniku_invalidity[[#This Row],[podskupina_diagnoz_dle_who_kod]],1)</f>
        <v>F</v>
      </c>
      <c r="J573" t="s">
        <v>89</v>
      </c>
      <c r="K573" t="s">
        <v>90</v>
      </c>
      <c r="L573">
        <v>2</v>
      </c>
      <c r="N573" t="str">
        <f>CONCATENATE("01",".","01",".",Tabulka_nejcastejsi_priciny_vzniku_invalidity[[#This Row],[rok]])</f>
        <v>01.01.2019</v>
      </c>
      <c r="O573" s="11">
        <f>DATE(Tabulka_nejcastejsi_priciny_vzniku_invalidity[[#This Row],[rok]],1,1)</f>
        <v>43466</v>
      </c>
      <c r="P573" s="11">
        <f>YEAR(Tabulka_nejcastejsi_priciny_vzniku_invalidity[[#This Row],[rok3]])</f>
        <v>2019</v>
      </c>
    </row>
    <row r="574" spans="1:16">
      <c r="A574">
        <v>2019</v>
      </c>
      <c r="B574" t="s">
        <v>65</v>
      </c>
      <c r="C574" t="s">
        <v>17</v>
      </c>
      <c r="D574" t="str">
        <f>VLOOKUP(Tabulka_nejcastejsi_priciny_vzniku_invalidity[[#This Row],[kraj]],Tabulka_kraje[],2,FALSE)</f>
        <v xml:space="preserve">Olomoucký </v>
      </c>
      <c r="E574" t="s">
        <v>66</v>
      </c>
      <c r="F574" t="s">
        <v>19</v>
      </c>
      <c r="G574" t="str">
        <f>VLOOKUP(Tabulka_nejcastejsi_priciny_vzniku_invalidity[[#This Row],[podskupina_diagnoz_dle_who_kod]],Tabulka_mkn[],2,FALSE)</f>
        <v>5. skupina</v>
      </c>
      <c r="H574" t="str">
        <f>VLOOKUP(Tabulka_nejcastejsi_priciny_vzniku_invalidity[[#This Row],[podskupina_diagnoz_dle_who_kod]],Tabulka_mkn[],3,FALSE)</f>
        <v>Duševní poruchy a poruchy chování</v>
      </c>
      <c r="I574" t="str">
        <f>LEFT(Tabulka_nejcastejsi_priciny_vzniku_invalidity[[#This Row],[podskupina_diagnoz_dle_who_kod]],1)</f>
        <v>F</v>
      </c>
      <c r="J574" t="s">
        <v>91</v>
      </c>
      <c r="K574" t="s">
        <v>92</v>
      </c>
      <c r="L574">
        <v>3</v>
      </c>
      <c r="N574" t="str">
        <f>CONCATENATE("01",".","01",".",Tabulka_nejcastejsi_priciny_vzniku_invalidity[[#This Row],[rok]])</f>
        <v>01.01.2019</v>
      </c>
      <c r="O574" s="11">
        <f>DATE(Tabulka_nejcastejsi_priciny_vzniku_invalidity[[#This Row],[rok]],1,1)</f>
        <v>43466</v>
      </c>
      <c r="P574" s="11">
        <f>YEAR(Tabulka_nejcastejsi_priciny_vzniku_invalidity[[#This Row],[rok3]])</f>
        <v>2019</v>
      </c>
    </row>
    <row r="575" spans="1:16">
      <c r="A575">
        <v>2019</v>
      </c>
      <c r="B575" t="s">
        <v>65</v>
      </c>
      <c r="C575" t="s">
        <v>17</v>
      </c>
      <c r="D575" t="str">
        <f>VLOOKUP(Tabulka_nejcastejsi_priciny_vzniku_invalidity[[#This Row],[kraj]],Tabulka_kraje[],2,FALSE)</f>
        <v xml:space="preserve">Olomoucký </v>
      </c>
      <c r="E575" t="s">
        <v>66</v>
      </c>
      <c r="F575" t="s">
        <v>19</v>
      </c>
      <c r="G575" t="str">
        <f>VLOOKUP(Tabulka_nejcastejsi_priciny_vzniku_invalidity[[#This Row],[podskupina_diagnoz_dle_who_kod]],Tabulka_mkn[],2,FALSE)</f>
        <v>5. skupina</v>
      </c>
      <c r="H575" t="str">
        <f>VLOOKUP(Tabulka_nejcastejsi_priciny_vzniku_invalidity[[#This Row],[podskupina_diagnoz_dle_who_kod]],Tabulka_mkn[],3,FALSE)</f>
        <v>Duševní poruchy a poruchy chování</v>
      </c>
      <c r="I575" t="str">
        <f>LEFT(Tabulka_nejcastejsi_priciny_vzniku_invalidity[[#This Row],[podskupina_diagnoz_dle_who_kod]],1)</f>
        <v>F</v>
      </c>
      <c r="J575" t="s">
        <v>103</v>
      </c>
      <c r="K575" t="s">
        <v>104</v>
      </c>
      <c r="L575">
        <v>7</v>
      </c>
      <c r="N575" t="str">
        <f>CONCATENATE("01",".","01",".",Tabulka_nejcastejsi_priciny_vzniku_invalidity[[#This Row],[rok]])</f>
        <v>01.01.2019</v>
      </c>
      <c r="O575" s="11">
        <f>DATE(Tabulka_nejcastejsi_priciny_vzniku_invalidity[[#This Row],[rok]],1,1)</f>
        <v>43466</v>
      </c>
      <c r="P575" s="11">
        <f>YEAR(Tabulka_nejcastejsi_priciny_vzniku_invalidity[[#This Row],[rok3]])</f>
        <v>2019</v>
      </c>
    </row>
    <row r="576" spans="1:16">
      <c r="A576">
        <v>2019</v>
      </c>
      <c r="B576" t="s">
        <v>67</v>
      </c>
      <c r="C576" t="s">
        <v>17</v>
      </c>
      <c r="D576" t="str">
        <f>VLOOKUP(Tabulka_nejcastejsi_priciny_vzniku_invalidity[[#This Row],[kraj]],Tabulka_kraje[],2,FALSE)</f>
        <v xml:space="preserve">Moravskoslezský </v>
      </c>
      <c r="E576" t="s">
        <v>68</v>
      </c>
      <c r="F576" t="s">
        <v>19</v>
      </c>
      <c r="G576" t="str">
        <f>VLOOKUP(Tabulka_nejcastejsi_priciny_vzniku_invalidity[[#This Row],[podskupina_diagnoz_dle_who_kod]],Tabulka_mkn[],2,FALSE)</f>
        <v>5. skupina</v>
      </c>
      <c r="H576" t="str">
        <f>VLOOKUP(Tabulka_nejcastejsi_priciny_vzniku_invalidity[[#This Row],[podskupina_diagnoz_dle_who_kod]],Tabulka_mkn[],3,FALSE)</f>
        <v>Duševní poruchy a poruchy chování</v>
      </c>
      <c r="I576" t="str">
        <f>LEFT(Tabulka_nejcastejsi_priciny_vzniku_invalidity[[#This Row],[podskupina_diagnoz_dle_who_kod]],1)</f>
        <v>F</v>
      </c>
      <c r="J576" t="s">
        <v>95</v>
      </c>
      <c r="K576" t="s">
        <v>96</v>
      </c>
      <c r="L576">
        <v>11</v>
      </c>
      <c r="N576" t="str">
        <f>CONCATENATE("01",".","01",".",Tabulka_nejcastejsi_priciny_vzniku_invalidity[[#This Row],[rok]])</f>
        <v>01.01.2019</v>
      </c>
      <c r="O576" s="11">
        <f>DATE(Tabulka_nejcastejsi_priciny_vzniku_invalidity[[#This Row],[rok]],1,1)</f>
        <v>43466</v>
      </c>
      <c r="P576" s="11">
        <f>YEAR(Tabulka_nejcastejsi_priciny_vzniku_invalidity[[#This Row],[rok3]])</f>
        <v>2019</v>
      </c>
    </row>
    <row r="577" spans="1:16">
      <c r="A577">
        <v>2019</v>
      </c>
      <c r="B577" t="s">
        <v>67</v>
      </c>
      <c r="C577" t="s">
        <v>17</v>
      </c>
      <c r="D577" t="str">
        <f>VLOOKUP(Tabulka_nejcastejsi_priciny_vzniku_invalidity[[#This Row],[kraj]],Tabulka_kraje[],2,FALSE)</f>
        <v xml:space="preserve">Moravskoslezský </v>
      </c>
      <c r="E577" t="s">
        <v>68</v>
      </c>
      <c r="F577" t="s">
        <v>19</v>
      </c>
      <c r="G577" t="str">
        <f>VLOOKUP(Tabulka_nejcastejsi_priciny_vzniku_invalidity[[#This Row],[podskupina_diagnoz_dle_who_kod]],Tabulka_mkn[],2,FALSE)</f>
        <v>5. skupina</v>
      </c>
      <c r="H577" t="str">
        <f>VLOOKUP(Tabulka_nejcastejsi_priciny_vzniku_invalidity[[#This Row],[podskupina_diagnoz_dle_who_kod]],Tabulka_mkn[],3,FALSE)</f>
        <v>Duševní poruchy a poruchy chování</v>
      </c>
      <c r="I577" t="str">
        <f>LEFT(Tabulka_nejcastejsi_priciny_vzniku_invalidity[[#This Row],[podskupina_diagnoz_dle_who_kod]],1)</f>
        <v>F</v>
      </c>
      <c r="J577" t="s">
        <v>89</v>
      </c>
      <c r="K577" t="s">
        <v>90</v>
      </c>
      <c r="L577">
        <v>25</v>
      </c>
      <c r="N577" t="str">
        <f>CONCATENATE("01",".","01",".",Tabulka_nejcastejsi_priciny_vzniku_invalidity[[#This Row],[rok]])</f>
        <v>01.01.2019</v>
      </c>
      <c r="O577" s="11">
        <f>DATE(Tabulka_nejcastejsi_priciny_vzniku_invalidity[[#This Row],[rok]],1,1)</f>
        <v>43466</v>
      </c>
      <c r="P577" s="11">
        <f>YEAR(Tabulka_nejcastejsi_priciny_vzniku_invalidity[[#This Row],[rok3]])</f>
        <v>2019</v>
      </c>
    </row>
    <row r="578" spans="1:16">
      <c r="A578">
        <v>2019</v>
      </c>
      <c r="B578" t="s">
        <v>67</v>
      </c>
      <c r="C578" t="s">
        <v>17</v>
      </c>
      <c r="D578" t="str">
        <f>VLOOKUP(Tabulka_nejcastejsi_priciny_vzniku_invalidity[[#This Row],[kraj]],Tabulka_kraje[],2,FALSE)</f>
        <v xml:space="preserve">Moravskoslezský </v>
      </c>
      <c r="E578" t="s">
        <v>68</v>
      </c>
      <c r="F578" t="s">
        <v>19</v>
      </c>
      <c r="G578" t="str">
        <f>VLOOKUP(Tabulka_nejcastejsi_priciny_vzniku_invalidity[[#This Row],[podskupina_diagnoz_dle_who_kod]],Tabulka_mkn[],2,FALSE)</f>
        <v>5. skupina</v>
      </c>
      <c r="H578" t="str">
        <f>VLOOKUP(Tabulka_nejcastejsi_priciny_vzniku_invalidity[[#This Row],[podskupina_diagnoz_dle_who_kod]],Tabulka_mkn[],3,FALSE)</f>
        <v>Duševní poruchy a poruchy chování</v>
      </c>
      <c r="I578" t="str">
        <f>LEFT(Tabulka_nejcastejsi_priciny_vzniku_invalidity[[#This Row],[podskupina_diagnoz_dle_who_kod]],1)</f>
        <v>F</v>
      </c>
      <c r="J578" t="s">
        <v>91</v>
      </c>
      <c r="K578" t="s">
        <v>92</v>
      </c>
      <c r="L578">
        <v>13</v>
      </c>
      <c r="N578" t="str">
        <f>CONCATENATE("01",".","01",".",Tabulka_nejcastejsi_priciny_vzniku_invalidity[[#This Row],[rok]])</f>
        <v>01.01.2019</v>
      </c>
      <c r="O578" s="11">
        <f>DATE(Tabulka_nejcastejsi_priciny_vzniku_invalidity[[#This Row],[rok]],1,1)</f>
        <v>43466</v>
      </c>
      <c r="P578" s="11">
        <f>YEAR(Tabulka_nejcastejsi_priciny_vzniku_invalidity[[#This Row],[rok3]])</f>
        <v>2019</v>
      </c>
    </row>
    <row r="579" spans="1:16">
      <c r="A579">
        <v>2019</v>
      </c>
      <c r="B579" t="s">
        <v>67</v>
      </c>
      <c r="C579" t="s">
        <v>17</v>
      </c>
      <c r="D579" t="str">
        <f>VLOOKUP(Tabulka_nejcastejsi_priciny_vzniku_invalidity[[#This Row],[kraj]],Tabulka_kraje[],2,FALSE)</f>
        <v xml:space="preserve">Moravskoslezský </v>
      </c>
      <c r="E579" t="s">
        <v>68</v>
      </c>
      <c r="F579" t="s">
        <v>19</v>
      </c>
      <c r="G579" t="str">
        <f>VLOOKUP(Tabulka_nejcastejsi_priciny_vzniku_invalidity[[#This Row],[podskupina_diagnoz_dle_who_kod]],Tabulka_mkn[],2,FALSE)</f>
        <v>5. skupina</v>
      </c>
      <c r="H579" t="str">
        <f>VLOOKUP(Tabulka_nejcastejsi_priciny_vzniku_invalidity[[#This Row],[podskupina_diagnoz_dle_who_kod]],Tabulka_mkn[],3,FALSE)</f>
        <v>Duševní poruchy a poruchy chování</v>
      </c>
      <c r="I579" t="str">
        <f>LEFT(Tabulka_nejcastejsi_priciny_vzniku_invalidity[[#This Row],[podskupina_diagnoz_dle_who_kod]],1)</f>
        <v>F</v>
      </c>
      <c r="J579" t="s">
        <v>103</v>
      </c>
      <c r="K579" t="s">
        <v>104</v>
      </c>
      <c r="L579">
        <v>9</v>
      </c>
      <c r="N579" t="str">
        <f>CONCATENATE("01",".","01",".",Tabulka_nejcastejsi_priciny_vzniku_invalidity[[#This Row],[rok]])</f>
        <v>01.01.2019</v>
      </c>
      <c r="O579" s="11">
        <f>DATE(Tabulka_nejcastejsi_priciny_vzniku_invalidity[[#This Row],[rok]],1,1)</f>
        <v>43466</v>
      </c>
      <c r="P579" s="11">
        <f>YEAR(Tabulka_nejcastejsi_priciny_vzniku_invalidity[[#This Row],[rok3]])</f>
        <v>2019</v>
      </c>
    </row>
    <row r="580" spans="1:16">
      <c r="A580">
        <v>2019</v>
      </c>
      <c r="B580" t="s">
        <v>46</v>
      </c>
      <c r="C580" t="s">
        <v>17</v>
      </c>
      <c r="D580" t="str">
        <f>VLOOKUP(Tabulka_nejcastejsi_priciny_vzniku_invalidity[[#This Row],[kraj]],Tabulka_kraje[],2,FALSE)</f>
        <v xml:space="preserve">Zlínský </v>
      </c>
      <c r="E580" t="s">
        <v>47</v>
      </c>
      <c r="F580" t="s">
        <v>19</v>
      </c>
      <c r="G580" t="str">
        <f>VLOOKUP(Tabulka_nejcastejsi_priciny_vzniku_invalidity[[#This Row],[podskupina_diagnoz_dle_who_kod]],Tabulka_mkn[],2,FALSE)</f>
        <v>5. skupina</v>
      </c>
      <c r="H580" t="str">
        <f>VLOOKUP(Tabulka_nejcastejsi_priciny_vzniku_invalidity[[#This Row],[podskupina_diagnoz_dle_who_kod]],Tabulka_mkn[],3,FALSE)</f>
        <v>Duševní poruchy a poruchy chování</v>
      </c>
      <c r="I580" t="str">
        <f>LEFT(Tabulka_nejcastejsi_priciny_vzniku_invalidity[[#This Row],[podskupina_diagnoz_dle_who_kod]],1)</f>
        <v>F</v>
      </c>
      <c r="J580" t="s">
        <v>89</v>
      </c>
      <c r="K580" t="s">
        <v>90</v>
      </c>
      <c r="L580">
        <v>4</v>
      </c>
      <c r="N580" t="str">
        <f>CONCATENATE("01",".","01",".",Tabulka_nejcastejsi_priciny_vzniku_invalidity[[#This Row],[rok]])</f>
        <v>01.01.2019</v>
      </c>
      <c r="O580" s="11">
        <f>DATE(Tabulka_nejcastejsi_priciny_vzniku_invalidity[[#This Row],[rok]],1,1)</f>
        <v>43466</v>
      </c>
      <c r="P580" s="11">
        <f>YEAR(Tabulka_nejcastejsi_priciny_vzniku_invalidity[[#This Row],[rok3]])</f>
        <v>2019</v>
      </c>
    </row>
    <row r="581" spans="1:16">
      <c r="A581">
        <v>2019</v>
      </c>
      <c r="B581" t="s">
        <v>46</v>
      </c>
      <c r="C581" t="s">
        <v>17</v>
      </c>
      <c r="D581" t="str">
        <f>VLOOKUP(Tabulka_nejcastejsi_priciny_vzniku_invalidity[[#This Row],[kraj]],Tabulka_kraje[],2,FALSE)</f>
        <v xml:space="preserve">Zlínský </v>
      </c>
      <c r="E581" t="s">
        <v>47</v>
      </c>
      <c r="F581" t="s">
        <v>19</v>
      </c>
      <c r="G581" t="str">
        <f>VLOOKUP(Tabulka_nejcastejsi_priciny_vzniku_invalidity[[#This Row],[podskupina_diagnoz_dle_who_kod]],Tabulka_mkn[],2,FALSE)</f>
        <v>5. skupina</v>
      </c>
      <c r="H581" t="str">
        <f>VLOOKUP(Tabulka_nejcastejsi_priciny_vzniku_invalidity[[#This Row],[podskupina_diagnoz_dle_who_kod]],Tabulka_mkn[],3,FALSE)</f>
        <v>Duševní poruchy a poruchy chování</v>
      </c>
      <c r="I581" t="str">
        <f>LEFT(Tabulka_nejcastejsi_priciny_vzniku_invalidity[[#This Row],[podskupina_diagnoz_dle_who_kod]],1)</f>
        <v>F</v>
      </c>
      <c r="J581" t="s">
        <v>103</v>
      </c>
      <c r="K581" t="s">
        <v>104</v>
      </c>
      <c r="L581">
        <v>7</v>
      </c>
      <c r="N581" t="str">
        <f>CONCATENATE("01",".","01",".",Tabulka_nejcastejsi_priciny_vzniku_invalidity[[#This Row],[rok]])</f>
        <v>01.01.2019</v>
      </c>
      <c r="O581" s="11">
        <f>DATE(Tabulka_nejcastejsi_priciny_vzniku_invalidity[[#This Row],[rok]],1,1)</f>
        <v>43466</v>
      </c>
      <c r="P581" s="11">
        <f>YEAR(Tabulka_nejcastejsi_priciny_vzniku_invalidity[[#This Row],[rok3]])</f>
        <v>2019</v>
      </c>
    </row>
    <row r="582" spans="1:16">
      <c r="A582">
        <v>2019</v>
      </c>
      <c r="B582" t="s">
        <v>61</v>
      </c>
      <c r="C582" t="s">
        <v>17</v>
      </c>
      <c r="D582" t="str">
        <f>VLOOKUP(Tabulka_nejcastejsi_priciny_vzniku_invalidity[[#This Row],[kraj]],Tabulka_kraje[],2,FALSE)</f>
        <v>Praha</v>
      </c>
      <c r="E582" t="s">
        <v>62</v>
      </c>
      <c r="F582" t="s">
        <v>19</v>
      </c>
      <c r="G582" t="str">
        <f>VLOOKUP(Tabulka_nejcastejsi_priciny_vzniku_invalidity[[#This Row],[podskupina_diagnoz_dle_who_kod]],Tabulka_mkn[],2,FALSE)</f>
        <v>5. skupina</v>
      </c>
      <c r="H582" t="str">
        <f>VLOOKUP(Tabulka_nejcastejsi_priciny_vzniku_invalidity[[#This Row],[podskupina_diagnoz_dle_who_kod]],Tabulka_mkn[],3,FALSE)</f>
        <v>Duševní poruchy a poruchy chování</v>
      </c>
      <c r="I582" t="str">
        <f>LEFT(Tabulka_nejcastejsi_priciny_vzniku_invalidity[[#This Row],[podskupina_diagnoz_dle_who_kod]],1)</f>
        <v>F</v>
      </c>
      <c r="J582" t="s">
        <v>89</v>
      </c>
      <c r="K582" t="s">
        <v>90</v>
      </c>
      <c r="L582">
        <v>3</v>
      </c>
      <c r="N582" t="str">
        <f>CONCATENATE("01",".","01",".",Tabulka_nejcastejsi_priciny_vzniku_invalidity[[#This Row],[rok]])</f>
        <v>01.01.2019</v>
      </c>
      <c r="O582" s="11">
        <f>DATE(Tabulka_nejcastejsi_priciny_vzniku_invalidity[[#This Row],[rok]],1,1)</f>
        <v>43466</v>
      </c>
      <c r="P582" s="11">
        <f>YEAR(Tabulka_nejcastejsi_priciny_vzniku_invalidity[[#This Row],[rok3]])</f>
        <v>2019</v>
      </c>
    </row>
    <row r="583" spans="1:16">
      <c r="A583">
        <v>2019</v>
      </c>
      <c r="B583" t="s">
        <v>61</v>
      </c>
      <c r="C583" t="s">
        <v>17</v>
      </c>
      <c r="D583" t="str">
        <f>VLOOKUP(Tabulka_nejcastejsi_priciny_vzniku_invalidity[[#This Row],[kraj]],Tabulka_kraje[],2,FALSE)</f>
        <v>Praha</v>
      </c>
      <c r="E583" t="s">
        <v>62</v>
      </c>
      <c r="F583" t="s">
        <v>19</v>
      </c>
      <c r="G583" t="str">
        <f>VLOOKUP(Tabulka_nejcastejsi_priciny_vzniku_invalidity[[#This Row],[podskupina_diagnoz_dle_who_kod]],Tabulka_mkn[],2,FALSE)</f>
        <v>5. skupina</v>
      </c>
      <c r="H583" t="str">
        <f>VLOOKUP(Tabulka_nejcastejsi_priciny_vzniku_invalidity[[#This Row],[podskupina_diagnoz_dle_who_kod]],Tabulka_mkn[],3,FALSE)</f>
        <v>Duševní poruchy a poruchy chování</v>
      </c>
      <c r="I583" t="str">
        <f>LEFT(Tabulka_nejcastejsi_priciny_vzniku_invalidity[[#This Row],[podskupina_diagnoz_dle_who_kod]],1)</f>
        <v>F</v>
      </c>
      <c r="J583" t="s">
        <v>91</v>
      </c>
      <c r="K583" t="s">
        <v>92</v>
      </c>
      <c r="L583">
        <v>4</v>
      </c>
      <c r="N583" t="str">
        <f>CONCATENATE("01",".","01",".",Tabulka_nejcastejsi_priciny_vzniku_invalidity[[#This Row],[rok]])</f>
        <v>01.01.2019</v>
      </c>
      <c r="O583" s="11">
        <f>DATE(Tabulka_nejcastejsi_priciny_vzniku_invalidity[[#This Row],[rok]],1,1)</f>
        <v>43466</v>
      </c>
      <c r="P583" s="11">
        <f>YEAR(Tabulka_nejcastejsi_priciny_vzniku_invalidity[[#This Row],[rok3]])</f>
        <v>2019</v>
      </c>
    </row>
    <row r="584" spans="1:16">
      <c r="A584">
        <v>2019</v>
      </c>
      <c r="B584" t="s">
        <v>61</v>
      </c>
      <c r="C584" t="s">
        <v>17</v>
      </c>
      <c r="D584" t="str">
        <f>VLOOKUP(Tabulka_nejcastejsi_priciny_vzniku_invalidity[[#This Row],[kraj]],Tabulka_kraje[],2,FALSE)</f>
        <v>Praha</v>
      </c>
      <c r="E584" t="s">
        <v>62</v>
      </c>
      <c r="F584" t="s">
        <v>19</v>
      </c>
      <c r="G584" t="str">
        <f>VLOOKUP(Tabulka_nejcastejsi_priciny_vzniku_invalidity[[#This Row],[podskupina_diagnoz_dle_who_kod]],Tabulka_mkn[],2,FALSE)</f>
        <v>5. skupina</v>
      </c>
      <c r="H584" t="str">
        <f>VLOOKUP(Tabulka_nejcastejsi_priciny_vzniku_invalidity[[#This Row],[podskupina_diagnoz_dle_who_kod]],Tabulka_mkn[],3,FALSE)</f>
        <v>Duševní poruchy a poruchy chování</v>
      </c>
      <c r="I584" t="str">
        <f>LEFT(Tabulka_nejcastejsi_priciny_vzniku_invalidity[[#This Row],[podskupina_diagnoz_dle_who_kod]],1)</f>
        <v>F</v>
      </c>
      <c r="J584" t="s">
        <v>103</v>
      </c>
      <c r="K584" t="s">
        <v>104</v>
      </c>
      <c r="L584">
        <v>5</v>
      </c>
      <c r="N584" t="str">
        <f>CONCATENATE("01",".","01",".",Tabulka_nejcastejsi_priciny_vzniku_invalidity[[#This Row],[rok]])</f>
        <v>01.01.2019</v>
      </c>
      <c r="O584" s="11">
        <f>DATE(Tabulka_nejcastejsi_priciny_vzniku_invalidity[[#This Row],[rok]],1,1)</f>
        <v>43466</v>
      </c>
      <c r="P584" s="11">
        <f>YEAR(Tabulka_nejcastejsi_priciny_vzniku_invalidity[[#This Row],[rok3]])</f>
        <v>2019</v>
      </c>
    </row>
    <row r="585" spans="1:16">
      <c r="A585">
        <v>2019</v>
      </c>
      <c r="B585" t="s">
        <v>59</v>
      </c>
      <c r="C585" t="s">
        <v>17</v>
      </c>
      <c r="D585" t="str">
        <f>VLOOKUP(Tabulka_nejcastejsi_priciny_vzniku_invalidity[[#This Row],[kraj]],Tabulka_kraje[],2,FALSE)</f>
        <v xml:space="preserve">Středočeský </v>
      </c>
      <c r="E585" t="s">
        <v>60</v>
      </c>
      <c r="F585" t="s">
        <v>19</v>
      </c>
      <c r="G585" t="str">
        <f>VLOOKUP(Tabulka_nejcastejsi_priciny_vzniku_invalidity[[#This Row],[podskupina_diagnoz_dle_who_kod]],Tabulka_mkn[],2,FALSE)</f>
        <v>5. skupina</v>
      </c>
      <c r="H585" t="str">
        <f>VLOOKUP(Tabulka_nejcastejsi_priciny_vzniku_invalidity[[#This Row],[podskupina_diagnoz_dle_who_kod]],Tabulka_mkn[],3,FALSE)</f>
        <v>Duševní poruchy a poruchy chování</v>
      </c>
      <c r="I585" t="str">
        <f>LEFT(Tabulka_nejcastejsi_priciny_vzniku_invalidity[[#This Row],[podskupina_diagnoz_dle_who_kod]],1)</f>
        <v>F</v>
      </c>
      <c r="J585" t="s">
        <v>95</v>
      </c>
      <c r="K585" t="s">
        <v>96</v>
      </c>
      <c r="L585">
        <v>4</v>
      </c>
      <c r="N585" t="str">
        <f>CONCATENATE("01",".","01",".",Tabulka_nejcastejsi_priciny_vzniku_invalidity[[#This Row],[rok]])</f>
        <v>01.01.2019</v>
      </c>
      <c r="O585" s="11">
        <f>DATE(Tabulka_nejcastejsi_priciny_vzniku_invalidity[[#This Row],[rok]],1,1)</f>
        <v>43466</v>
      </c>
      <c r="P585" s="11">
        <f>YEAR(Tabulka_nejcastejsi_priciny_vzniku_invalidity[[#This Row],[rok3]])</f>
        <v>2019</v>
      </c>
    </row>
    <row r="586" spans="1:16">
      <c r="A586">
        <v>2019</v>
      </c>
      <c r="B586" t="s">
        <v>59</v>
      </c>
      <c r="C586" t="s">
        <v>17</v>
      </c>
      <c r="D586" t="str">
        <f>VLOOKUP(Tabulka_nejcastejsi_priciny_vzniku_invalidity[[#This Row],[kraj]],Tabulka_kraje[],2,FALSE)</f>
        <v xml:space="preserve">Středočeský </v>
      </c>
      <c r="E586" t="s">
        <v>60</v>
      </c>
      <c r="F586" t="s">
        <v>19</v>
      </c>
      <c r="G586" t="str">
        <f>VLOOKUP(Tabulka_nejcastejsi_priciny_vzniku_invalidity[[#This Row],[podskupina_diagnoz_dle_who_kod]],Tabulka_mkn[],2,FALSE)</f>
        <v>5. skupina</v>
      </c>
      <c r="H586" t="str">
        <f>VLOOKUP(Tabulka_nejcastejsi_priciny_vzniku_invalidity[[#This Row],[podskupina_diagnoz_dle_who_kod]],Tabulka_mkn[],3,FALSE)</f>
        <v>Duševní poruchy a poruchy chování</v>
      </c>
      <c r="I586" t="str">
        <f>LEFT(Tabulka_nejcastejsi_priciny_vzniku_invalidity[[#This Row],[podskupina_diagnoz_dle_who_kod]],1)</f>
        <v>F</v>
      </c>
      <c r="J586" t="s">
        <v>89</v>
      </c>
      <c r="K586" t="s">
        <v>90</v>
      </c>
      <c r="L586">
        <v>7</v>
      </c>
      <c r="N586" t="str">
        <f>CONCATENATE("01",".","01",".",Tabulka_nejcastejsi_priciny_vzniku_invalidity[[#This Row],[rok]])</f>
        <v>01.01.2019</v>
      </c>
      <c r="O586" s="11">
        <f>DATE(Tabulka_nejcastejsi_priciny_vzniku_invalidity[[#This Row],[rok]],1,1)</f>
        <v>43466</v>
      </c>
      <c r="P586" s="11">
        <f>YEAR(Tabulka_nejcastejsi_priciny_vzniku_invalidity[[#This Row],[rok3]])</f>
        <v>2019</v>
      </c>
    </row>
    <row r="587" spans="1:16">
      <c r="A587">
        <v>2019</v>
      </c>
      <c r="B587" t="s">
        <v>59</v>
      </c>
      <c r="C587" t="s">
        <v>17</v>
      </c>
      <c r="D587" t="str">
        <f>VLOOKUP(Tabulka_nejcastejsi_priciny_vzniku_invalidity[[#This Row],[kraj]],Tabulka_kraje[],2,FALSE)</f>
        <v xml:space="preserve">Středočeský </v>
      </c>
      <c r="E587" t="s">
        <v>60</v>
      </c>
      <c r="F587" t="s">
        <v>19</v>
      </c>
      <c r="G587" t="str">
        <f>VLOOKUP(Tabulka_nejcastejsi_priciny_vzniku_invalidity[[#This Row],[podskupina_diagnoz_dle_who_kod]],Tabulka_mkn[],2,FALSE)</f>
        <v>5. skupina</v>
      </c>
      <c r="H587" t="str">
        <f>VLOOKUP(Tabulka_nejcastejsi_priciny_vzniku_invalidity[[#This Row],[podskupina_diagnoz_dle_who_kod]],Tabulka_mkn[],3,FALSE)</f>
        <v>Duševní poruchy a poruchy chování</v>
      </c>
      <c r="I587" t="str">
        <f>LEFT(Tabulka_nejcastejsi_priciny_vzniku_invalidity[[#This Row],[podskupina_diagnoz_dle_who_kod]],1)</f>
        <v>F</v>
      </c>
      <c r="J587" t="s">
        <v>91</v>
      </c>
      <c r="K587" t="s">
        <v>92</v>
      </c>
      <c r="L587">
        <v>5</v>
      </c>
      <c r="N587" t="str">
        <f>CONCATENATE("01",".","01",".",Tabulka_nejcastejsi_priciny_vzniku_invalidity[[#This Row],[rok]])</f>
        <v>01.01.2019</v>
      </c>
      <c r="O587" s="11">
        <f>DATE(Tabulka_nejcastejsi_priciny_vzniku_invalidity[[#This Row],[rok]],1,1)</f>
        <v>43466</v>
      </c>
      <c r="P587" s="11">
        <f>YEAR(Tabulka_nejcastejsi_priciny_vzniku_invalidity[[#This Row],[rok3]])</f>
        <v>2019</v>
      </c>
    </row>
    <row r="588" spans="1:16">
      <c r="A588">
        <v>2019</v>
      </c>
      <c r="B588" t="s">
        <v>59</v>
      </c>
      <c r="C588" t="s">
        <v>17</v>
      </c>
      <c r="D588" t="str">
        <f>VLOOKUP(Tabulka_nejcastejsi_priciny_vzniku_invalidity[[#This Row],[kraj]],Tabulka_kraje[],2,FALSE)</f>
        <v xml:space="preserve">Středočeský </v>
      </c>
      <c r="E588" t="s">
        <v>60</v>
      </c>
      <c r="F588" t="s">
        <v>19</v>
      </c>
      <c r="G588" t="str">
        <f>VLOOKUP(Tabulka_nejcastejsi_priciny_vzniku_invalidity[[#This Row],[podskupina_diagnoz_dle_who_kod]],Tabulka_mkn[],2,FALSE)</f>
        <v>5. skupina</v>
      </c>
      <c r="H588" t="str">
        <f>VLOOKUP(Tabulka_nejcastejsi_priciny_vzniku_invalidity[[#This Row],[podskupina_diagnoz_dle_who_kod]],Tabulka_mkn[],3,FALSE)</f>
        <v>Duševní poruchy a poruchy chování</v>
      </c>
      <c r="I588" t="str">
        <f>LEFT(Tabulka_nejcastejsi_priciny_vzniku_invalidity[[#This Row],[podskupina_diagnoz_dle_who_kod]],1)</f>
        <v>F</v>
      </c>
      <c r="J588" t="s">
        <v>103</v>
      </c>
      <c r="K588" t="s">
        <v>104</v>
      </c>
      <c r="L588">
        <v>4</v>
      </c>
      <c r="N588" t="str">
        <f>CONCATENATE("01",".","01",".",Tabulka_nejcastejsi_priciny_vzniku_invalidity[[#This Row],[rok]])</f>
        <v>01.01.2019</v>
      </c>
      <c r="O588" s="11">
        <f>DATE(Tabulka_nejcastejsi_priciny_vzniku_invalidity[[#This Row],[rok]],1,1)</f>
        <v>43466</v>
      </c>
      <c r="P588" s="11">
        <f>YEAR(Tabulka_nejcastejsi_priciny_vzniku_invalidity[[#This Row],[rok3]])</f>
        <v>2019</v>
      </c>
    </row>
    <row r="589" spans="1:16">
      <c r="A589">
        <v>2019</v>
      </c>
      <c r="B589" t="s">
        <v>16</v>
      </c>
      <c r="C589" t="s">
        <v>17</v>
      </c>
      <c r="D589" t="str">
        <f>VLOOKUP(Tabulka_nejcastejsi_priciny_vzniku_invalidity[[#This Row],[kraj]],Tabulka_kraje[],2,FALSE)</f>
        <v xml:space="preserve">Jihočeský </v>
      </c>
      <c r="E589" t="s">
        <v>18</v>
      </c>
      <c r="F589" t="s">
        <v>19</v>
      </c>
      <c r="G589" t="str">
        <f>VLOOKUP(Tabulka_nejcastejsi_priciny_vzniku_invalidity[[#This Row],[podskupina_diagnoz_dle_who_kod]],Tabulka_mkn[],2,FALSE)</f>
        <v>5. skupina</v>
      </c>
      <c r="H589" t="str">
        <f>VLOOKUP(Tabulka_nejcastejsi_priciny_vzniku_invalidity[[#This Row],[podskupina_diagnoz_dle_who_kod]],Tabulka_mkn[],3,FALSE)</f>
        <v>Duševní poruchy a poruchy chování</v>
      </c>
      <c r="I589" t="str">
        <f>LEFT(Tabulka_nejcastejsi_priciny_vzniku_invalidity[[#This Row],[podskupina_diagnoz_dle_who_kod]],1)</f>
        <v>F</v>
      </c>
      <c r="J589" t="s">
        <v>95</v>
      </c>
      <c r="K589" t="s">
        <v>96</v>
      </c>
      <c r="L589">
        <v>5</v>
      </c>
      <c r="N589" t="str">
        <f>CONCATENATE("01",".","01",".",Tabulka_nejcastejsi_priciny_vzniku_invalidity[[#This Row],[rok]])</f>
        <v>01.01.2019</v>
      </c>
      <c r="O589" s="11">
        <f>DATE(Tabulka_nejcastejsi_priciny_vzniku_invalidity[[#This Row],[rok]],1,1)</f>
        <v>43466</v>
      </c>
      <c r="P589" s="11">
        <f>YEAR(Tabulka_nejcastejsi_priciny_vzniku_invalidity[[#This Row],[rok3]])</f>
        <v>2019</v>
      </c>
    </row>
    <row r="590" spans="1:16">
      <c r="A590">
        <v>2019</v>
      </c>
      <c r="B590" t="s">
        <v>16</v>
      </c>
      <c r="C590" t="s">
        <v>17</v>
      </c>
      <c r="D590" t="str">
        <f>VLOOKUP(Tabulka_nejcastejsi_priciny_vzniku_invalidity[[#This Row],[kraj]],Tabulka_kraje[],2,FALSE)</f>
        <v xml:space="preserve">Jihočeský </v>
      </c>
      <c r="E590" t="s">
        <v>18</v>
      </c>
      <c r="F590" t="s">
        <v>19</v>
      </c>
      <c r="G590" t="str">
        <f>VLOOKUP(Tabulka_nejcastejsi_priciny_vzniku_invalidity[[#This Row],[podskupina_diagnoz_dle_who_kod]],Tabulka_mkn[],2,FALSE)</f>
        <v>5. skupina</v>
      </c>
      <c r="H590" t="str">
        <f>VLOOKUP(Tabulka_nejcastejsi_priciny_vzniku_invalidity[[#This Row],[podskupina_diagnoz_dle_who_kod]],Tabulka_mkn[],3,FALSE)</f>
        <v>Duševní poruchy a poruchy chování</v>
      </c>
      <c r="I590" t="str">
        <f>LEFT(Tabulka_nejcastejsi_priciny_vzniku_invalidity[[#This Row],[podskupina_diagnoz_dle_who_kod]],1)</f>
        <v>F</v>
      </c>
      <c r="J590" t="s">
        <v>89</v>
      </c>
      <c r="K590" t="s">
        <v>90</v>
      </c>
      <c r="L590">
        <v>3</v>
      </c>
      <c r="N590" t="str">
        <f>CONCATENATE("01",".","01",".",Tabulka_nejcastejsi_priciny_vzniku_invalidity[[#This Row],[rok]])</f>
        <v>01.01.2019</v>
      </c>
      <c r="O590" s="11">
        <f>DATE(Tabulka_nejcastejsi_priciny_vzniku_invalidity[[#This Row],[rok]],1,1)</f>
        <v>43466</v>
      </c>
      <c r="P590" s="11">
        <f>YEAR(Tabulka_nejcastejsi_priciny_vzniku_invalidity[[#This Row],[rok3]])</f>
        <v>2019</v>
      </c>
    </row>
    <row r="591" spans="1:16">
      <c r="A591">
        <v>2019</v>
      </c>
      <c r="B591" t="s">
        <v>16</v>
      </c>
      <c r="C591" t="s">
        <v>17</v>
      </c>
      <c r="D591" t="str">
        <f>VLOOKUP(Tabulka_nejcastejsi_priciny_vzniku_invalidity[[#This Row],[kraj]],Tabulka_kraje[],2,FALSE)</f>
        <v xml:space="preserve">Jihočeský </v>
      </c>
      <c r="E591" t="s">
        <v>18</v>
      </c>
      <c r="F591" t="s">
        <v>19</v>
      </c>
      <c r="G591" t="str">
        <f>VLOOKUP(Tabulka_nejcastejsi_priciny_vzniku_invalidity[[#This Row],[podskupina_diagnoz_dle_who_kod]],Tabulka_mkn[],2,FALSE)</f>
        <v>5. skupina</v>
      </c>
      <c r="H591" t="str">
        <f>VLOOKUP(Tabulka_nejcastejsi_priciny_vzniku_invalidity[[#This Row],[podskupina_diagnoz_dle_who_kod]],Tabulka_mkn[],3,FALSE)</f>
        <v>Duševní poruchy a poruchy chování</v>
      </c>
      <c r="I591" t="str">
        <f>LEFT(Tabulka_nejcastejsi_priciny_vzniku_invalidity[[#This Row],[podskupina_diagnoz_dle_who_kod]],1)</f>
        <v>F</v>
      </c>
      <c r="J591" t="s">
        <v>103</v>
      </c>
      <c r="K591" t="s">
        <v>104</v>
      </c>
      <c r="L591">
        <v>2</v>
      </c>
      <c r="N591" t="str">
        <f>CONCATENATE("01",".","01",".",Tabulka_nejcastejsi_priciny_vzniku_invalidity[[#This Row],[rok]])</f>
        <v>01.01.2019</v>
      </c>
      <c r="O591" s="11">
        <f>DATE(Tabulka_nejcastejsi_priciny_vzniku_invalidity[[#This Row],[rok]],1,1)</f>
        <v>43466</v>
      </c>
      <c r="P591" s="11">
        <f>YEAR(Tabulka_nejcastejsi_priciny_vzniku_invalidity[[#This Row],[rok3]])</f>
        <v>2019</v>
      </c>
    </row>
    <row r="592" spans="1:16">
      <c r="A592">
        <v>2019</v>
      </c>
      <c r="B592" t="s">
        <v>36</v>
      </c>
      <c r="C592" t="s">
        <v>17</v>
      </c>
      <c r="D592" t="str">
        <f>VLOOKUP(Tabulka_nejcastejsi_priciny_vzniku_invalidity[[#This Row],[kraj]],Tabulka_kraje[],2,FALSE)</f>
        <v xml:space="preserve">Plzeňský </v>
      </c>
      <c r="E592" t="s">
        <v>37</v>
      </c>
      <c r="F592" t="s">
        <v>19</v>
      </c>
      <c r="G592" t="str">
        <f>VLOOKUP(Tabulka_nejcastejsi_priciny_vzniku_invalidity[[#This Row],[podskupina_diagnoz_dle_who_kod]],Tabulka_mkn[],2,FALSE)</f>
        <v>5. skupina</v>
      </c>
      <c r="H592" t="str">
        <f>VLOOKUP(Tabulka_nejcastejsi_priciny_vzniku_invalidity[[#This Row],[podskupina_diagnoz_dle_who_kod]],Tabulka_mkn[],3,FALSE)</f>
        <v>Duševní poruchy a poruchy chování</v>
      </c>
      <c r="I592" t="str">
        <f>LEFT(Tabulka_nejcastejsi_priciny_vzniku_invalidity[[#This Row],[podskupina_diagnoz_dle_who_kod]],1)</f>
        <v>F</v>
      </c>
      <c r="J592" t="s">
        <v>95</v>
      </c>
      <c r="K592" t="s">
        <v>96</v>
      </c>
      <c r="L592">
        <v>5</v>
      </c>
      <c r="N592" t="str">
        <f>CONCATENATE("01",".","01",".",Tabulka_nejcastejsi_priciny_vzniku_invalidity[[#This Row],[rok]])</f>
        <v>01.01.2019</v>
      </c>
      <c r="O592" s="11">
        <f>DATE(Tabulka_nejcastejsi_priciny_vzniku_invalidity[[#This Row],[rok]],1,1)</f>
        <v>43466</v>
      </c>
      <c r="P592" s="11">
        <f>YEAR(Tabulka_nejcastejsi_priciny_vzniku_invalidity[[#This Row],[rok3]])</f>
        <v>2019</v>
      </c>
    </row>
    <row r="593" spans="1:16">
      <c r="A593">
        <v>2019</v>
      </c>
      <c r="B593" t="s">
        <v>36</v>
      </c>
      <c r="C593" t="s">
        <v>17</v>
      </c>
      <c r="D593" t="str">
        <f>VLOOKUP(Tabulka_nejcastejsi_priciny_vzniku_invalidity[[#This Row],[kraj]],Tabulka_kraje[],2,FALSE)</f>
        <v xml:space="preserve">Plzeňský </v>
      </c>
      <c r="E593" t="s">
        <v>37</v>
      </c>
      <c r="F593" t="s">
        <v>19</v>
      </c>
      <c r="G593" t="str">
        <f>VLOOKUP(Tabulka_nejcastejsi_priciny_vzniku_invalidity[[#This Row],[podskupina_diagnoz_dle_who_kod]],Tabulka_mkn[],2,FALSE)</f>
        <v>5. skupina</v>
      </c>
      <c r="H593" t="str">
        <f>VLOOKUP(Tabulka_nejcastejsi_priciny_vzniku_invalidity[[#This Row],[podskupina_diagnoz_dle_who_kod]],Tabulka_mkn[],3,FALSE)</f>
        <v>Duševní poruchy a poruchy chování</v>
      </c>
      <c r="I593" t="str">
        <f>LEFT(Tabulka_nejcastejsi_priciny_vzniku_invalidity[[#This Row],[podskupina_diagnoz_dle_who_kod]],1)</f>
        <v>F</v>
      </c>
      <c r="J593" t="s">
        <v>89</v>
      </c>
      <c r="K593" t="s">
        <v>90</v>
      </c>
      <c r="L593">
        <v>9</v>
      </c>
      <c r="N593" t="str">
        <f>CONCATENATE("01",".","01",".",Tabulka_nejcastejsi_priciny_vzniku_invalidity[[#This Row],[rok]])</f>
        <v>01.01.2019</v>
      </c>
      <c r="O593" s="11">
        <f>DATE(Tabulka_nejcastejsi_priciny_vzniku_invalidity[[#This Row],[rok]],1,1)</f>
        <v>43466</v>
      </c>
      <c r="P593" s="11">
        <f>YEAR(Tabulka_nejcastejsi_priciny_vzniku_invalidity[[#This Row],[rok3]])</f>
        <v>2019</v>
      </c>
    </row>
    <row r="594" spans="1:16">
      <c r="A594">
        <v>2019</v>
      </c>
      <c r="B594" t="s">
        <v>36</v>
      </c>
      <c r="C594" t="s">
        <v>17</v>
      </c>
      <c r="D594" t="str">
        <f>VLOOKUP(Tabulka_nejcastejsi_priciny_vzniku_invalidity[[#This Row],[kraj]],Tabulka_kraje[],2,FALSE)</f>
        <v xml:space="preserve">Plzeňský </v>
      </c>
      <c r="E594" t="s">
        <v>37</v>
      </c>
      <c r="F594" t="s">
        <v>19</v>
      </c>
      <c r="G594" t="str">
        <f>VLOOKUP(Tabulka_nejcastejsi_priciny_vzniku_invalidity[[#This Row],[podskupina_diagnoz_dle_who_kod]],Tabulka_mkn[],2,FALSE)</f>
        <v>5. skupina</v>
      </c>
      <c r="H594" t="str">
        <f>VLOOKUP(Tabulka_nejcastejsi_priciny_vzniku_invalidity[[#This Row],[podskupina_diagnoz_dle_who_kod]],Tabulka_mkn[],3,FALSE)</f>
        <v>Duševní poruchy a poruchy chování</v>
      </c>
      <c r="I594" t="str">
        <f>LEFT(Tabulka_nejcastejsi_priciny_vzniku_invalidity[[#This Row],[podskupina_diagnoz_dle_who_kod]],1)</f>
        <v>F</v>
      </c>
      <c r="J594" t="s">
        <v>103</v>
      </c>
      <c r="K594" t="s">
        <v>104</v>
      </c>
      <c r="L594">
        <v>3</v>
      </c>
      <c r="N594" t="str">
        <f>CONCATENATE("01",".","01",".",Tabulka_nejcastejsi_priciny_vzniku_invalidity[[#This Row],[rok]])</f>
        <v>01.01.2019</v>
      </c>
      <c r="O594" s="11">
        <f>DATE(Tabulka_nejcastejsi_priciny_vzniku_invalidity[[#This Row],[rok]],1,1)</f>
        <v>43466</v>
      </c>
      <c r="P594" s="11">
        <f>YEAR(Tabulka_nejcastejsi_priciny_vzniku_invalidity[[#This Row],[rok3]])</f>
        <v>2019</v>
      </c>
    </row>
    <row r="595" spans="1:16">
      <c r="A595">
        <v>2019</v>
      </c>
      <c r="B595" t="s">
        <v>63</v>
      </c>
      <c r="C595" t="s">
        <v>17</v>
      </c>
      <c r="D595" t="str">
        <f>VLOOKUP(Tabulka_nejcastejsi_priciny_vzniku_invalidity[[#This Row],[kraj]],Tabulka_kraje[],2,FALSE)</f>
        <v xml:space="preserve">Karlovarský </v>
      </c>
      <c r="E595" t="s">
        <v>64</v>
      </c>
      <c r="F595" t="s">
        <v>19</v>
      </c>
      <c r="G595" t="str">
        <f>VLOOKUP(Tabulka_nejcastejsi_priciny_vzniku_invalidity[[#This Row],[podskupina_diagnoz_dle_who_kod]],Tabulka_mkn[],2,FALSE)</f>
        <v>5. skupina</v>
      </c>
      <c r="H595" t="str">
        <f>VLOOKUP(Tabulka_nejcastejsi_priciny_vzniku_invalidity[[#This Row],[podskupina_diagnoz_dle_who_kod]],Tabulka_mkn[],3,FALSE)</f>
        <v>Duševní poruchy a poruchy chování</v>
      </c>
      <c r="I595" t="str">
        <f>LEFT(Tabulka_nejcastejsi_priciny_vzniku_invalidity[[#This Row],[podskupina_diagnoz_dle_who_kod]],1)</f>
        <v>F</v>
      </c>
      <c r="J595" t="s">
        <v>95</v>
      </c>
      <c r="K595" t="s">
        <v>96</v>
      </c>
      <c r="L595">
        <v>3</v>
      </c>
      <c r="N595" t="str">
        <f>CONCATENATE("01",".","01",".",Tabulka_nejcastejsi_priciny_vzniku_invalidity[[#This Row],[rok]])</f>
        <v>01.01.2019</v>
      </c>
      <c r="O595" s="11">
        <f>DATE(Tabulka_nejcastejsi_priciny_vzniku_invalidity[[#This Row],[rok]],1,1)</f>
        <v>43466</v>
      </c>
      <c r="P595" s="11">
        <f>YEAR(Tabulka_nejcastejsi_priciny_vzniku_invalidity[[#This Row],[rok3]])</f>
        <v>2019</v>
      </c>
    </row>
    <row r="596" spans="1:16">
      <c r="A596">
        <v>2019</v>
      </c>
      <c r="B596" t="s">
        <v>63</v>
      </c>
      <c r="C596" t="s">
        <v>17</v>
      </c>
      <c r="D596" t="str">
        <f>VLOOKUP(Tabulka_nejcastejsi_priciny_vzniku_invalidity[[#This Row],[kraj]],Tabulka_kraje[],2,FALSE)</f>
        <v xml:space="preserve">Karlovarský </v>
      </c>
      <c r="E596" t="s">
        <v>64</v>
      </c>
      <c r="F596" t="s">
        <v>19</v>
      </c>
      <c r="G596" t="str">
        <f>VLOOKUP(Tabulka_nejcastejsi_priciny_vzniku_invalidity[[#This Row],[podskupina_diagnoz_dle_who_kod]],Tabulka_mkn[],2,FALSE)</f>
        <v>5. skupina</v>
      </c>
      <c r="H596" t="str">
        <f>VLOOKUP(Tabulka_nejcastejsi_priciny_vzniku_invalidity[[#This Row],[podskupina_diagnoz_dle_who_kod]],Tabulka_mkn[],3,FALSE)</f>
        <v>Duševní poruchy a poruchy chování</v>
      </c>
      <c r="I596" t="str">
        <f>LEFT(Tabulka_nejcastejsi_priciny_vzniku_invalidity[[#This Row],[podskupina_diagnoz_dle_who_kod]],1)</f>
        <v>F</v>
      </c>
      <c r="J596" t="s">
        <v>103</v>
      </c>
      <c r="K596" t="s">
        <v>104</v>
      </c>
      <c r="L596">
        <v>3</v>
      </c>
      <c r="N596" t="str">
        <f>CONCATENATE("01",".","01",".",Tabulka_nejcastejsi_priciny_vzniku_invalidity[[#This Row],[rok]])</f>
        <v>01.01.2019</v>
      </c>
      <c r="O596" s="11">
        <f>DATE(Tabulka_nejcastejsi_priciny_vzniku_invalidity[[#This Row],[rok]],1,1)</f>
        <v>43466</v>
      </c>
      <c r="P596" s="11">
        <f>YEAR(Tabulka_nejcastejsi_priciny_vzniku_invalidity[[#This Row],[rok3]])</f>
        <v>2019</v>
      </c>
    </row>
    <row r="597" spans="1:16">
      <c r="A597">
        <v>2019</v>
      </c>
      <c r="B597" t="s">
        <v>26</v>
      </c>
      <c r="C597" t="s">
        <v>17</v>
      </c>
      <c r="D597" t="str">
        <f>VLOOKUP(Tabulka_nejcastejsi_priciny_vzniku_invalidity[[#This Row],[kraj]],Tabulka_kraje[],2,FALSE)</f>
        <v xml:space="preserve">Ústecký </v>
      </c>
      <c r="E597" t="s">
        <v>27</v>
      </c>
      <c r="F597" t="s">
        <v>19</v>
      </c>
      <c r="G597" t="str">
        <f>VLOOKUP(Tabulka_nejcastejsi_priciny_vzniku_invalidity[[#This Row],[podskupina_diagnoz_dle_who_kod]],Tabulka_mkn[],2,FALSE)</f>
        <v>5. skupina</v>
      </c>
      <c r="H597" t="str">
        <f>VLOOKUP(Tabulka_nejcastejsi_priciny_vzniku_invalidity[[#This Row],[podskupina_diagnoz_dle_who_kod]],Tabulka_mkn[],3,FALSE)</f>
        <v>Duševní poruchy a poruchy chování</v>
      </c>
      <c r="I597" t="str">
        <f>LEFT(Tabulka_nejcastejsi_priciny_vzniku_invalidity[[#This Row],[podskupina_diagnoz_dle_who_kod]],1)</f>
        <v>F</v>
      </c>
      <c r="J597" t="s">
        <v>95</v>
      </c>
      <c r="K597" t="s">
        <v>96</v>
      </c>
      <c r="L597">
        <v>8</v>
      </c>
      <c r="N597" t="str">
        <f>CONCATENATE("01",".","01",".",Tabulka_nejcastejsi_priciny_vzniku_invalidity[[#This Row],[rok]])</f>
        <v>01.01.2019</v>
      </c>
      <c r="O597" s="11">
        <f>DATE(Tabulka_nejcastejsi_priciny_vzniku_invalidity[[#This Row],[rok]],1,1)</f>
        <v>43466</v>
      </c>
      <c r="P597" s="11">
        <f>YEAR(Tabulka_nejcastejsi_priciny_vzniku_invalidity[[#This Row],[rok3]])</f>
        <v>2019</v>
      </c>
    </row>
    <row r="598" spans="1:16">
      <c r="A598">
        <v>2019</v>
      </c>
      <c r="B598" t="s">
        <v>26</v>
      </c>
      <c r="C598" t="s">
        <v>17</v>
      </c>
      <c r="D598" t="str">
        <f>VLOOKUP(Tabulka_nejcastejsi_priciny_vzniku_invalidity[[#This Row],[kraj]],Tabulka_kraje[],2,FALSE)</f>
        <v xml:space="preserve">Ústecký </v>
      </c>
      <c r="E598" t="s">
        <v>27</v>
      </c>
      <c r="F598" t="s">
        <v>19</v>
      </c>
      <c r="G598" t="str">
        <f>VLOOKUP(Tabulka_nejcastejsi_priciny_vzniku_invalidity[[#This Row],[podskupina_diagnoz_dle_who_kod]],Tabulka_mkn[],2,FALSE)</f>
        <v>5. skupina</v>
      </c>
      <c r="H598" t="str">
        <f>VLOOKUP(Tabulka_nejcastejsi_priciny_vzniku_invalidity[[#This Row],[podskupina_diagnoz_dle_who_kod]],Tabulka_mkn[],3,FALSE)</f>
        <v>Duševní poruchy a poruchy chování</v>
      </c>
      <c r="I598" t="str">
        <f>LEFT(Tabulka_nejcastejsi_priciny_vzniku_invalidity[[#This Row],[podskupina_diagnoz_dle_who_kod]],1)</f>
        <v>F</v>
      </c>
      <c r="J598" t="s">
        <v>89</v>
      </c>
      <c r="K598" t="s">
        <v>90</v>
      </c>
      <c r="L598">
        <v>7</v>
      </c>
      <c r="N598" t="str">
        <f>CONCATENATE("01",".","01",".",Tabulka_nejcastejsi_priciny_vzniku_invalidity[[#This Row],[rok]])</f>
        <v>01.01.2019</v>
      </c>
      <c r="O598" s="11">
        <f>DATE(Tabulka_nejcastejsi_priciny_vzniku_invalidity[[#This Row],[rok]],1,1)</f>
        <v>43466</v>
      </c>
      <c r="P598" s="11">
        <f>YEAR(Tabulka_nejcastejsi_priciny_vzniku_invalidity[[#This Row],[rok3]])</f>
        <v>2019</v>
      </c>
    </row>
    <row r="599" spans="1:16">
      <c r="A599">
        <v>2019</v>
      </c>
      <c r="B599" t="s">
        <v>26</v>
      </c>
      <c r="C599" t="s">
        <v>17</v>
      </c>
      <c r="D599" t="str">
        <f>VLOOKUP(Tabulka_nejcastejsi_priciny_vzniku_invalidity[[#This Row],[kraj]],Tabulka_kraje[],2,FALSE)</f>
        <v xml:space="preserve">Ústecký </v>
      </c>
      <c r="E599" t="s">
        <v>27</v>
      </c>
      <c r="F599" t="s">
        <v>19</v>
      </c>
      <c r="G599" t="str">
        <f>VLOOKUP(Tabulka_nejcastejsi_priciny_vzniku_invalidity[[#This Row],[podskupina_diagnoz_dle_who_kod]],Tabulka_mkn[],2,FALSE)</f>
        <v>5. skupina</v>
      </c>
      <c r="H599" t="str">
        <f>VLOOKUP(Tabulka_nejcastejsi_priciny_vzniku_invalidity[[#This Row],[podskupina_diagnoz_dle_who_kod]],Tabulka_mkn[],3,FALSE)</f>
        <v>Duševní poruchy a poruchy chování</v>
      </c>
      <c r="I599" t="str">
        <f>LEFT(Tabulka_nejcastejsi_priciny_vzniku_invalidity[[#This Row],[podskupina_diagnoz_dle_who_kod]],1)</f>
        <v>F</v>
      </c>
      <c r="J599" t="s">
        <v>91</v>
      </c>
      <c r="K599" t="s">
        <v>92</v>
      </c>
      <c r="L599">
        <v>6</v>
      </c>
      <c r="N599" t="str">
        <f>CONCATENATE("01",".","01",".",Tabulka_nejcastejsi_priciny_vzniku_invalidity[[#This Row],[rok]])</f>
        <v>01.01.2019</v>
      </c>
      <c r="O599" s="11">
        <f>DATE(Tabulka_nejcastejsi_priciny_vzniku_invalidity[[#This Row],[rok]],1,1)</f>
        <v>43466</v>
      </c>
      <c r="P599" s="11">
        <f>YEAR(Tabulka_nejcastejsi_priciny_vzniku_invalidity[[#This Row],[rok3]])</f>
        <v>2019</v>
      </c>
    </row>
    <row r="600" spans="1:16">
      <c r="A600">
        <v>2019</v>
      </c>
      <c r="B600" t="s">
        <v>26</v>
      </c>
      <c r="C600" t="s">
        <v>17</v>
      </c>
      <c r="D600" t="str">
        <f>VLOOKUP(Tabulka_nejcastejsi_priciny_vzniku_invalidity[[#This Row],[kraj]],Tabulka_kraje[],2,FALSE)</f>
        <v xml:space="preserve">Ústecký </v>
      </c>
      <c r="E600" t="s">
        <v>27</v>
      </c>
      <c r="F600" t="s">
        <v>19</v>
      </c>
      <c r="G600" t="str">
        <f>VLOOKUP(Tabulka_nejcastejsi_priciny_vzniku_invalidity[[#This Row],[podskupina_diagnoz_dle_who_kod]],Tabulka_mkn[],2,FALSE)</f>
        <v>5. skupina</v>
      </c>
      <c r="H600" t="str">
        <f>VLOOKUP(Tabulka_nejcastejsi_priciny_vzniku_invalidity[[#This Row],[podskupina_diagnoz_dle_who_kod]],Tabulka_mkn[],3,FALSE)</f>
        <v>Duševní poruchy a poruchy chování</v>
      </c>
      <c r="I600" t="str">
        <f>LEFT(Tabulka_nejcastejsi_priciny_vzniku_invalidity[[#This Row],[podskupina_diagnoz_dle_who_kod]],1)</f>
        <v>F</v>
      </c>
      <c r="J600" t="s">
        <v>103</v>
      </c>
      <c r="K600" t="s">
        <v>104</v>
      </c>
      <c r="L600">
        <v>6</v>
      </c>
      <c r="N600" t="str">
        <f>CONCATENATE("01",".","01",".",Tabulka_nejcastejsi_priciny_vzniku_invalidity[[#This Row],[rok]])</f>
        <v>01.01.2019</v>
      </c>
      <c r="O600" s="11">
        <f>DATE(Tabulka_nejcastejsi_priciny_vzniku_invalidity[[#This Row],[rok]],1,1)</f>
        <v>43466</v>
      </c>
      <c r="P600" s="11">
        <f>YEAR(Tabulka_nejcastejsi_priciny_vzniku_invalidity[[#This Row],[rok3]])</f>
        <v>2019</v>
      </c>
    </row>
    <row r="601" spans="1:16">
      <c r="A601">
        <v>2019</v>
      </c>
      <c r="B601" t="s">
        <v>34</v>
      </c>
      <c r="C601" t="s">
        <v>17</v>
      </c>
      <c r="D601" t="str">
        <f>VLOOKUP(Tabulka_nejcastejsi_priciny_vzniku_invalidity[[#This Row],[kraj]],Tabulka_kraje[],2,FALSE)</f>
        <v xml:space="preserve">Liberecký </v>
      </c>
      <c r="E601" t="s">
        <v>35</v>
      </c>
      <c r="F601" t="s">
        <v>19</v>
      </c>
      <c r="G601" t="str">
        <f>VLOOKUP(Tabulka_nejcastejsi_priciny_vzniku_invalidity[[#This Row],[podskupina_diagnoz_dle_who_kod]],Tabulka_mkn[],2,FALSE)</f>
        <v>5. skupina</v>
      </c>
      <c r="H601" t="str">
        <f>VLOOKUP(Tabulka_nejcastejsi_priciny_vzniku_invalidity[[#This Row],[podskupina_diagnoz_dle_who_kod]],Tabulka_mkn[],3,FALSE)</f>
        <v>Duševní poruchy a poruchy chování</v>
      </c>
      <c r="I601" t="str">
        <f>LEFT(Tabulka_nejcastejsi_priciny_vzniku_invalidity[[#This Row],[podskupina_diagnoz_dle_who_kod]],1)</f>
        <v>F</v>
      </c>
      <c r="J601" t="s">
        <v>89</v>
      </c>
      <c r="K601" t="s">
        <v>90</v>
      </c>
      <c r="L601">
        <v>2</v>
      </c>
      <c r="N601" t="str">
        <f>CONCATENATE("01",".","01",".",Tabulka_nejcastejsi_priciny_vzniku_invalidity[[#This Row],[rok]])</f>
        <v>01.01.2019</v>
      </c>
      <c r="O601" s="11">
        <f>DATE(Tabulka_nejcastejsi_priciny_vzniku_invalidity[[#This Row],[rok]],1,1)</f>
        <v>43466</v>
      </c>
      <c r="P601" s="11">
        <f>YEAR(Tabulka_nejcastejsi_priciny_vzniku_invalidity[[#This Row],[rok3]])</f>
        <v>2019</v>
      </c>
    </row>
    <row r="602" spans="1:16">
      <c r="A602">
        <v>2019</v>
      </c>
      <c r="B602" t="s">
        <v>34</v>
      </c>
      <c r="C602" t="s">
        <v>17</v>
      </c>
      <c r="D602" t="str">
        <f>VLOOKUP(Tabulka_nejcastejsi_priciny_vzniku_invalidity[[#This Row],[kraj]],Tabulka_kraje[],2,FALSE)</f>
        <v xml:space="preserve">Liberecký </v>
      </c>
      <c r="E602" t="s">
        <v>35</v>
      </c>
      <c r="F602" t="s">
        <v>19</v>
      </c>
      <c r="G602" t="str">
        <f>VLOOKUP(Tabulka_nejcastejsi_priciny_vzniku_invalidity[[#This Row],[podskupina_diagnoz_dle_who_kod]],Tabulka_mkn[],2,FALSE)</f>
        <v>5. skupina</v>
      </c>
      <c r="H602" t="str">
        <f>VLOOKUP(Tabulka_nejcastejsi_priciny_vzniku_invalidity[[#This Row],[podskupina_diagnoz_dle_who_kod]],Tabulka_mkn[],3,FALSE)</f>
        <v>Duševní poruchy a poruchy chování</v>
      </c>
      <c r="I602" t="str">
        <f>LEFT(Tabulka_nejcastejsi_priciny_vzniku_invalidity[[#This Row],[podskupina_diagnoz_dle_who_kod]],1)</f>
        <v>F</v>
      </c>
      <c r="J602" t="s">
        <v>103</v>
      </c>
      <c r="K602" t="s">
        <v>104</v>
      </c>
      <c r="L602">
        <v>3</v>
      </c>
      <c r="N602" t="str">
        <f>CONCATENATE("01",".","01",".",Tabulka_nejcastejsi_priciny_vzniku_invalidity[[#This Row],[rok]])</f>
        <v>01.01.2019</v>
      </c>
      <c r="O602" s="11">
        <f>DATE(Tabulka_nejcastejsi_priciny_vzniku_invalidity[[#This Row],[rok]],1,1)</f>
        <v>43466</v>
      </c>
      <c r="P602" s="11">
        <f>YEAR(Tabulka_nejcastejsi_priciny_vzniku_invalidity[[#This Row],[rok3]])</f>
        <v>2019</v>
      </c>
    </row>
    <row r="603" spans="1:16">
      <c r="A603">
        <v>2019</v>
      </c>
      <c r="B603" t="s">
        <v>40</v>
      </c>
      <c r="C603" t="s">
        <v>17</v>
      </c>
      <c r="D603" t="str">
        <f>VLOOKUP(Tabulka_nejcastejsi_priciny_vzniku_invalidity[[#This Row],[kraj]],Tabulka_kraje[],2,FALSE)</f>
        <v xml:space="preserve">Královéhradecký </v>
      </c>
      <c r="E603" t="s">
        <v>41</v>
      </c>
      <c r="F603" t="s">
        <v>19</v>
      </c>
      <c r="G603" t="str">
        <f>VLOOKUP(Tabulka_nejcastejsi_priciny_vzniku_invalidity[[#This Row],[podskupina_diagnoz_dle_who_kod]],Tabulka_mkn[],2,FALSE)</f>
        <v>5. skupina</v>
      </c>
      <c r="H603" t="str">
        <f>VLOOKUP(Tabulka_nejcastejsi_priciny_vzniku_invalidity[[#This Row],[podskupina_diagnoz_dle_who_kod]],Tabulka_mkn[],3,FALSE)</f>
        <v>Duševní poruchy a poruchy chování</v>
      </c>
      <c r="I603" t="str">
        <f>LEFT(Tabulka_nejcastejsi_priciny_vzniku_invalidity[[#This Row],[podskupina_diagnoz_dle_who_kod]],1)</f>
        <v>F</v>
      </c>
      <c r="J603" t="s">
        <v>95</v>
      </c>
      <c r="K603" t="s">
        <v>96</v>
      </c>
      <c r="L603">
        <v>9</v>
      </c>
      <c r="N603" t="str">
        <f>CONCATENATE("01",".","01",".",Tabulka_nejcastejsi_priciny_vzniku_invalidity[[#This Row],[rok]])</f>
        <v>01.01.2019</v>
      </c>
      <c r="O603" s="11">
        <f>DATE(Tabulka_nejcastejsi_priciny_vzniku_invalidity[[#This Row],[rok]],1,1)</f>
        <v>43466</v>
      </c>
      <c r="P603" s="11">
        <f>YEAR(Tabulka_nejcastejsi_priciny_vzniku_invalidity[[#This Row],[rok3]])</f>
        <v>2019</v>
      </c>
    </row>
    <row r="604" spans="1:16">
      <c r="A604">
        <v>2019</v>
      </c>
      <c r="B604" t="s">
        <v>40</v>
      </c>
      <c r="C604" t="s">
        <v>17</v>
      </c>
      <c r="D604" t="str">
        <f>VLOOKUP(Tabulka_nejcastejsi_priciny_vzniku_invalidity[[#This Row],[kraj]],Tabulka_kraje[],2,FALSE)</f>
        <v xml:space="preserve">Královéhradecký </v>
      </c>
      <c r="E604" t="s">
        <v>41</v>
      </c>
      <c r="F604" t="s">
        <v>19</v>
      </c>
      <c r="G604" t="str">
        <f>VLOOKUP(Tabulka_nejcastejsi_priciny_vzniku_invalidity[[#This Row],[podskupina_diagnoz_dle_who_kod]],Tabulka_mkn[],2,FALSE)</f>
        <v>5. skupina</v>
      </c>
      <c r="H604" t="str">
        <f>VLOOKUP(Tabulka_nejcastejsi_priciny_vzniku_invalidity[[#This Row],[podskupina_diagnoz_dle_who_kod]],Tabulka_mkn[],3,FALSE)</f>
        <v>Duševní poruchy a poruchy chování</v>
      </c>
      <c r="I604" t="str">
        <f>LEFT(Tabulka_nejcastejsi_priciny_vzniku_invalidity[[#This Row],[podskupina_diagnoz_dle_who_kod]],1)</f>
        <v>F</v>
      </c>
      <c r="J604" t="s">
        <v>89</v>
      </c>
      <c r="K604" t="s">
        <v>90</v>
      </c>
      <c r="L604">
        <v>3</v>
      </c>
      <c r="N604" t="str">
        <f>CONCATENATE("01",".","01",".",Tabulka_nejcastejsi_priciny_vzniku_invalidity[[#This Row],[rok]])</f>
        <v>01.01.2019</v>
      </c>
      <c r="O604" s="11">
        <f>DATE(Tabulka_nejcastejsi_priciny_vzniku_invalidity[[#This Row],[rok]],1,1)</f>
        <v>43466</v>
      </c>
      <c r="P604" s="11">
        <f>YEAR(Tabulka_nejcastejsi_priciny_vzniku_invalidity[[#This Row],[rok3]])</f>
        <v>2019</v>
      </c>
    </row>
    <row r="605" spans="1:16">
      <c r="A605">
        <v>2019</v>
      </c>
      <c r="B605" t="s">
        <v>40</v>
      </c>
      <c r="C605" t="s">
        <v>17</v>
      </c>
      <c r="D605" t="str">
        <f>VLOOKUP(Tabulka_nejcastejsi_priciny_vzniku_invalidity[[#This Row],[kraj]],Tabulka_kraje[],2,FALSE)</f>
        <v xml:space="preserve">Královéhradecký </v>
      </c>
      <c r="E605" t="s">
        <v>41</v>
      </c>
      <c r="F605" t="s">
        <v>19</v>
      </c>
      <c r="G605" t="str">
        <f>VLOOKUP(Tabulka_nejcastejsi_priciny_vzniku_invalidity[[#This Row],[podskupina_diagnoz_dle_who_kod]],Tabulka_mkn[],2,FALSE)</f>
        <v>5. skupina</v>
      </c>
      <c r="H605" t="str">
        <f>VLOOKUP(Tabulka_nejcastejsi_priciny_vzniku_invalidity[[#This Row],[podskupina_diagnoz_dle_who_kod]],Tabulka_mkn[],3,FALSE)</f>
        <v>Duševní poruchy a poruchy chování</v>
      </c>
      <c r="I605" t="str">
        <f>LEFT(Tabulka_nejcastejsi_priciny_vzniku_invalidity[[#This Row],[podskupina_diagnoz_dle_who_kod]],1)</f>
        <v>F</v>
      </c>
      <c r="J605" t="s">
        <v>91</v>
      </c>
      <c r="K605" t="s">
        <v>92</v>
      </c>
      <c r="L605">
        <v>5</v>
      </c>
      <c r="N605" t="str">
        <f>CONCATENATE("01",".","01",".",Tabulka_nejcastejsi_priciny_vzniku_invalidity[[#This Row],[rok]])</f>
        <v>01.01.2019</v>
      </c>
      <c r="O605" s="11">
        <f>DATE(Tabulka_nejcastejsi_priciny_vzniku_invalidity[[#This Row],[rok]],1,1)</f>
        <v>43466</v>
      </c>
      <c r="P605" s="11">
        <f>YEAR(Tabulka_nejcastejsi_priciny_vzniku_invalidity[[#This Row],[rok3]])</f>
        <v>2019</v>
      </c>
    </row>
    <row r="606" spans="1:16">
      <c r="A606">
        <v>2019</v>
      </c>
      <c r="B606" t="s">
        <v>40</v>
      </c>
      <c r="C606" t="s">
        <v>17</v>
      </c>
      <c r="D606" t="str">
        <f>VLOOKUP(Tabulka_nejcastejsi_priciny_vzniku_invalidity[[#This Row],[kraj]],Tabulka_kraje[],2,FALSE)</f>
        <v xml:space="preserve">Královéhradecký </v>
      </c>
      <c r="E606" t="s">
        <v>41</v>
      </c>
      <c r="F606" t="s">
        <v>19</v>
      </c>
      <c r="G606" t="str">
        <f>VLOOKUP(Tabulka_nejcastejsi_priciny_vzniku_invalidity[[#This Row],[podskupina_diagnoz_dle_who_kod]],Tabulka_mkn[],2,FALSE)</f>
        <v>5. skupina</v>
      </c>
      <c r="H606" t="str">
        <f>VLOOKUP(Tabulka_nejcastejsi_priciny_vzniku_invalidity[[#This Row],[podskupina_diagnoz_dle_who_kod]],Tabulka_mkn[],3,FALSE)</f>
        <v>Duševní poruchy a poruchy chování</v>
      </c>
      <c r="I606" t="str">
        <f>LEFT(Tabulka_nejcastejsi_priciny_vzniku_invalidity[[#This Row],[podskupina_diagnoz_dle_who_kod]],1)</f>
        <v>F</v>
      </c>
      <c r="J606" t="s">
        <v>103</v>
      </c>
      <c r="K606" t="s">
        <v>104</v>
      </c>
      <c r="L606">
        <v>8</v>
      </c>
      <c r="N606" t="str">
        <f>CONCATENATE("01",".","01",".",Tabulka_nejcastejsi_priciny_vzniku_invalidity[[#This Row],[rok]])</f>
        <v>01.01.2019</v>
      </c>
      <c r="O606" s="11">
        <f>DATE(Tabulka_nejcastejsi_priciny_vzniku_invalidity[[#This Row],[rok]],1,1)</f>
        <v>43466</v>
      </c>
      <c r="P606" s="11">
        <f>YEAR(Tabulka_nejcastejsi_priciny_vzniku_invalidity[[#This Row],[rok3]])</f>
        <v>2019</v>
      </c>
    </row>
    <row r="607" spans="1:16">
      <c r="A607">
        <v>2019</v>
      </c>
      <c r="B607" t="s">
        <v>30</v>
      </c>
      <c r="C607" t="s">
        <v>17</v>
      </c>
      <c r="D607" t="str">
        <f>VLOOKUP(Tabulka_nejcastejsi_priciny_vzniku_invalidity[[#This Row],[kraj]],Tabulka_kraje[],2,FALSE)</f>
        <v xml:space="preserve">Pardubický </v>
      </c>
      <c r="E607" t="s">
        <v>31</v>
      </c>
      <c r="F607" t="s">
        <v>19</v>
      </c>
      <c r="G607" t="str">
        <f>VLOOKUP(Tabulka_nejcastejsi_priciny_vzniku_invalidity[[#This Row],[podskupina_diagnoz_dle_who_kod]],Tabulka_mkn[],2,FALSE)</f>
        <v>5. skupina</v>
      </c>
      <c r="H607" t="str">
        <f>VLOOKUP(Tabulka_nejcastejsi_priciny_vzniku_invalidity[[#This Row],[podskupina_diagnoz_dle_who_kod]],Tabulka_mkn[],3,FALSE)</f>
        <v>Duševní poruchy a poruchy chování</v>
      </c>
      <c r="I607" t="str">
        <f>LEFT(Tabulka_nejcastejsi_priciny_vzniku_invalidity[[#This Row],[podskupina_diagnoz_dle_who_kod]],1)</f>
        <v>F</v>
      </c>
      <c r="J607" t="s">
        <v>95</v>
      </c>
      <c r="K607" t="s">
        <v>96</v>
      </c>
      <c r="L607">
        <v>2</v>
      </c>
      <c r="N607" t="str">
        <f>CONCATENATE("01",".","01",".",Tabulka_nejcastejsi_priciny_vzniku_invalidity[[#This Row],[rok]])</f>
        <v>01.01.2019</v>
      </c>
      <c r="O607" s="11">
        <f>DATE(Tabulka_nejcastejsi_priciny_vzniku_invalidity[[#This Row],[rok]],1,1)</f>
        <v>43466</v>
      </c>
      <c r="P607" s="11">
        <f>YEAR(Tabulka_nejcastejsi_priciny_vzniku_invalidity[[#This Row],[rok3]])</f>
        <v>2019</v>
      </c>
    </row>
    <row r="608" spans="1:16">
      <c r="A608">
        <v>2019</v>
      </c>
      <c r="B608" t="s">
        <v>30</v>
      </c>
      <c r="C608" t="s">
        <v>17</v>
      </c>
      <c r="D608" t="str">
        <f>VLOOKUP(Tabulka_nejcastejsi_priciny_vzniku_invalidity[[#This Row],[kraj]],Tabulka_kraje[],2,FALSE)</f>
        <v xml:space="preserve">Pardubický </v>
      </c>
      <c r="E608" t="s">
        <v>31</v>
      </c>
      <c r="F608" t="s">
        <v>19</v>
      </c>
      <c r="G608" t="str">
        <f>VLOOKUP(Tabulka_nejcastejsi_priciny_vzniku_invalidity[[#This Row],[podskupina_diagnoz_dle_who_kod]],Tabulka_mkn[],2,FALSE)</f>
        <v>5. skupina</v>
      </c>
      <c r="H608" t="str">
        <f>VLOOKUP(Tabulka_nejcastejsi_priciny_vzniku_invalidity[[#This Row],[podskupina_diagnoz_dle_who_kod]],Tabulka_mkn[],3,FALSE)</f>
        <v>Duševní poruchy a poruchy chování</v>
      </c>
      <c r="I608" t="str">
        <f>LEFT(Tabulka_nejcastejsi_priciny_vzniku_invalidity[[#This Row],[podskupina_diagnoz_dle_who_kod]],1)</f>
        <v>F</v>
      </c>
      <c r="J608" t="s">
        <v>89</v>
      </c>
      <c r="K608" t="s">
        <v>90</v>
      </c>
      <c r="L608">
        <v>3</v>
      </c>
      <c r="N608" t="str">
        <f>CONCATENATE("01",".","01",".",Tabulka_nejcastejsi_priciny_vzniku_invalidity[[#This Row],[rok]])</f>
        <v>01.01.2019</v>
      </c>
      <c r="O608" s="11">
        <f>DATE(Tabulka_nejcastejsi_priciny_vzniku_invalidity[[#This Row],[rok]],1,1)</f>
        <v>43466</v>
      </c>
      <c r="P608" s="11">
        <f>YEAR(Tabulka_nejcastejsi_priciny_vzniku_invalidity[[#This Row],[rok3]])</f>
        <v>2019</v>
      </c>
    </row>
    <row r="609" spans="1:16">
      <c r="A609">
        <v>2020</v>
      </c>
      <c r="B609" t="s">
        <v>22</v>
      </c>
      <c r="C609" t="s">
        <v>17</v>
      </c>
      <c r="D609" t="str">
        <f>VLOOKUP(Tabulka_nejcastejsi_priciny_vzniku_invalidity[[#This Row],[kraj]],Tabulka_kraje[],2,FALSE)</f>
        <v>Vysočina</v>
      </c>
      <c r="E609" t="s">
        <v>23</v>
      </c>
      <c r="F609" t="s">
        <v>19</v>
      </c>
      <c r="G609" t="str">
        <f>VLOOKUP(Tabulka_nejcastejsi_priciny_vzniku_invalidity[[#This Row],[podskupina_diagnoz_dle_who_kod]],Tabulka_mkn[],2,FALSE)</f>
        <v>5. skupina</v>
      </c>
      <c r="H609" t="str">
        <f>VLOOKUP(Tabulka_nejcastejsi_priciny_vzniku_invalidity[[#This Row],[podskupina_diagnoz_dle_who_kod]],Tabulka_mkn[],3,FALSE)</f>
        <v>Duševní poruchy a poruchy chování</v>
      </c>
      <c r="I609" t="str">
        <f>LEFT(Tabulka_nejcastejsi_priciny_vzniku_invalidity[[#This Row],[podskupina_diagnoz_dle_who_kod]],1)</f>
        <v>F</v>
      </c>
      <c r="J609" t="s">
        <v>95</v>
      </c>
      <c r="K609" t="s">
        <v>96</v>
      </c>
      <c r="L609">
        <v>2</v>
      </c>
      <c r="N609" t="str">
        <f>CONCATENATE("01",".","01",".",Tabulka_nejcastejsi_priciny_vzniku_invalidity[[#This Row],[rok]])</f>
        <v>01.01.2020</v>
      </c>
      <c r="O609" s="11">
        <f>DATE(Tabulka_nejcastejsi_priciny_vzniku_invalidity[[#This Row],[rok]],1,1)</f>
        <v>43831</v>
      </c>
      <c r="P609" s="11">
        <f>YEAR(Tabulka_nejcastejsi_priciny_vzniku_invalidity[[#This Row],[rok3]])</f>
        <v>2020</v>
      </c>
    </row>
    <row r="610" spans="1:16">
      <c r="A610">
        <v>2020</v>
      </c>
      <c r="B610" t="s">
        <v>22</v>
      </c>
      <c r="C610" t="s">
        <v>17</v>
      </c>
      <c r="D610" t="str">
        <f>VLOOKUP(Tabulka_nejcastejsi_priciny_vzniku_invalidity[[#This Row],[kraj]],Tabulka_kraje[],2,FALSE)</f>
        <v>Vysočina</v>
      </c>
      <c r="E610" t="s">
        <v>23</v>
      </c>
      <c r="F610" t="s">
        <v>19</v>
      </c>
      <c r="G610" t="str">
        <f>VLOOKUP(Tabulka_nejcastejsi_priciny_vzniku_invalidity[[#This Row],[podskupina_diagnoz_dle_who_kod]],Tabulka_mkn[],2,FALSE)</f>
        <v>5. skupina</v>
      </c>
      <c r="H610" t="str">
        <f>VLOOKUP(Tabulka_nejcastejsi_priciny_vzniku_invalidity[[#This Row],[podskupina_diagnoz_dle_who_kod]],Tabulka_mkn[],3,FALSE)</f>
        <v>Duševní poruchy a poruchy chování</v>
      </c>
      <c r="I610" t="str">
        <f>LEFT(Tabulka_nejcastejsi_priciny_vzniku_invalidity[[#This Row],[podskupina_diagnoz_dle_who_kod]],1)</f>
        <v>F</v>
      </c>
      <c r="J610" t="s">
        <v>89</v>
      </c>
      <c r="K610" t="s">
        <v>90</v>
      </c>
      <c r="L610">
        <v>1</v>
      </c>
      <c r="N610" t="str">
        <f>CONCATENATE("01",".","01",".",Tabulka_nejcastejsi_priciny_vzniku_invalidity[[#This Row],[rok]])</f>
        <v>01.01.2020</v>
      </c>
      <c r="O610" s="11">
        <f>DATE(Tabulka_nejcastejsi_priciny_vzniku_invalidity[[#This Row],[rok]],1,1)</f>
        <v>43831</v>
      </c>
      <c r="P610" s="11">
        <f>YEAR(Tabulka_nejcastejsi_priciny_vzniku_invalidity[[#This Row],[rok3]])</f>
        <v>2020</v>
      </c>
    </row>
    <row r="611" spans="1:16">
      <c r="A611">
        <v>2020</v>
      </c>
      <c r="B611" t="s">
        <v>22</v>
      </c>
      <c r="C611" t="s">
        <v>17</v>
      </c>
      <c r="D611" t="str">
        <f>VLOOKUP(Tabulka_nejcastejsi_priciny_vzniku_invalidity[[#This Row],[kraj]],Tabulka_kraje[],2,FALSE)</f>
        <v>Vysočina</v>
      </c>
      <c r="E611" t="s">
        <v>23</v>
      </c>
      <c r="F611" t="s">
        <v>19</v>
      </c>
      <c r="G611" t="str">
        <f>VLOOKUP(Tabulka_nejcastejsi_priciny_vzniku_invalidity[[#This Row],[podskupina_diagnoz_dle_who_kod]],Tabulka_mkn[],2,FALSE)</f>
        <v>5. skupina</v>
      </c>
      <c r="H611" t="str">
        <f>VLOOKUP(Tabulka_nejcastejsi_priciny_vzniku_invalidity[[#This Row],[podskupina_diagnoz_dle_who_kod]],Tabulka_mkn[],3,FALSE)</f>
        <v>Duševní poruchy a poruchy chování</v>
      </c>
      <c r="I611" t="str">
        <f>LEFT(Tabulka_nejcastejsi_priciny_vzniku_invalidity[[#This Row],[podskupina_diagnoz_dle_who_kod]],1)</f>
        <v>F</v>
      </c>
      <c r="J611" t="s">
        <v>91</v>
      </c>
      <c r="K611" t="s">
        <v>92</v>
      </c>
      <c r="L611">
        <v>1</v>
      </c>
      <c r="N611" t="str">
        <f>CONCATENATE("01",".","01",".",Tabulka_nejcastejsi_priciny_vzniku_invalidity[[#This Row],[rok]])</f>
        <v>01.01.2020</v>
      </c>
      <c r="O611" s="11">
        <f>DATE(Tabulka_nejcastejsi_priciny_vzniku_invalidity[[#This Row],[rok]],1,1)</f>
        <v>43831</v>
      </c>
      <c r="P611" s="11">
        <f>YEAR(Tabulka_nejcastejsi_priciny_vzniku_invalidity[[#This Row],[rok3]])</f>
        <v>2020</v>
      </c>
    </row>
    <row r="612" spans="1:16">
      <c r="A612">
        <v>2020</v>
      </c>
      <c r="B612" t="s">
        <v>22</v>
      </c>
      <c r="C612" t="s">
        <v>17</v>
      </c>
      <c r="D612" t="str">
        <f>VLOOKUP(Tabulka_nejcastejsi_priciny_vzniku_invalidity[[#This Row],[kraj]],Tabulka_kraje[],2,FALSE)</f>
        <v>Vysočina</v>
      </c>
      <c r="E612" t="s">
        <v>23</v>
      </c>
      <c r="F612" t="s">
        <v>19</v>
      </c>
      <c r="G612" t="str">
        <f>VLOOKUP(Tabulka_nejcastejsi_priciny_vzniku_invalidity[[#This Row],[podskupina_diagnoz_dle_who_kod]],Tabulka_mkn[],2,FALSE)</f>
        <v>5. skupina</v>
      </c>
      <c r="H612" t="str">
        <f>VLOOKUP(Tabulka_nejcastejsi_priciny_vzniku_invalidity[[#This Row],[podskupina_diagnoz_dle_who_kod]],Tabulka_mkn[],3,FALSE)</f>
        <v>Duševní poruchy a poruchy chování</v>
      </c>
      <c r="I612" t="str">
        <f>LEFT(Tabulka_nejcastejsi_priciny_vzniku_invalidity[[#This Row],[podskupina_diagnoz_dle_who_kod]],1)</f>
        <v>F</v>
      </c>
      <c r="J612" t="s">
        <v>103</v>
      </c>
      <c r="K612" t="s">
        <v>104</v>
      </c>
      <c r="L612">
        <v>3</v>
      </c>
      <c r="N612" t="str">
        <f>CONCATENATE("01",".","01",".",Tabulka_nejcastejsi_priciny_vzniku_invalidity[[#This Row],[rok]])</f>
        <v>01.01.2020</v>
      </c>
      <c r="O612" s="11">
        <f>DATE(Tabulka_nejcastejsi_priciny_vzniku_invalidity[[#This Row],[rok]],1,1)</f>
        <v>43831</v>
      </c>
      <c r="P612" s="11">
        <f>YEAR(Tabulka_nejcastejsi_priciny_vzniku_invalidity[[#This Row],[rok3]])</f>
        <v>2020</v>
      </c>
    </row>
    <row r="613" spans="1:16">
      <c r="A613">
        <v>2020</v>
      </c>
      <c r="B613" t="s">
        <v>57</v>
      </c>
      <c r="C613" t="s">
        <v>17</v>
      </c>
      <c r="D613" t="str">
        <f>VLOOKUP(Tabulka_nejcastejsi_priciny_vzniku_invalidity[[#This Row],[kraj]],Tabulka_kraje[],2,FALSE)</f>
        <v xml:space="preserve">Jihomoravský </v>
      </c>
      <c r="E613" t="s">
        <v>58</v>
      </c>
      <c r="F613" t="s">
        <v>19</v>
      </c>
      <c r="G613" t="str">
        <f>VLOOKUP(Tabulka_nejcastejsi_priciny_vzniku_invalidity[[#This Row],[podskupina_diagnoz_dle_who_kod]],Tabulka_mkn[],2,FALSE)</f>
        <v>5. skupina</v>
      </c>
      <c r="H613" t="str">
        <f>VLOOKUP(Tabulka_nejcastejsi_priciny_vzniku_invalidity[[#This Row],[podskupina_diagnoz_dle_who_kod]],Tabulka_mkn[],3,FALSE)</f>
        <v>Duševní poruchy a poruchy chování</v>
      </c>
      <c r="I613" t="str">
        <f>LEFT(Tabulka_nejcastejsi_priciny_vzniku_invalidity[[#This Row],[podskupina_diagnoz_dle_who_kod]],1)</f>
        <v>F</v>
      </c>
      <c r="J613" t="s">
        <v>95</v>
      </c>
      <c r="K613" t="s">
        <v>96</v>
      </c>
      <c r="L613">
        <v>4</v>
      </c>
      <c r="N613" t="str">
        <f>CONCATENATE("01",".","01",".",Tabulka_nejcastejsi_priciny_vzniku_invalidity[[#This Row],[rok]])</f>
        <v>01.01.2020</v>
      </c>
      <c r="O613" s="11">
        <f>DATE(Tabulka_nejcastejsi_priciny_vzniku_invalidity[[#This Row],[rok]],1,1)</f>
        <v>43831</v>
      </c>
      <c r="P613" s="11">
        <f>YEAR(Tabulka_nejcastejsi_priciny_vzniku_invalidity[[#This Row],[rok3]])</f>
        <v>2020</v>
      </c>
    </row>
    <row r="614" spans="1:16">
      <c r="A614">
        <v>2020</v>
      </c>
      <c r="B614" t="s">
        <v>57</v>
      </c>
      <c r="C614" t="s">
        <v>17</v>
      </c>
      <c r="D614" t="str">
        <f>VLOOKUP(Tabulka_nejcastejsi_priciny_vzniku_invalidity[[#This Row],[kraj]],Tabulka_kraje[],2,FALSE)</f>
        <v xml:space="preserve">Jihomoravský </v>
      </c>
      <c r="E614" t="s">
        <v>58</v>
      </c>
      <c r="F614" t="s">
        <v>19</v>
      </c>
      <c r="G614" t="str">
        <f>VLOOKUP(Tabulka_nejcastejsi_priciny_vzniku_invalidity[[#This Row],[podskupina_diagnoz_dle_who_kod]],Tabulka_mkn[],2,FALSE)</f>
        <v>5. skupina</v>
      </c>
      <c r="H614" t="str">
        <f>VLOOKUP(Tabulka_nejcastejsi_priciny_vzniku_invalidity[[#This Row],[podskupina_diagnoz_dle_who_kod]],Tabulka_mkn[],3,FALSE)</f>
        <v>Duševní poruchy a poruchy chování</v>
      </c>
      <c r="I614" t="str">
        <f>LEFT(Tabulka_nejcastejsi_priciny_vzniku_invalidity[[#This Row],[podskupina_diagnoz_dle_who_kod]],1)</f>
        <v>F</v>
      </c>
      <c r="J614" t="s">
        <v>91</v>
      </c>
      <c r="K614" t="s">
        <v>92</v>
      </c>
      <c r="L614">
        <v>3</v>
      </c>
      <c r="N614" t="str">
        <f>CONCATENATE("01",".","01",".",Tabulka_nejcastejsi_priciny_vzniku_invalidity[[#This Row],[rok]])</f>
        <v>01.01.2020</v>
      </c>
      <c r="O614" s="11">
        <f>DATE(Tabulka_nejcastejsi_priciny_vzniku_invalidity[[#This Row],[rok]],1,1)</f>
        <v>43831</v>
      </c>
      <c r="P614" s="11">
        <f>YEAR(Tabulka_nejcastejsi_priciny_vzniku_invalidity[[#This Row],[rok3]])</f>
        <v>2020</v>
      </c>
    </row>
    <row r="615" spans="1:16">
      <c r="A615">
        <v>2020</v>
      </c>
      <c r="B615" t="s">
        <v>57</v>
      </c>
      <c r="C615" t="s">
        <v>17</v>
      </c>
      <c r="D615" t="str">
        <f>VLOOKUP(Tabulka_nejcastejsi_priciny_vzniku_invalidity[[#This Row],[kraj]],Tabulka_kraje[],2,FALSE)</f>
        <v xml:space="preserve">Jihomoravský </v>
      </c>
      <c r="E615" t="s">
        <v>58</v>
      </c>
      <c r="F615" t="s">
        <v>19</v>
      </c>
      <c r="G615" t="str">
        <f>VLOOKUP(Tabulka_nejcastejsi_priciny_vzniku_invalidity[[#This Row],[podskupina_diagnoz_dle_who_kod]],Tabulka_mkn[],2,FALSE)</f>
        <v>5. skupina</v>
      </c>
      <c r="H615" t="str">
        <f>VLOOKUP(Tabulka_nejcastejsi_priciny_vzniku_invalidity[[#This Row],[podskupina_diagnoz_dle_who_kod]],Tabulka_mkn[],3,FALSE)</f>
        <v>Duševní poruchy a poruchy chování</v>
      </c>
      <c r="I615" t="str">
        <f>LEFT(Tabulka_nejcastejsi_priciny_vzniku_invalidity[[#This Row],[podskupina_diagnoz_dle_who_kod]],1)</f>
        <v>F</v>
      </c>
      <c r="J615" t="s">
        <v>103</v>
      </c>
      <c r="K615" t="s">
        <v>104</v>
      </c>
      <c r="L615">
        <v>13</v>
      </c>
      <c r="N615" t="str">
        <f>CONCATENATE("01",".","01",".",Tabulka_nejcastejsi_priciny_vzniku_invalidity[[#This Row],[rok]])</f>
        <v>01.01.2020</v>
      </c>
      <c r="O615" s="11">
        <f>DATE(Tabulka_nejcastejsi_priciny_vzniku_invalidity[[#This Row],[rok]],1,1)</f>
        <v>43831</v>
      </c>
      <c r="P615" s="11">
        <f>YEAR(Tabulka_nejcastejsi_priciny_vzniku_invalidity[[#This Row],[rok3]])</f>
        <v>2020</v>
      </c>
    </row>
    <row r="616" spans="1:16">
      <c r="A616">
        <v>2020</v>
      </c>
      <c r="B616" t="s">
        <v>57</v>
      </c>
      <c r="C616" t="s">
        <v>17</v>
      </c>
      <c r="D616" t="str">
        <f>VLOOKUP(Tabulka_nejcastejsi_priciny_vzniku_invalidity[[#This Row],[kraj]],Tabulka_kraje[],2,FALSE)</f>
        <v xml:space="preserve">Jihomoravský </v>
      </c>
      <c r="E616" t="s">
        <v>58</v>
      </c>
      <c r="F616" t="s">
        <v>19</v>
      </c>
      <c r="G616" t="str">
        <f>VLOOKUP(Tabulka_nejcastejsi_priciny_vzniku_invalidity[[#This Row],[podskupina_diagnoz_dle_who_kod]],Tabulka_mkn[],2,FALSE)</f>
        <v>5. skupina</v>
      </c>
      <c r="H616" t="str">
        <f>VLOOKUP(Tabulka_nejcastejsi_priciny_vzniku_invalidity[[#This Row],[podskupina_diagnoz_dle_who_kod]],Tabulka_mkn[],3,FALSE)</f>
        <v>Duševní poruchy a poruchy chování</v>
      </c>
      <c r="I616" t="str">
        <f>LEFT(Tabulka_nejcastejsi_priciny_vzniku_invalidity[[#This Row],[podskupina_diagnoz_dle_who_kod]],1)</f>
        <v>F</v>
      </c>
      <c r="J616" t="s">
        <v>109</v>
      </c>
      <c r="K616" t="s">
        <v>110</v>
      </c>
      <c r="L616">
        <v>2</v>
      </c>
      <c r="N616" t="str">
        <f>CONCATENATE("01",".","01",".",Tabulka_nejcastejsi_priciny_vzniku_invalidity[[#This Row],[rok]])</f>
        <v>01.01.2020</v>
      </c>
      <c r="O616" s="11">
        <f>DATE(Tabulka_nejcastejsi_priciny_vzniku_invalidity[[#This Row],[rok]],1,1)</f>
        <v>43831</v>
      </c>
      <c r="P616" s="11">
        <f>YEAR(Tabulka_nejcastejsi_priciny_vzniku_invalidity[[#This Row],[rok3]])</f>
        <v>2020</v>
      </c>
    </row>
    <row r="617" spans="1:16">
      <c r="A617">
        <v>2020</v>
      </c>
      <c r="B617" t="s">
        <v>65</v>
      </c>
      <c r="C617" t="s">
        <v>17</v>
      </c>
      <c r="D617" t="str">
        <f>VLOOKUP(Tabulka_nejcastejsi_priciny_vzniku_invalidity[[#This Row],[kraj]],Tabulka_kraje[],2,FALSE)</f>
        <v xml:space="preserve">Olomoucký </v>
      </c>
      <c r="E617" t="s">
        <v>66</v>
      </c>
      <c r="F617" t="s">
        <v>19</v>
      </c>
      <c r="G617" t="str">
        <f>VLOOKUP(Tabulka_nejcastejsi_priciny_vzniku_invalidity[[#This Row],[podskupina_diagnoz_dle_who_kod]],Tabulka_mkn[],2,FALSE)</f>
        <v>5. skupina</v>
      </c>
      <c r="H617" t="str">
        <f>VLOOKUP(Tabulka_nejcastejsi_priciny_vzniku_invalidity[[#This Row],[podskupina_diagnoz_dle_who_kod]],Tabulka_mkn[],3,FALSE)</f>
        <v>Duševní poruchy a poruchy chování</v>
      </c>
      <c r="I617" t="str">
        <f>LEFT(Tabulka_nejcastejsi_priciny_vzniku_invalidity[[#This Row],[podskupina_diagnoz_dle_who_kod]],1)</f>
        <v>F</v>
      </c>
      <c r="J617" t="s">
        <v>95</v>
      </c>
      <c r="K617" t="s">
        <v>96</v>
      </c>
      <c r="L617">
        <v>2</v>
      </c>
      <c r="N617" t="str">
        <f>CONCATENATE("01",".","01",".",Tabulka_nejcastejsi_priciny_vzniku_invalidity[[#This Row],[rok]])</f>
        <v>01.01.2020</v>
      </c>
      <c r="O617" s="11">
        <f>DATE(Tabulka_nejcastejsi_priciny_vzniku_invalidity[[#This Row],[rok]],1,1)</f>
        <v>43831</v>
      </c>
      <c r="P617" s="11">
        <f>YEAR(Tabulka_nejcastejsi_priciny_vzniku_invalidity[[#This Row],[rok3]])</f>
        <v>2020</v>
      </c>
    </row>
    <row r="618" spans="1:16">
      <c r="A618">
        <v>2020</v>
      </c>
      <c r="B618" t="s">
        <v>65</v>
      </c>
      <c r="C618" t="s">
        <v>17</v>
      </c>
      <c r="D618" t="str">
        <f>VLOOKUP(Tabulka_nejcastejsi_priciny_vzniku_invalidity[[#This Row],[kraj]],Tabulka_kraje[],2,FALSE)</f>
        <v xml:space="preserve">Olomoucký </v>
      </c>
      <c r="E618" t="s">
        <v>66</v>
      </c>
      <c r="F618" t="s">
        <v>19</v>
      </c>
      <c r="G618" t="str">
        <f>VLOOKUP(Tabulka_nejcastejsi_priciny_vzniku_invalidity[[#This Row],[podskupina_diagnoz_dle_who_kod]],Tabulka_mkn[],2,FALSE)</f>
        <v>5. skupina</v>
      </c>
      <c r="H618" t="str">
        <f>VLOOKUP(Tabulka_nejcastejsi_priciny_vzniku_invalidity[[#This Row],[podskupina_diagnoz_dle_who_kod]],Tabulka_mkn[],3,FALSE)</f>
        <v>Duševní poruchy a poruchy chování</v>
      </c>
      <c r="I618" t="str">
        <f>LEFT(Tabulka_nejcastejsi_priciny_vzniku_invalidity[[#This Row],[podskupina_diagnoz_dle_who_kod]],1)</f>
        <v>F</v>
      </c>
      <c r="J618" t="s">
        <v>89</v>
      </c>
      <c r="K618" t="s">
        <v>90</v>
      </c>
      <c r="L618">
        <v>2</v>
      </c>
      <c r="N618" t="str">
        <f>CONCATENATE("01",".","01",".",Tabulka_nejcastejsi_priciny_vzniku_invalidity[[#This Row],[rok]])</f>
        <v>01.01.2020</v>
      </c>
      <c r="O618" s="11">
        <f>DATE(Tabulka_nejcastejsi_priciny_vzniku_invalidity[[#This Row],[rok]],1,1)</f>
        <v>43831</v>
      </c>
      <c r="P618" s="11">
        <f>YEAR(Tabulka_nejcastejsi_priciny_vzniku_invalidity[[#This Row],[rok3]])</f>
        <v>2020</v>
      </c>
    </row>
    <row r="619" spans="1:16">
      <c r="A619">
        <v>2020</v>
      </c>
      <c r="B619" t="s">
        <v>65</v>
      </c>
      <c r="C619" t="s">
        <v>17</v>
      </c>
      <c r="D619" t="str">
        <f>VLOOKUP(Tabulka_nejcastejsi_priciny_vzniku_invalidity[[#This Row],[kraj]],Tabulka_kraje[],2,FALSE)</f>
        <v xml:space="preserve">Olomoucký </v>
      </c>
      <c r="E619" t="s">
        <v>66</v>
      </c>
      <c r="F619" t="s">
        <v>19</v>
      </c>
      <c r="G619" t="str">
        <f>VLOOKUP(Tabulka_nejcastejsi_priciny_vzniku_invalidity[[#This Row],[podskupina_diagnoz_dle_who_kod]],Tabulka_mkn[],2,FALSE)</f>
        <v>5. skupina</v>
      </c>
      <c r="H619" t="str">
        <f>VLOOKUP(Tabulka_nejcastejsi_priciny_vzniku_invalidity[[#This Row],[podskupina_diagnoz_dle_who_kod]],Tabulka_mkn[],3,FALSE)</f>
        <v>Duševní poruchy a poruchy chování</v>
      </c>
      <c r="I619" t="str">
        <f>LEFT(Tabulka_nejcastejsi_priciny_vzniku_invalidity[[#This Row],[podskupina_diagnoz_dle_who_kod]],1)</f>
        <v>F</v>
      </c>
      <c r="J619" t="s">
        <v>91</v>
      </c>
      <c r="K619" t="s">
        <v>92</v>
      </c>
      <c r="L619">
        <v>3</v>
      </c>
      <c r="N619" t="str">
        <f>CONCATENATE("01",".","01",".",Tabulka_nejcastejsi_priciny_vzniku_invalidity[[#This Row],[rok]])</f>
        <v>01.01.2020</v>
      </c>
      <c r="O619" s="11">
        <f>DATE(Tabulka_nejcastejsi_priciny_vzniku_invalidity[[#This Row],[rok]],1,1)</f>
        <v>43831</v>
      </c>
      <c r="P619" s="11">
        <f>YEAR(Tabulka_nejcastejsi_priciny_vzniku_invalidity[[#This Row],[rok3]])</f>
        <v>2020</v>
      </c>
    </row>
    <row r="620" spans="1:16">
      <c r="A620">
        <v>2020</v>
      </c>
      <c r="B620" t="s">
        <v>65</v>
      </c>
      <c r="C620" t="s">
        <v>17</v>
      </c>
      <c r="D620" t="str">
        <f>VLOOKUP(Tabulka_nejcastejsi_priciny_vzniku_invalidity[[#This Row],[kraj]],Tabulka_kraje[],2,FALSE)</f>
        <v xml:space="preserve">Olomoucký </v>
      </c>
      <c r="E620" t="s">
        <v>66</v>
      </c>
      <c r="F620" t="s">
        <v>19</v>
      </c>
      <c r="G620" t="str">
        <f>VLOOKUP(Tabulka_nejcastejsi_priciny_vzniku_invalidity[[#This Row],[podskupina_diagnoz_dle_who_kod]],Tabulka_mkn[],2,FALSE)</f>
        <v>5. skupina</v>
      </c>
      <c r="H620" t="str">
        <f>VLOOKUP(Tabulka_nejcastejsi_priciny_vzniku_invalidity[[#This Row],[podskupina_diagnoz_dle_who_kod]],Tabulka_mkn[],3,FALSE)</f>
        <v>Duševní poruchy a poruchy chování</v>
      </c>
      <c r="I620" t="str">
        <f>LEFT(Tabulka_nejcastejsi_priciny_vzniku_invalidity[[#This Row],[podskupina_diagnoz_dle_who_kod]],1)</f>
        <v>F</v>
      </c>
      <c r="J620" t="s">
        <v>103</v>
      </c>
      <c r="K620" t="s">
        <v>104</v>
      </c>
      <c r="L620">
        <v>4</v>
      </c>
      <c r="N620" t="str">
        <f>CONCATENATE("01",".","01",".",Tabulka_nejcastejsi_priciny_vzniku_invalidity[[#This Row],[rok]])</f>
        <v>01.01.2020</v>
      </c>
      <c r="O620" s="11">
        <f>DATE(Tabulka_nejcastejsi_priciny_vzniku_invalidity[[#This Row],[rok]],1,1)</f>
        <v>43831</v>
      </c>
      <c r="P620" s="11">
        <f>YEAR(Tabulka_nejcastejsi_priciny_vzniku_invalidity[[#This Row],[rok3]])</f>
        <v>2020</v>
      </c>
    </row>
    <row r="621" spans="1:16">
      <c r="A621">
        <v>2020</v>
      </c>
      <c r="B621" t="s">
        <v>67</v>
      </c>
      <c r="C621" t="s">
        <v>17</v>
      </c>
      <c r="D621" t="str">
        <f>VLOOKUP(Tabulka_nejcastejsi_priciny_vzniku_invalidity[[#This Row],[kraj]],Tabulka_kraje[],2,FALSE)</f>
        <v xml:space="preserve">Moravskoslezský </v>
      </c>
      <c r="E621" t="s">
        <v>68</v>
      </c>
      <c r="F621" t="s">
        <v>19</v>
      </c>
      <c r="G621" t="str">
        <f>VLOOKUP(Tabulka_nejcastejsi_priciny_vzniku_invalidity[[#This Row],[podskupina_diagnoz_dle_who_kod]],Tabulka_mkn[],2,FALSE)</f>
        <v>5. skupina</v>
      </c>
      <c r="H621" t="str">
        <f>VLOOKUP(Tabulka_nejcastejsi_priciny_vzniku_invalidity[[#This Row],[podskupina_diagnoz_dle_who_kod]],Tabulka_mkn[],3,FALSE)</f>
        <v>Duševní poruchy a poruchy chování</v>
      </c>
      <c r="I621" t="str">
        <f>LEFT(Tabulka_nejcastejsi_priciny_vzniku_invalidity[[#This Row],[podskupina_diagnoz_dle_who_kod]],1)</f>
        <v>F</v>
      </c>
      <c r="J621" t="s">
        <v>95</v>
      </c>
      <c r="K621" t="s">
        <v>96</v>
      </c>
      <c r="L621">
        <v>9</v>
      </c>
      <c r="N621" t="str">
        <f>CONCATENATE("01",".","01",".",Tabulka_nejcastejsi_priciny_vzniku_invalidity[[#This Row],[rok]])</f>
        <v>01.01.2020</v>
      </c>
      <c r="O621" s="11">
        <f>DATE(Tabulka_nejcastejsi_priciny_vzniku_invalidity[[#This Row],[rok]],1,1)</f>
        <v>43831</v>
      </c>
      <c r="P621" s="11">
        <f>YEAR(Tabulka_nejcastejsi_priciny_vzniku_invalidity[[#This Row],[rok3]])</f>
        <v>2020</v>
      </c>
    </row>
    <row r="622" spans="1:16">
      <c r="A622">
        <v>2020</v>
      </c>
      <c r="B622" t="s">
        <v>67</v>
      </c>
      <c r="C622" t="s">
        <v>17</v>
      </c>
      <c r="D622" t="str">
        <f>VLOOKUP(Tabulka_nejcastejsi_priciny_vzniku_invalidity[[#This Row],[kraj]],Tabulka_kraje[],2,FALSE)</f>
        <v xml:space="preserve">Moravskoslezský </v>
      </c>
      <c r="E622" t="s">
        <v>68</v>
      </c>
      <c r="F622" t="s">
        <v>19</v>
      </c>
      <c r="G622" t="str">
        <f>VLOOKUP(Tabulka_nejcastejsi_priciny_vzniku_invalidity[[#This Row],[podskupina_diagnoz_dle_who_kod]],Tabulka_mkn[],2,FALSE)</f>
        <v>5. skupina</v>
      </c>
      <c r="H622" t="str">
        <f>VLOOKUP(Tabulka_nejcastejsi_priciny_vzniku_invalidity[[#This Row],[podskupina_diagnoz_dle_who_kod]],Tabulka_mkn[],3,FALSE)</f>
        <v>Duševní poruchy a poruchy chování</v>
      </c>
      <c r="I622" t="str">
        <f>LEFT(Tabulka_nejcastejsi_priciny_vzniku_invalidity[[#This Row],[podskupina_diagnoz_dle_who_kod]],1)</f>
        <v>F</v>
      </c>
      <c r="J622" t="s">
        <v>89</v>
      </c>
      <c r="K622" t="s">
        <v>90</v>
      </c>
      <c r="L622">
        <v>15</v>
      </c>
      <c r="N622" t="str">
        <f>CONCATENATE("01",".","01",".",Tabulka_nejcastejsi_priciny_vzniku_invalidity[[#This Row],[rok]])</f>
        <v>01.01.2020</v>
      </c>
      <c r="O622" s="11">
        <f>DATE(Tabulka_nejcastejsi_priciny_vzniku_invalidity[[#This Row],[rok]],1,1)</f>
        <v>43831</v>
      </c>
      <c r="P622" s="11">
        <f>YEAR(Tabulka_nejcastejsi_priciny_vzniku_invalidity[[#This Row],[rok3]])</f>
        <v>2020</v>
      </c>
    </row>
    <row r="623" spans="1:16">
      <c r="A623">
        <v>2020</v>
      </c>
      <c r="B623" t="s">
        <v>67</v>
      </c>
      <c r="C623" t="s">
        <v>17</v>
      </c>
      <c r="D623" t="str">
        <f>VLOOKUP(Tabulka_nejcastejsi_priciny_vzniku_invalidity[[#This Row],[kraj]],Tabulka_kraje[],2,FALSE)</f>
        <v xml:space="preserve">Moravskoslezský </v>
      </c>
      <c r="E623" t="s">
        <v>68</v>
      </c>
      <c r="F623" t="s">
        <v>19</v>
      </c>
      <c r="G623" t="str">
        <f>VLOOKUP(Tabulka_nejcastejsi_priciny_vzniku_invalidity[[#This Row],[podskupina_diagnoz_dle_who_kod]],Tabulka_mkn[],2,FALSE)</f>
        <v>5. skupina</v>
      </c>
      <c r="H623" t="str">
        <f>VLOOKUP(Tabulka_nejcastejsi_priciny_vzniku_invalidity[[#This Row],[podskupina_diagnoz_dle_who_kod]],Tabulka_mkn[],3,FALSE)</f>
        <v>Duševní poruchy a poruchy chování</v>
      </c>
      <c r="I623" t="str">
        <f>LEFT(Tabulka_nejcastejsi_priciny_vzniku_invalidity[[#This Row],[podskupina_diagnoz_dle_who_kod]],1)</f>
        <v>F</v>
      </c>
      <c r="J623" t="s">
        <v>91</v>
      </c>
      <c r="K623" t="s">
        <v>92</v>
      </c>
      <c r="L623">
        <v>7</v>
      </c>
      <c r="N623" t="str">
        <f>CONCATENATE("01",".","01",".",Tabulka_nejcastejsi_priciny_vzniku_invalidity[[#This Row],[rok]])</f>
        <v>01.01.2020</v>
      </c>
      <c r="O623" s="11">
        <f>DATE(Tabulka_nejcastejsi_priciny_vzniku_invalidity[[#This Row],[rok]],1,1)</f>
        <v>43831</v>
      </c>
      <c r="P623" s="11">
        <f>YEAR(Tabulka_nejcastejsi_priciny_vzniku_invalidity[[#This Row],[rok3]])</f>
        <v>2020</v>
      </c>
    </row>
    <row r="624" spans="1:16">
      <c r="A624">
        <v>2020</v>
      </c>
      <c r="B624" t="s">
        <v>67</v>
      </c>
      <c r="C624" t="s">
        <v>17</v>
      </c>
      <c r="D624" t="str">
        <f>VLOOKUP(Tabulka_nejcastejsi_priciny_vzniku_invalidity[[#This Row],[kraj]],Tabulka_kraje[],2,FALSE)</f>
        <v xml:space="preserve">Moravskoslezský </v>
      </c>
      <c r="E624" t="s">
        <v>68</v>
      </c>
      <c r="F624" t="s">
        <v>19</v>
      </c>
      <c r="G624" t="str">
        <f>VLOOKUP(Tabulka_nejcastejsi_priciny_vzniku_invalidity[[#This Row],[podskupina_diagnoz_dle_who_kod]],Tabulka_mkn[],2,FALSE)</f>
        <v>5. skupina</v>
      </c>
      <c r="H624" t="str">
        <f>VLOOKUP(Tabulka_nejcastejsi_priciny_vzniku_invalidity[[#This Row],[podskupina_diagnoz_dle_who_kod]],Tabulka_mkn[],3,FALSE)</f>
        <v>Duševní poruchy a poruchy chování</v>
      </c>
      <c r="I624" t="str">
        <f>LEFT(Tabulka_nejcastejsi_priciny_vzniku_invalidity[[#This Row],[podskupina_diagnoz_dle_who_kod]],1)</f>
        <v>F</v>
      </c>
      <c r="J624" t="s">
        <v>103</v>
      </c>
      <c r="K624" t="s">
        <v>104</v>
      </c>
      <c r="L624">
        <v>6</v>
      </c>
      <c r="N624" t="str">
        <f>CONCATENATE("01",".","01",".",Tabulka_nejcastejsi_priciny_vzniku_invalidity[[#This Row],[rok]])</f>
        <v>01.01.2020</v>
      </c>
      <c r="O624" s="11">
        <f>DATE(Tabulka_nejcastejsi_priciny_vzniku_invalidity[[#This Row],[rok]],1,1)</f>
        <v>43831</v>
      </c>
      <c r="P624" s="11">
        <f>YEAR(Tabulka_nejcastejsi_priciny_vzniku_invalidity[[#This Row],[rok3]])</f>
        <v>2020</v>
      </c>
    </row>
    <row r="625" spans="1:16">
      <c r="A625">
        <v>2020</v>
      </c>
      <c r="B625" t="s">
        <v>46</v>
      </c>
      <c r="C625" t="s">
        <v>17</v>
      </c>
      <c r="D625" t="str">
        <f>VLOOKUP(Tabulka_nejcastejsi_priciny_vzniku_invalidity[[#This Row],[kraj]],Tabulka_kraje[],2,FALSE)</f>
        <v xml:space="preserve">Zlínský </v>
      </c>
      <c r="E625" t="s">
        <v>47</v>
      </c>
      <c r="F625" t="s">
        <v>19</v>
      </c>
      <c r="G625" t="str">
        <f>VLOOKUP(Tabulka_nejcastejsi_priciny_vzniku_invalidity[[#This Row],[podskupina_diagnoz_dle_who_kod]],Tabulka_mkn[],2,FALSE)</f>
        <v>5. skupina</v>
      </c>
      <c r="H625" t="str">
        <f>VLOOKUP(Tabulka_nejcastejsi_priciny_vzniku_invalidity[[#This Row],[podskupina_diagnoz_dle_who_kod]],Tabulka_mkn[],3,FALSE)</f>
        <v>Duševní poruchy a poruchy chování</v>
      </c>
      <c r="I625" t="str">
        <f>LEFT(Tabulka_nejcastejsi_priciny_vzniku_invalidity[[#This Row],[podskupina_diagnoz_dle_who_kod]],1)</f>
        <v>F</v>
      </c>
      <c r="J625" t="s">
        <v>127</v>
      </c>
      <c r="K625" t="s">
        <v>128</v>
      </c>
      <c r="L625">
        <v>1</v>
      </c>
      <c r="N625" t="str">
        <f>CONCATENATE("01",".","01",".",Tabulka_nejcastejsi_priciny_vzniku_invalidity[[#This Row],[rok]])</f>
        <v>01.01.2020</v>
      </c>
      <c r="O625" s="11">
        <f>DATE(Tabulka_nejcastejsi_priciny_vzniku_invalidity[[#This Row],[rok]],1,1)</f>
        <v>43831</v>
      </c>
      <c r="P625" s="11">
        <f>YEAR(Tabulka_nejcastejsi_priciny_vzniku_invalidity[[#This Row],[rok3]])</f>
        <v>2020</v>
      </c>
    </row>
    <row r="626" spans="1:16">
      <c r="A626">
        <v>2020</v>
      </c>
      <c r="B626" t="s">
        <v>46</v>
      </c>
      <c r="C626" t="s">
        <v>17</v>
      </c>
      <c r="D626" t="str">
        <f>VLOOKUP(Tabulka_nejcastejsi_priciny_vzniku_invalidity[[#This Row],[kraj]],Tabulka_kraje[],2,FALSE)</f>
        <v xml:space="preserve">Zlínský </v>
      </c>
      <c r="E626" t="s">
        <v>47</v>
      </c>
      <c r="F626" t="s">
        <v>19</v>
      </c>
      <c r="G626" t="str">
        <f>VLOOKUP(Tabulka_nejcastejsi_priciny_vzniku_invalidity[[#This Row],[podskupina_diagnoz_dle_who_kod]],Tabulka_mkn[],2,FALSE)</f>
        <v>5. skupina</v>
      </c>
      <c r="H626" t="str">
        <f>VLOOKUP(Tabulka_nejcastejsi_priciny_vzniku_invalidity[[#This Row],[podskupina_diagnoz_dle_who_kod]],Tabulka_mkn[],3,FALSE)</f>
        <v>Duševní poruchy a poruchy chování</v>
      </c>
      <c r="I626" t="str">
        <f>LEFT(Tabulka_nejcastejsi_priciny_vzniku_invalidity[[#This Row],[podskupina_diagnoz_dle_who_kod]],1)</f>
        <v>F</v>
      </c>
      <c r="J626" t="s">
        <v>95</v>
      </c>
      <c r="K626" t="s">
        <v>96</v>
      </c>
      <c r="L626">
        <v>1</v>
      </c>
      <c r="N626" t="str">
        <f>CONCATENATE("01",".","01",".",Tabulka_nejcastejsi_priciny_vzniku_invalidity[[#This Row],[rok]])</f>
        <v>01.01.2020</v>
      </c>
      <c r="O626" s="11">
        <f>DATE(Tabulka_nejcastejsi_priciny_vzniku_invalidity[[#This Row],[rok]],1,1)</f>
        <v>43831</v>
      </c>
      <c r="P626" s="11">
        <f>YEAR(Tabulka_nejcastejsi_priciny_vzniku_invalidity[[#This Row],[rok3]])</f>
        <v>2020</v>
      </c>
    </row>
    <row r="627" spans="1:16">
      <c r="A627">
        <v>2020</v>
      </c>
      <c r="B627" t="s">
        <v>46</v>
      </c>
      <c r="C627" t="s">
        <v>17</v>
      </c>
      <c r="D627" t="str">
        <f>VLOOKUP(Tabulka_nejcastejsi_priciny_vzniku_invalidity[[#This Row],[kraj]],Tabulka_kraje[],2,FALSE)</f>
        <v xml:space="preserve">Zlínský </v>
      </c>
      <c r="E627" t="s">
        <v>47</v>
      </c>
      <c r="F627" t="s">
        <v>19</v>
      </c>
      <c r="G627" t="str">
        <f>VLOOKUP(Tabulka_nejcastejsi_priciny_vzniku_invalidity[[#This Row],[podskupina_diagnoz_dle_who_kod]],Tabulka_mkn[],2,FALSE)</f>
        <v>5. skupina</v>
      </c>
      <c r="H627" t="str">
        <f>VLOOKUP(Tabulka_nejcastejsi_priciny_vzniku_invalidity[[#This Row],[podskupina_diagnoz_dle_who_kod]],Tabulka_mkn[],3,FALSE)</f>
        <v>Duševní poruchy a poruchy chování</v>
      </c>
      <c r="I627" t="str">
        <f>LEFT(Tabulka_nejcastejsi_priciny_vzniku_invalidity[[#This Row],[podskupina_diagnoz_dle_who_kod]],1)</f>
        <v>F</v>
      </c>
      <c r="J627" t="s">
        <v>89</v>
      </c>
      <c r="K627" t="s">
        <v>90</v>
      </c>
      <c r="L627">
        <v>4</v>
      </c>
      <c r="N627" t="str">
        <f>CONCATENATE("01",".","01",".",Tabulka_nejcastejsi_priciny_vzniku_invalidity[[#This Row],[rok]])</f>
        <v>01.01.2020</v>
      </c>
      <c r="O627" s="11">
        <f>DATE(Tabulka_nejcastejsi_priciny_vzniku_invalidity[[#This Row],[rok]],1,1)</f>
        <v>43831</v>
      </c>
      <c r="P627" s="11">
        <f>YEAR(Tabulka_nejcastejsi_priciny_vzniku_invalidity[[#This Row],[rok3]])</f>
        <v>2020</v>
      </c>
    </row>
    <row r="628" spans="1:16">
      <c r="A628">
        <v>2020</v>
      </c>
      <c r="B628" t="s">
        <v>46</v>
      </c>
      <c r="C628" t="s">
        <v>17</v>
      </c>
      <c r="D628" t="str">
        <f>VLOOKUP(Tabulka_nejcastejsi_priciny_vzniku_invalidity[[#This Row],[kraj]],Tabulka_kraje[],2,FALSE)</f>
        <v xml:space="preserve">Zlínský </v>
      </c>
      <c r="E628" t="s">
        <v>47</v>
      </c>
      <c r="F628" t="s">
        <v>19</v>
      </c>
      <c r="G628" t="str">
        <f>VLOOKUP(Tabulka_nejcastejsi_priciny_vzniku_invalidity[[#This Row],[podskupina_diagnoz_dle_who_kod]],Tabulka_mkn[],2,FALSE)</f>
        <v>5. skupina</v>
      </c>
      <c r="H628" t="str">
        <f>VLOOKUP(Tabulka_nejcastejsi_priciny_vzniku_invalidity[[#This Row],[podskupina_diagnoz_dle_who_kod]],Tabulka_mkn[],3,FALSE)</f>
        <v>Duševní poruchy a poruchy chování</v>
      </c>
      <c r="I628" t="str">
        <f>LEFT(Tabulka_nejcastejsi_priciny_vzniku_invalidity[[#This Row],[podskupina_diagnoz_dle_who_kod]],1)</f>
        <v>F</v>
      </c>
      <c r="J628" t="s">
        <v>91</v>
      </c>
      <c r="K628" t="s">
        <v>92</v>
      </c>
      <c r="L628">
        <v>3</v>
      </c>
      <c r="N628" t="str">
        <f>CONCATENATE("01",".","01",".",Tabulka_nejcastejsi_priciny_vzniku_invalidity[[#This Row],[rok]])</f>
        <v>01.01.2020</v>
      </c>
      <c r="O628" s="11">
        <f>DATE(Tabulka_nejcastejsi_priciny_vzniku_invalidity[[#This Row],[rok]],1,1)</f>
        <v>43831</v>
      </c>
      <c r="P628" s="11">
        <f>YEAR(Tabulka_nejcastejsi_priciny_vzniku_invalidity[[#This Row],[rok3]])</f>
        <v>2020</v>
      </c>
    </row>
    <row r="629" spans="1:16">
      <c r="A629">
        <v>2020</v>
      </c>
      <c r="B629" t="s">
        <v>61</v>
      </c>
      <c r="C629" t="s">
        <v>17</v>
      </c>
      <c r="D629" t="str">
        <f>VLOOKUP(Tabulka_nejcastejsi_priciny_vzniku_invalidity[[#This Row],[kraj]],Tabulka_kraje[],2,FALSE)</f>
        <v>Praha</v>
      </c>
      <c r="E629" t="s">
        <v>62</v>
      </c>
      <c r="F629" t="s">
        <v>19</v>
      </c>
      <c r="G629" t="str">
        <f>VLOOKUP(Tabulka_nejcastejsi_priciny_vzniku_invalidity[[#This Row],[podskupina_diagnoz_dle_who_kod]],Tabulka_mkn[],2,FALSE)</f>
        <v>5. skupina</v>
      </c>
      <c r="H629" t="str">
        <f>VLOOKUP(Tabulka_nejcastejsi_priciny_vzniku_invalidity[[#This Row],[podskupina_diagnoz_dle_who_kod]],Tabulka_mkn[],3,FALSE)</f>
        <v>Duševní poruchy a poruchy chování</v>
      </c>
      <c r="I629" t="str">
        <f>LEFT(Tabulka_nejcastejsi_priciny_vzniku_invalidity[[#This Row],[podskupina_diagnoz_dle_who_kod]],1)</f>
        <v>F</v>
      </c>
      <c r="J629" t="s">
        <v>89</v>
      </c>
      <c r="K629" t="s">
        <v>90</v>
      </c>
      <c r="L629">
        <v>2</v>
      </c>
      <c r="N629" t="str">
        <f>CONCATENATE("01",".","01",".",Tabulka_nejcastejsi_priciny_vzniku_invalidity[[#This Row],[rok]])</f>
        <v>01.01.2020</v>
      </c>
      <c r="O629" s="11">
        <f>DATE(Tabulka_nejcastejsi_priciny_vzniku_invalidity[[#This Row],[rok]],1,1)</f>
        <v>43831</v>
      </c>
      <c r="P629" s="11">
        <f>YEAR(Tabulka_nejcastejsi_priciny_vzniku_invalidity[[#This Row],[rok3]])</f>
        <v>2020</v>
      </c>
    </row>
    <row r="630" spans="1:16">
      <c r="A630">
        <v>2020</v>
      </c>
      <c r="B630" t="s">
        <v>61</v>
      </c>
      <c r="C630" t="s">
        <v>17</v>
      </c>
      <c r="D630" t="str">
        <f>VLOOKUP(Tabulka_nejcastejsi_priciny_vzniku_invalidity[[#This Row],[kraj]],Tabulka_kraje[],2,FALSE)</f>
        <v>Praha</v>
      </c>
      <c r="E630" t="s">
        <v>62</v>
      </c>
      <c r="F630" t="s">
        <v>19</v>
      </c>
      <c r="G630" t="str">
        <f>VLOOKUP(Tabulka_nejcastejsi_priciny_vzniku_invalidity[[#This Row],[podskupina_diagnoz_dle_who_kod]],Tabulka_mkn[],2,FALSE)</f>
        <v>5. skupina</v>
      </c>
      <c r="H630" t="str">
        <f>VLOOKUP(Tabulka_nejcastejsi_priciny_vzniku_invalidity[[#This Row],[podskupina_diagnoz_dle_who_kod]],Tabulka_mkn[],3,FALSE)</f>
        <v>Duševní poruchy a poruchy chování</v>
      </c>
      <c r="I630" t="str">
        <f>LEFT(Tabulka_nejcastejsi_priciny_vzniku_invalidity[[#This Row],[podskupina_diagnoz_dle_who_kod]],1)</f>
        <v>F</v>
      </c>
      <c r="J630" t="s">
        <v>91</v>
      </c>
      <c r="K630" t="s">
        <v>92</v>
      </c>
      <c r="L630">
        <v>3</v>
      </c>
      <c r="N630" t="str">
        <f>CONCATENATE("01",".","01",".",Tabulka_nejcastejsi_priciny_vzniku_invalidity[[#This Row],[rok]])</f>
        <v>01.01.2020</v>
      </c>
      <c r="O630" s="11">
        <f>DATE(Tabulka_nejcastejsi_priciny_vzniku_invalidity[[#This Row],[rok]],1,1)</f>
        <v>43831</v>
      </c>
      <c r="P630" s="11">
        <f>YEAR(Tabulka_nejcastejsi_priciny_vzniku_invalidity[[#This Row],[rok3]])</f>
        <v>2020</v>
      </c>
    </row>
    <row r="631" spans="1:16">
      <c r="A631">
        <v>2020</v>
      </c>
      <c r="B631" t="s">
        <v>61</v>
      </c>
      <c r="C631" t="s">
        <v>17</v>
      </c>
      <c r="D631" t="str">
        <f>VLOOKUP(Tabulka_nejcastejsi_priciny_vzniku_invalidity[[#This Row],[kraj]],Tabulka_kraje[],2,FALSE)</f>
        <v>Praha</v>
      </c>
      <c r="E631" t="s">
        <v>62</v>
      </c>
      <c r="F631" t="s">
        <v>19</v>
      </c>
      <c r="G631" t="str">
        <f>VLOOKUP(Tabulka_nejcastejsi_priciny_vzniku_invalidity[[#This Row],[podskupina_diagnoz_dle_who_kod]],Tabulka_mkn[],2,FALSE)</f>
        <v>5. skupina</v>
      </c>
      <c r="H631" t="str">
        <f>VLOOKUP(Tabulka_nejcastejsi_priciny_vzniku_invalidity[[#This Row],[podskupina_diagnoz_dle_who_kod]],Tabulka_mkn[],3,FALSE)</f>
        <v>Duševní poruchy a poruchy chování</v>
      </c>
      <c r="I631" t="str">
        <f>LEFT(Tabulka_nejcastejsi_priciny_vzniku_invalidity[[#This Row],[podskupina_diagnoz_dle_who_kod]],1)</f>
        <v>F</v>
      </c>
      <c r="J631" t="s">
        <v>103</v>
      </c>
      <c r="K631" t="s">
        <v>104</v>
      </c>
      <c r="L631">
        <v>2</v>
      </c>
      <c r="N631" t="str">
        <f>CONCATENATE("01",".","01",".",Tabulka_nejcastejsi_priciny_vzniku_invalidity[[#This Row],[rok]])</f>
        <v>01.01.2020</v>
      </c>
      <c r="O631" s="11">
        <f>DATE(Tabulka_nejcastejsi_priciny_vzniku_invalidity[[#This Row],[rok]],1,1)</f>
        <v>43831</v>
      </c>
      <c r="P631" s="11">
        <f>YEAR(Tabulka_nejcastejsi_priciny_vzniku_invalidity[[#This Row],[rok3]])</f>
        <v>2020</v>
      </c>
    </row>
    <row r="632" spans="1:16">
      <c r="A632">
        <v>2020</v>
      </c>
      <c r="B632" t="s">
        <v>59</v>
      </c>
      <c r="C632" t="s">
        <v>17</v>
      </c>
      <c r="D632" t="str">
        <f>VLOOKUP(Tabulka_nejcastejsi_priciny_vzniku_invalidity[[#This Row],[kraj]],Tabulka_kraje[],2,FALSE)</f>
        <v xml:space="preserve">Středočeský </v>
      </c>
      <c r="E632" t="s">
        <v>60</v>
      </c>
      <c r="F632" t="s">
        <v>19</v>
      </c>
      <c r="G632" t="str">
        <f>VLOOKUP(Tabulka_nejcastejsi_priciny_vzniku_invalidity[[#This Row],[podskupina_diagnoz_dle_who_kod]],Tabulka_mkn[],2,FALSE)</f>
        <v>5. skupina</v>
      </c>
      <c r="H632" t="str">
        <f>VLOOKUP(Tabulka_nejcastejsi_priciny_vzniku_invalidity[[#This Row],[podskupina_diagnoz_dle_who_kod]],Tabulka_mkn[],3,FALSE)</f>
        <v>Duševní poruchy a poruchy chování</v>
      </c>
      <c r="I632" t="str">
        <f>LEFT(Tabulka_nejcastejsi_priciny_vzniku_invalidity[[#This Row],[podskupina_diagnoz_dle_who_kod]],1)</f>
        <v>F</v>
      </c>
      <c r="J632" t="s">
        <v>95</v>
      </c>
      <c r="K632" t="s">
        <v>96</v>
      </c>
      <c r="L632">
        <v>4</v>
      </c>
      <c r="N632" t="str">
        <f>CONCATENATE("01",".","01",".",Tabulka_nejcastejsi_priciny_vzniku_invalidity[[#This Row],[rok]])</f>
        <v>01.01.2020</v>
      </c>
      <c r="O632" s="11">
        <f>DATE(Tabulka_nejcastejsi_priciny_vzniku_invalidity[[#This Row],[rok]],1,1)</f>
        <v>43831</v>
      </c>
      <c r="P632" s="11">
        <f>YEAR(Tabulka_nejcastejsi_priciny_vzniku_invalidity[[#This Row],[rok3]])</f>
        <v>2020</v>
      </c>
    </row>
    <row r="633" spans="1:16">
      <c r="A633">
        <v>2020</v>
      </c>
      <c r="B633" t="s">
        <v>59</v>
      </c>
      <c r="C633" t="s">
        <v>17</v>
      </c>
      <c r="D633" t="str">
        <f>VLOOKUP(Tabulka_nejcastejsi_priciny_vzniku_invalidity[[#This Row],[kraj]],Tabulka_kraje[],2,FALSE)</f>
        <v xml:space="preserve">Středočeský </v>
      </c>
      <c r="E633" t="s">
        <v>60</v>
      </c>
      <c r="F633" t="s">
        <v>19</v>
      </c>
      <c r="G633" t="str">
        <f>VLOOKUP(Tabulka_nejcastejsi_priciny_vzniku_invalidity[[#This Row],[podskupina_diagnoz_dle_who_kod]],Tabulka_mkn[],2,FALSE)</f>
        <v>5. skupina</v>
      </c>
      <c r="H633" t="str">
        <f>VLOOKUP(Tabulka_nejcastejsi_priciny_vzniku_invalidity[[#This Row],[podskupina_diagnoz_dle_who_kod]],Tabulka_mkn[],3,FALSE)</f>
        <v>Duševní poruchy a poruchy chování</v>
      </c>
      <c r="I633" t="str">
        <f>LEFT(Tabulka_nejcastejsi_priciny_vzniku_invalidity[[#This Row],[podskupina_diagnoz_dle_who_kod]],1)</f>
        <v>F</v>
      </c>
      <c r="J633" t="s">
        <v>91</v>
      </c>
      <c r="K633" t="s">
        <v>92</v>
      </c>
      <c r="L633">
        <v>6</v>
      </c>
      <c r="N633" t="str">
        <f>CONCATENATE("01",".","01",".",Tabulka_nejcastejsi_priciny_vzniku_invalidity[[#This Row],[rok]])</f>
        <v>01.01.2020</v>
      </c>
      <c r="O633" s="11">
        <f>DATE(Tabulka_nejcastejsi_priciny_vzniku_invalidity[[#This Row],[rok]],1,1)</f>
        <v>43831</v>
      </c>
      <c r="P633" s="11">
        <f>YEAR(Tabulka_nejcastejsi_priciny_vzniku_invalidity[[#This Row],[rok3]])</f>
        <v>2020</v>
      </c>
    </row>
    <row r="634" spans="1:16">
      <c r="A634">
        <v>2020</v>
      </c>
      <c r="B634" t="s">
        <v>59</v>
      </c>
      <c r="C634" t="s">
        <v>17</v>
      </c>
      <c r="D634" t="str">
        <f>VLOOKUP(Tabulka_nejcastejsi_priciny_vzniku_invalidity[[#This Row],[kraj]],Tabulka_kraje[],2,FALSE)</f>
        <v xml:space="preserve">Středočeský </v>
      </c>
      <c r="E634" t="s">
        <v>60</v>
      </c>
      <c r="F634" t="s">
        <v>19</v>
      </c>
      <c r="G634" t="str">
        <f>VLOOKUP(Tabulka_nejcastejsi_priciny_vzniku_invalidity[[#This Row],[podskupina_diagnoz_dle_who_kod]],Tabulka_mkn[],2,FALSE)</f>
        <v>5. skupina</v>
      </c>
      <c r="H634" t="str">
        <f>VLOOKUP(Tabulka_nejcastejsi_priciny_vzniku_invalidity[[#This Row],[podskupina_diagnoz_dle_who_kod]],Tabulka_mkn[],3,FALSE)</f>
        <v>Duševní poruchy a poruchy chování</v>
      </c>
      <c r="I634" t="str">
        <f>LEFT(Tabulka_nejcastejsi_priciny_vzniku_invalidity[[#This Row],[podskupina_diagnoz_dle_who_kod]],1)</f>
        <v>F</v>
      </c>
      <c r="J634" t="s">
        <v>103</v>
      </c>
      <c r="K634" t="s">
        <v>104</v>
      </c>
      <c r="L634">
        <v>7</v>
      </c>
      <c r="N634" t="str">
        <f>CONCATENATE("01",".","01",".",Tabulka_nejcastejsi_priciny_vzniku_invalidity[[#This Row],[rok]])</f>
        <v>01.01.2020</v>
      </c>
      <c r="O634" s="11">
        <f>DATE(Tabulka_nejcastejsi_priciny_vzniku_invalidity[[#This Row],[rok]],1,1)</f>
        <v>43831</v>
      </c>
      <c r="P634" s="11">
        <f>YEAR(Tabulka_nejcastejsi_priciny_vzniku_invalidity[[#This Row],[rok3]])</f>
        <v>2020</v>
      </c>
    </row>
    <row r="635" spans="1:16">
      <c r="A635">
        <v>2020</v>
      </c>
      <c r="B635" t="s">
        <v>16</v>
      </c>
      <c r="C635" t="s">
        <v>17</v>
      </c>
      <c r="D635" t="str">
        <f>VLOOKUP(Tabulka_nejcastejsi_priciny_vzniku_invalidity[[#This Row],[kraj]],Tabulka_kraje[],2,FALSE)</f>
        <v xml:space="preserve">Jihočeský </v>
      </c>
      <c r="E635" t="s">
        <v>18</v>
      </c>
      <c r="F635" t="s">
        <v>19</v>
      </c>
      <c r="G635" t="str">
        <f>VLOOKUP(Tabulka_nejcastejsi_priciny_vzniku_invalidity[[#This Row],[podskupina_diagnoz_dle_who_kod]],Tabulka_mkn[],2,FALSE)</f>
        <v>5. skupina</v>
      </c>
      <c r="H635" t="str">
        <f>VLOOKUP(Tabulka_nejcastejsi_priciny_vzniku_invalidity[[#This Row],[podskupina_diagnoz_dle_who_kod]],Tabulka_mkn[],3,FALSE)</f>
        <v>Duševní poruchy a poruchy chování</v>
      </c>
      <c r="I635" t="str">
        <f>LEFT(Tabulka_nejcastejsi_priciny_vzniku_invalidity[[#This Row],[podskupina_diagnoz_dle_who_kod]],1)</f>
        <v>F</v>
      </c>
      <c r="J635" t="s">
        <v>89</v>
      </c>
      <c r="K635" t="s">
        <v>90</v>
      </c>
      <c r="L635">
        <v>5</v>
      </c>
      <c r="N635" t="str">
        <f>CONCATENATE("01",".","01",".",Tabulka_nejcastejsi_priciny_vzniku_invalidity[[#This Row],[rok]])</f>
        <v>01.01.2020</v>
      </c>
      <c r="O635" s="11">
        <f>DATE(Tabulka_nejcastejsi_priciny_vzniku_invalidity[[#This Row],[rok]],1,1)</f>
        <v>43831</v>
      </c>
      <c r="P635" s="11">
        <f>YEAR(Tabulka_nejcastejsi_priciny_vzniku_invalidity[[#This Row],[rok3]])</f>
        <v>2020</v>
      </c>
    </row>
    <row r="636" spans="1:16">
      <c r="A636">
        <v>2020</v>
      </c>
      <c r="B636" t="s">
        <v>16</v>
      </c>
      <c r="C636" t="s">
        <v>17</v>
      </c>
      <c r="D636" t="str">
        <f>VLOOKUP(Tabulka_nejcastejsi_priciny_vzniku_invalidity[[#This Row],[kraj]],Tabulka_kraje[],2,FALSE)</f>
        <v xml:space="preserve">Jihočeský </v>
      </c>
      <c r="E636" t="s">
        <v>18</v>
      </c>
      <c r="F636" t="s">
        <v>19</v>
      </c>
      <c r="G636" t="str">
        <f>VLOOKUP(Tabulka_nejcastejsi_priciny_vzniku_invalidity[[#This Row],[podskupina_diagnoz_dle_who_kod]],Tabulka_mkn[],2,FALSE)</f>
        <v>5. skupina</v>
      </c>
      <c r="H636" t="str">
        <f>VLOOKUP(Tabulka_nejcastejsi_priciny_vzniku_invalidity[[#This Row],[podskupina_diagnoz_dle_who_kod]],Tabulka_mkn[],3,FALSE)</f>
        <v>Duševní poruchy a poruchy chování</v>
      </c>
      <c r="I636" t="str">
        <f>LEFT(Tabulka_nejcastejsi_priciny_vzniku_invalidity[[#This Row],[podskupina_diagnoz_dle_who_kod]],1)</f>
        <v>F</v>
      </c>
      <c r="J636" t="s">
        <v>91</v>
      </c>
      <c r="K636" t="s">
        <v>92</v>
      </c>
      <c r="L636">
        <v>5</v>
      </c>
      <c r="N636" t="str">
        <f>CONCATENATE("01",".","01",".",Tabulka_nejcastejsi_priciny_vzniku_invalidity[[#This Row],[rok]])</f>
        <v>01.01.2020</v>
      </c>
      <c r="O636" s="11">
        <f>DATE(Tabulka_nejcastejsi_priciny_vzniku_invalidity[[#This Row],[rok]],1,1)</f>
        <v>43831</v>
      </c>
      <c r="P636" s="11">
        <f>YEAR(Tabulka_nejcastejsi_priciny_vzniku_invalidity[[#This Row],[rok3]])</f>
        <v>2020</v>
      </c>
    </row>
    <row r="637" spans="1:16">
      <c r="A637">
        <v>2020</v>
      </c>
      <c r="B637" t="s">
        <v>16</v>
      </c>
      <c r="C637" t="s">
        <v>17</v>
      </c>
      <c r="D637" t="str">
        <f>VLOOKUP(Tabulka_nejcastejsi_priciny_vzniku_invalidity[[#This Row],[kraj]],Tabulka_kraje[],2,FALSE)</f>
        <v xml:space="preserve">Jihočeský </v>
      </c>
      <c r="E637" t="s">
        <v>18</v>
      </c>
      <c r="F637" t="s">
        <v>19</v>
      </c>
      <c r="G637" t="str">
        <f>VLOOKUP(Tabulka_nejcastejsi_priciny_vzniku_invalidity[[#This Row],[podskupina_diagnoz_dle_who_kod]],Tabulka_mkn[],2,FALSE)</f>
        <v>5. skupina</v>
      </c>
      <c r="H637" t="str">
        <f>VLOOKUP(Tabulka_nejcastejsi_priciny_vzniku_invalidity[[#This Row],[podskupina_diagnoz_dle_who_kod]],Tabulka_mkn[],3,FALSE)</f>
        <v>Duševní poruchy a poruchy chování</v>
      </c>
      <c r="I637" t="str">
        <f>LEFT(Tabulka_nejcastejsi_priciny_vzniku_invalidity[[#This Row],[podskupina_diagnoz_dle_who_kod]],1)</f>
        <v>F</v>
      </c>
      <c r="J637" t="s">
        <v>103</v>
      </c>
      <c r="K637" t="s">
        <v>104</v>
      </c>
      <c r="L637">
        <v>5</v>
      </c>
      <c r="N637" t="str">
        <f>CONCATENATE("01",".","01",".",Tabulka_nejcastejsi_priciny_vzniku_invalidity[[#This Row],[rok]])</f>
        <v>01.01.2020</v>
      </c>
      <c r="O637" s="11">
        <f>DATE(Tabulka_nejcastejsi_priciny_vzniku_invalidity[[#This Row],[rok]],1,1)</f>
        <v>43831</v>
      </c>
      <c r="P637" s="11">
        <f>YEAR(Tabulka_nejcastejsi_priciny_vzniku_invalidity[[#This Row],[rok3]])</f>
        <v>2020</v>
      </c>
    </row>
    <row r="638" spans="1:16">
      <c r="A638">
        <v>2020</v>
      </c>
      <c r="B638" t="s">
        <v>36</v>
      </c>
      <c r="C638" t="s">
        <v>17</v>
      </c>
      <c r="D638" t="str">
        <f>VLOOKUP(Tabulka_nejcastejsi_priciny_vzniku_invalidity[[#This Row],[kraj]],Tabulka_kraje[],2,FALSE)</f>
        <v xml:space="preserve">Plzeňský </v>
      </c>
      <c r="E638" t="s">
        <v>37</v>
      </c>
      <c r="F638" t="s">
        <v>19</v>
      </c>
      <c r="G638" t="str">
        <f>VLOOKUP(Tabulka_nejcastejsi_priciny_vzniku_invalidity[[#This Row],[podskupina_diagnoz_dle_who_kod]],Tabulka_mkn[],2,FALSE)</f>
        <v>5. skupina</v>
      </c>
      <c r="H638" t="str">
        <f>VLOOKUP(Tabulka_nejcastejsi_priciny_vzniku_invalidity[[#This Row],[podskupina_diagnoz_dle_who_kod]],Tabulka_mkn[],3,FALSE)</f>
        <v>Duševní poruchy a poruchy chování</v>
      </c>
      <c r="I638" t="str">
        <f>LEFT(Tabulka_nejcastejsi_priciny_vzniku_invalidity[[#This Row],[podskupina_diagnoz_dle_who_kod]],1)</f>
        <v>F</v>
      </c>
      <c r="J638" t="s">
        <v>97</v>
      </c>
      <c r="K638" t="s">
        <v>98</v>
      </c>
      <c r="L638">
        <v>2</v>
      </c>
      <c r="N638" t="str">
        <f>CONCATENATE("01",".","01",".",Tabulka_nejcastejsi_priciny_vzniku_invalidity[[#This Row],[rok]])</f>
        <v>01.01.2020</v>
      </c>
      <c r="O638" s="11">
        <f>DATE(Tabulka_nejcastejsi_priciny_vzniku_invalidity[[#This Row],[rok]],1,1)</f>
        <v>43831</v>
      </c>
      <c r="P638" s="11">
        <f>YEAR(Tabulka_nejcastejsi_priciny_vzniku_invalidity[[#This Row],[rok3]])</f>
        <v>2020</v>
      </c>
    </row>
    <row r="639" spans="1:16">
      <c r="A639">
        <v>2020</v>
      </c>
      <c r="B639" t="s">
        <v>36</v>
      </c>
      <c r="C639" t="s">
        <v>17</v>
      </c>
      <c r="D639" t="str">
        <f>VLOOKUP(Tabulka_nejcastejsi_priciny_vzniku_invalidity[[#This Row],[kraj]],Tabulka_kraje[],2,FALSE)</f>
        <v xml:space="preserve">Plzeňský </v>
      </c>
      <c r="E639" t="s">
        <v>37</v>
      </c>
      <c r="F639" t="s">
        <v>19</v>
      </c>
      <c r="G639" t="str">
        <f>VLOOKUP(Tabulka_nejcastejsi_priciny_vzniku_invalidity[[#This Row],[podskupina_diagnoz_dle_who_kod]],Tabulka_mkn[],2,FALSE)</f>
        <v>5. skupina</v>
      </c>
      <c r="H639" t="str">
        <f>VLOOKUP(Tabulka_nejcastejsi_priciny_vzniku_invalidity[[#This Row],[podskupina_diagnoz_dle_who_kod]],Tabulka_mkn[],3,FALSE)</f>
        <v>Duševní poruchy a poruchy chování</v>
      </c>
      <c r="I639" t="str">
        <f>LEFT(Tabulka_nejcastejsi_priciny_vzniku_invalidity[[#This Row],[podskupina_diagnoz_dle_who_kod]],1)</f>
        <v>F</v>
      </c>
      <c r="J639" t="s">
        <v>95</v>
      </c>
      <c r="K639" t="s">
        <v>96</v>
      </c>
      <c r="L639">
        <v>2</v>
      </c>
      <c r="N639" t="str">
        <f>CONCATENATE("01",".","01",".",Tabulka_nejcastejsi_priciny_vzniku_invalidity[[#This Row],[rok]])</f>
        <v>01.01.2020</v>
      </c>
      <c r="O639" s="11">
        <f>DATE(Tabulka_nejcastejsi_priciny_vzniku_invalidity[[#This Row],[rok]],1,1)</f>
        <v>43831</v>
      </c>
      <c r="P639" s="11">
        <f>YEAR(Tabulka_nejcastejsi_priciny_vzniku_invalidity[[#This Row],[rok3]])</f>
        <v>2020</v>
      </c>
    </row>
    <row r="640" spans="1:16">
      <c r="A640">
        <v>2020</v>
      </c>
      <c r="B640" t="s">
        <v>36</v>
      </c>
      <c r="C640" t="s">
        <v>17</v>
      </c>
      <c r="D640" t="str">
        <f>VLOOKUP(Tabulka_nejcastejsi_priciny_vzniku_invalidity[[#This Row],[kraj]],Tabulka_kraje[],2,FALSE)</f>
        <v xml:space="preserve">Plzeňský </v>
      </c>
      <c r="E640" t="s">
        <v>37</v>
      </c>
      <c r="F640" t="s">
        <v>19</v>
      </c>
      <c r="G640" t="str">
        <f>VLOOKUP(Tabulka_nejcastejsi_priciny_vzniku_invalidity[[#This Row],[podskupina_diagnoz_dle_who_kod]],Tabulka_mkn[],2,FALSE)</f>
        <v>5. skupina</v>
      </c>
      <c r="H640" t="str">
        <f>VLOOKUP(Tabulka_nejcastejsi_priciny_vzniku_invalidity[[#This Row],[podskupina_diagnoz_dle_who_kod]],Tabulka_mkn[],3,FALSE)</f>
        <v>Duševní poruchy a poruchy chování</v>
      </c>
      <c r="I640" t="str">
        <f>LEFT(Tabulka_nejcastejsi_priciny_vzniku_invalidity[[#This Row],[podskupina_diagnoz_dle_who_kod]],1)</f>
        <v>F</v>
      </c>
      <c r="J640" t="s">
        <v>89</v>
      </c>
      <c r="K640" t="s">
        <v>90</v>
      </c>
      <c r="L640">
        <v>5</v>
      </c>
      <c r="N640" t="str">
        <f>CONCATENATE("01",".","01",".",Tabulka_nejcastejsi_priciny_vzniku_invalidity[[#This Row],[rok]])</f>
        <v>01.01.2020</v>
      </c>
      <c r="O640" s="11">
        <f>DATE(Tabulka_nejcastejsi_priciny_vzniku_invalidity[[#This Row],[rok]],1,1)</f>
        <v>43831</v>
      </c>
      <c r="P640" s="11">
        <f>YEAR(Tabulka_nejcastejsi_priciny_vzniku_invalidity[[#This Row],[rok3]])</f>
        <v>2020</v>
      </c>
    </row>
    <row r="641" spans="1:16">
      <c r="A641">
        <v>2020</v>
      </c>
      <c r="B641" t="s">
        <v>36</v>
      </c>
      <c r="C641" t="s">
        <v>17</v>
      </c>
      <c r="D641" t="str">
        <f>VLOOKUP(Tabulka_nejcastejsi_priciny_vzniku_invalidity[[#This Row],[kraj]],Tabulka_kraje[],2,FALSE)</f>
        <v xml:space="preserve">Plzeňský </v>
      </c>
      <c r="E641" t="s">
        <v>37</v>
      </c>
      <c r="F641" t="s">
        <v>19</v>
      </c>
      <c r="G641" t="str">
        <f>VLOOKUP(Tabulka_nejcastejsi_priciny_vzniku_invalidity[[#This Row],[podskupina_diagnoz_dle_who_kod]],Tabulka_mkn[],2,FALSE)</f>
        <v>5. skupina</v>
      </c>
      <c r="H641" t="str">
        <f>VLOOKUP(Tabulka_nejcastejsi_priciny_vzniku_invalidity[[#This Row],[podskupina_diagnoz_dle_who_kod]],Tabulka_mkn[],3,FALSE)</f>
        <v>Duševní poruchy a poruchy chování</v>
      </c>
      <c r="I641" t="str">
        <f>LEFT(Tabulka_nejcastejsi_priciny_vzniku_invalidity[[#This Row],[podskupina_diagnoz_dle_who_kod]],1)</f>
        <v>F</v>
      </c>
      <c r="J641" t="s">
        <v>91</v>
      </c>
      <c r="K641" t="s">
        <v>92</v>
      </c>
      <c r="L641">
        <v>3</v>
      </c>
      <c r="N641" t="str">
        <f>CONCATENATE("01",".","01",".",Tabulka_nejcastejsi_priciny_vzniku_invalidity[[#This Row],[rok]])</f>
        <v>01.01.2020</v>
      </c>
      <c r="O641" s="11">
        <f>DATE(Tabulka_nejcastejsi_priciny_vzniku_invalidity[[#This Row],[rok]],1,1)</f>
        <v>43831</v>
      </c>
      <c r="P641" s="11">
        <f>YEAR(Tabulka_nejcastejsi_priciny_vzniku_invalidity[[#This Row],[rok3]])</f>
        <v>2020</v>
      </c>
    </row>
    <row r="642" spans="1:16">
      <c r="A642">
        <v>2020</v>
      </c>
      <c r="B642" t="s">
        <v>36</v>
      </c>
      <c r="C642" t="s">
        <v>17</v>
      </c>
      <c r="D642" t="str">
        <f>VLOOKUP(Tabulka_nejcastejsi_priciny_vzniku_invalidity[[#This Row],[kraj]],Tabulka_kraje[],2,FALSE)</f>
        <v xml:space="preserve">Plzeňský </v>
      </c>
      <c r="E642" t="s">
        <v>37</v>
      </c>
      <c r="F642" t="s">
        <v>19</v>
      </c>
      <c r="G642" t="str">
        <f>VLOOKUP(Tabulka_nejcastejsi_priciny_vzniku_invalidity[[#This Row],[podskupina_diagnoz_dle_who_kod]],Tabulka_mkn[],2,FALSE)</f>
        <v>5. skupina</v>
      </c>
      <c r="H642" t="str">
        <f>VLOOKUP(Tabulka_nejcastejsi_priciny_vzniku_invalidity[[#This Row],[podskupina_diagnoz_dle_who_kod]],Tabulka_mkn[],3,FALSE)</f>
        <v>Duševní poruchy a poruchy chování</v>
      </c>
      <c r="I642" t="str">
        <f>LEFT(Tabulka_nejcastejsi_priciny_vzniku_invalidity[[#This Row],[podskupina_diagnoz_dle_who_kod]],1)</f>
        <v>F</v>
      </c>
      <c r="J642" t="s">
        <v>103</v>
      </c>
      <c r="K642" t="s">
        <v>104</v>
      </c>
      <c r="L642">
        <v>7</v>
      </c>
      <c r="N642" t="str">
        <f>CONCATENATE("01",".","01",".",Tabulka_nejcastejsi_priciny_vzniku_invalidity[[#This Row],[rok]])</f>
        <v>01.01.2020</v>
      </c>
      <c r="O642" s="11">
        <f>DATE(Tabulka_nejcastejsi_priciny_vzniku_invalidity[[#This Row],[rok]],1,1)</f>
        <v>43831</v>
      </c>
      <c r="P642" s="11">
        <f>YEAR(Tabulka_nejcastejsi_priciny_vzniku_invalidity[[#This Row],[rok3]])</f>
        <v>2020</v>
      </c>
    </row>
    <row r="643" spans="1:16">
      <c r="A643">
        <v>2020</v>
      </c>
      <c r="B643" t="s">
        <v>63</v>
      </c>
      <c r="C643" t="s">
        <v>17</v>
      </c>
      <c r="D643" t="str">
        <f>VLOOKUP(Tabulka_nejcastejsi_priciny_vzniku_invalidity[[#This Row],[kraj]],Tabulka_kraje[],2,FALSE)</f>
        <v xml:space="preserve">Karlovarský </v>
      </c>
      <c r="E643" t="s">
        <v>64</v>
      </c>
      <c r="F643" t="s">
        <v>19</v>
      </c>
      <c r="G643" t="str">
        <f>VLOOKUP(Tabulka_nejcastejsi_priciny_vzniku_invalidity[[#This Row],[podskupina_diagnoz_dle_who_kod]],Tabulka_mkn[],2,FALSE)</f>
        <v>5. skupina</v>
      </c>
      <c r="H643" t="str">
        <f>VLOOKUP(Tabulka_nejcastejsi_priciny_vzniku_invalidity[[#This Row],[podskupina_diagnoz_dle_who_kod]],Tabulka_mkn[],3,FALSE)</f>
        <v>Duševní poruchy a poruchy chování</v>
      </c>
      <c r="I643" t="str">
        <f>LEFT(Tabulka_nejcastejsi_priciny_vzniku_invalidity[[#This Row],[podskupina_diagnoz_dle_who_kod]],1)</f>
        <v>F</v>
      </c>
      <c r="J643" t="s">
        <v>89</v>
      </c>
      <c r="K643" t="s">
        <v>90</v>
      </c>
      <c r="L643">
        <v>4</v>
      </c>
      <c r="N643" t="str">
        <f>CONCATENATE("01",".","01",".",Tabulka_nejcastejsi_priciny_vzniku_invalidity[[#This Row],[rok]])</f>
        <v>01.01.2020</v>
      </c>
      <c r="O643" s="11">
        <f>DATE(Tabulka_nejcastejsi_priciny_vzniku_invalidity[[#This Row],[rok]],1,1)</f>
        <v>43831</v>
      </c>
      <c r="P643" s="11">
        <f>YEAR(Tabulka_nejcastejsi_priciny_vzniku_invalidity[[#This Row],[rok3]])</f>
        <v>2020</v>
      </c>
    </row>
    <row r="644" spans="1:16">
      <c r="A644">
        <v>2020</v>
      </c>
      <c r="B644" t="s">
        <v>63</v>
      </c>
      <c r="C644" t="s">
        <v>17</v>
      </c>
      <c r="D644" t="str">
        <f>VLOOKUP(Tabulka_nejcastejsi_priciny_vzniku_invalidity[[#This Row],[kraj]],Tabulka_kraje[],2,FALSE)</f>
        <v xml:space="preserve">Karlovarský </v>
      </c>
      <c r="E644" t="s">
        <v>64</v>
      </c>
      <c r="F644" t="s">
        <v>19</v>
      </c>
      <c r="G644" t="str">
        <f>VLOOKUP(Tabulka_nejcastejsi_priciny_vzniku_invalidity[[#This Row],[podskupina_diagnoz_dle_who_kod]],Tabulka_mkn[],2,FALSE)</f>
        <v>5. skupina</v>
      </c>
      <c r="H644" t="str">
        <f>VLOOKUP(Tabulka_nejcastejsi_priciny_vzniku_invalidity[[#This Row],[podskupina_diagnoz_dle_who_kod]],Tabulka_mkn[],3,FALSE)</f>
        <v>Duševní poruchy a poruchy chování</v>
      </c>
      <c r="I644" t="str">
        <f>LEFT(Tabulka_nejcastejsi_priciny_vzniku_invalidity[[#This Row],[podskupina_diagnoz_dle_who_kod]],1)</f>
        <v>F</v>
      </c>
      <c r="J644" t="s">
        <v>91</v>
      </c>
      <c r="K644" t="s">
        <v>92</v>
      </c>
      <c r="L644">
        <v>4</v>
      </c>
      <c r="N644" t="str">
        <f>CONCATENATE("01",".","01",".",Tabulka_nejcastejsi_priciny_vzniku_invalidity[[#This Row],[rok]])</f>
        <v>01.01.2020</v>
      </c>
      <c r="O644" s="11">
        <f>DATE(Tabulka_nejcastejsi_priciny_vzniku_invalidity[[#This Row],[rok]],1,1)</f>
        <v>43831</v>
      </c>
      <c r="P644" s="11">
        <f>YEAR(Tabulka_nejcastejsi_priciny_vzniku_invalidity[[#This Row],[rok3]])</f>
        <v>2020</v>
      </c>
    </row>
    <row r="645" spans="1:16">
      <c r="A645">
        <v>2020</v>
      </c>
      <c r="B645" t="s">
        <v>63</v>
      </c>
      <c r="C645" t="s">
        <v>17</v>
      </c>
      <c r="D645" t="str">
        <f>VLOOKUP(Tabulka_nejcastejsi_priciny_vzniku_invalidity[[#This Row],[kraj]],Tabulka_kraje[],2,FALSE)</f>
        <v xml:space="preserve">Karlovarský </v>
      </c>
      <c r="E645" t="s">
        <v>64</v>
      </c>
      <c r="F645" t="s">
        <v>19</v>
      </c>
      <c r="G645" t="str">
        <f>VLOOKUP(Tabulka_nejcastejsi_priciny_vzniku_invalidity[[#This Row],[podskupina_diagnoz_dle_who_kod]],Tabulka_mkn[],2,FALSE)</f>
        <v>5. skupina</v>
      </c>
      <c r="H645" t="str">
        <f>VLOOKUP(Tabulka_nejcastejsi_priciny_vzniku_invalidity[[#This Row],[podskupina_diagnoz_dle_who_kod]],Tabulka_mkn[],3,FALSE)</f>
        <v>Duševní poruchy a poruchy chování</v>
      </c>
      <c r="I645" t="str">
        <f>LEFT(Tabulka_nejcastejsi_priciny_vzniku_invalidity[[#This Row],[podskupina_diagnoz_dle_who_kod]],1)</f>
        <v>F</v>
      </c>
      <c r="J645" t="s">
        <v>103</v>
      </c>
      <c r="K645" t="s">
        <v>104</v>
      </c>
      <c r="L645">
        <v>2</v>
      </c>
      <c r="N645" t="str">
        <f>CONCATENATE("01",".","01",".",Tabulka_nejcastejsi_priciny_vzniku_invalidity[[#This Row],[rok]])</f>
        <v>01.01.2020</v>
      </c>
      <c r="O645" s="11">
        <f>DATE(Tabulka_nejcastejsi_priciny_vzniku_invalidity[[#This Row],[rok]],1,1)</f>
        <v>43831</v>
      </c>
      <c r="P645" s="11">
        <f>YEAR(Tabulka_nejcastejsi_priciny_vzniku_invalidity[[#This Row],[rok3]])</f>
        <v>2020</v>
      </c>
    </row>
    <row r="646" spans="1:16">
      <c r="A646">
        <v>2020</v>
      </c>
      <c r="B646" t="s">
        <v>26</v>
      </c>
      <c r="C646" t="s">
        <v>17</v>
      </c>
      <c r="D646" t="str">
        <f>VLOOKUP(Tabulka_nejcastejsi_priciny_vzniku_invalidity[[#This Row],[kraj]],Tabulka_kraje[],2,FALSE)</f>
        <v xml:space="preserve">Ústecký </v>
      </c>
      <c r="E646" t="s">
        <v>27</v>
      </c>
      <c r="F646" t="s">
        <v>19</v>
      </c>
      <c r="G646" t="str">
        <f>VLOOKUP(Tabulka_nejcastejsi_priciny_vzniku_invalidity[[#This Row],[podskupina_diagnoz_dle_who_kod]],Tabulka_mkn[],2,FALSE)</f>
        <v>5. skupina</v>
      </c>
      <c r="H646" t="str">
        <f>VLOOKUP(Tabulka_nejcastejsi_priciny_vzniku_invalidity[[#This Row],[podskupina_diagnoz_dle_who_kod]],Tabulka_mkn[],3,FALSE)</f>
        <v>Duševní poruchy a poruchy chování</v>
      </c>
      <c r="I646" t="str">
        <f>LEFT(Tabulka_nejcastejsi_priciny_vzniku_invalidity[[#This Row],[podskupina_diagnoz_dle_who_kod]],1)</f>
        <v>F</v>
      </c>
      <c r="J646" t="s">
        <v>95</v>
      </c>
      <c r="K646" t="s">
        <v>96</v>
      </c>
      <c r="L646">
        <v>6</v>
      </c>
      <c r="N646" t="str">
        <f>CONCATENATE("01",".","01",".",Tabulka_nejcastejsi_priciny_vzniku_invalidity[[#This Row],[rok]])</f>
        <v>01.01.2020</v>
      </c>
      <c r="O646" s="11">
        <f>DATE(Tabulka_nejcastejsi_priciny_vzniku_invalidity[[#This Row],[rok]],1,1)</f>
        <v>43831</v>
      </c>
      <c r="P646" s="11">
        <f>YEAR(Tabulka_nejcastejsi_priciny_vzniku_invalidity[[#This Row],[rok3]])</f>
        <v>2020</v>
      </c>
    </row>
    <row r="647" spans="1:16">
      <c r="A647">
        <v>2020</v>
      </c>
      <c r="B647" t="s">
        <v>26</v>
      </c>
      <c r="C647" t="s">
        <v>17</v>
      </c>
      <c r="D647" t="str">
        <f>VLOOKUP(Tabulka_nejcastejsi_priciny_vzniku_invalidity[[#This Row],[kraj]],Tabulka_kraje[],2,FALSE)</f>
        <v xml:space="preserve">Ústecký </v>
      </c>
      <c r="E647" t="s">
        <v>27</v>
      </c>
      <c r="F647" t="s">
        <v>19</v>
      </c>
      <c r="G647" t="str">
        <f>VLOOKUP(Tabulka_nejcastejsi_priciny_vzniku_invalidity[[#This Row],[podskupina_diagnoz_dle_who_kod]],Tabulka_mkn[],2,FALSE)</f>
        <v>5. skupina</v>
      </c>
      <c r="H647" t="str">
        <f>VLOOKUP(Tabulka_nejcastejsi_priciny_vzniku_invalidity[[#This Row],[podskupina_diagnoz_dle_who_kod]],Tabulka_mkn[],3,FALSE)</f>
        <v>Duševní poruchy a poruchy chování</v>
      </c>
      <c r="I647" t="str">
        <f>LEFT(Tabulka_nejcastejsi_priciny_vzniku_invalidity[[#This Row],[podskupina_diagnoz_dle_who_kod]],1)</f>
        <v>F</v>
      </c>
      <c r="J647" t="s">
        <v>89</v>
      </c>
      <c r="K647" t="s">
        <v>90</v>
      </c>
      <c r="L647">
        <v>11</v>
      </c>
      <c r="N647" t="str">
        <f>CONCATENATE("01",".","01",".",Tabulka_nejcastejsi_priciny_vzniku_invalidity[[#This Row],[rok]])</f>
        <v>01.01.2020</v>
      </c>
      <c r="O647" s="11">
        <f>DATE(Tabulka_nejcastejsi_priciny_vzniku_invalidity[[#This Row],[rok]],1,1)</f>
        <v>43831</v>
      </c>
      <c r="P647" s="11">
        <f>YEAR(Tabulka_nejcastejsi_priciny_vzniku_invalidity[[#This Row],[rok3]])</f>
        <v>2020</v>
      </c>
    </row>
    <row r="648" spans="1:16">
      <c r="A648">
        <v>2020</v>
      </c>
      <c r="B648" t="s">
        <v>26</v>
      </c>
      <c r="C648" t="s">
        <v>17</v>
      </c>
      <c r="D648" t="str">
        <f>VLOOKUP(Tabulka_nejcastejsi_priciny_vzniku_invalidity[[#This Row],[kraj]],Tabulka_kraje[],2,FALSE)</f>
        <v xml:space="preserve">Ústecký </v>
      </c>
      <c r="E648" t="s">
        <v>27</v>
      </c>
      <c r="F648" t="s">
        <v>19</v>
      </c>
      <c r="G648" t="str">
        <f>VLOOKUP(Tabulka_nejcastejsi_priciny_vzniku_invalidity[[#This Row],[podskupina_diagnoz_dle_who_kod]],Tabulka_mkn[],2,FALSE)</f>
        <v>5. skupina</v>
      </c>
      <c r="H648" t="str">
        <f>VLOOKUP(Tabulka_nejcastejsi_priciny_vzniku_invalidity[[#This Row],[podskupina_diagnoz_dle_who_kod]],Tabulka_mkn[],3,FALSE)</f>
        <v>Duševní poruchy a poruchy chování</v>
      </c>
      <c r="I648" t="str">
        <f>LEFT(Tabulka_nejcastejsi_priciny_vzniku_invalidity[[#This Row],[podskupina_diagnoz_dle_who_kod]],1)</f>
        <v>F</v>
      </c>
      <c r="J648" t="s">
        <v>103</v>
      </c>
      <c r="K648" t="s">
        <v>104</v>
      </c>
      <c r="L648">
        <v>5</v>
      </c>
      <c r="N648" t="str">
        <f>CONCATENATE("01",".","01",".",Tabulka_nejcastejsi_priciny_vzniku_invalidity[[#This Row],[rok]])</f>
        <v>01.01.2020</v>
      </c>
      <c r="O648" s="11">
        <f>DATE(Tabulka_nejcastejsi_priciny_vzniku_invalidity[[#This Row],[rok]],1,1)</f>
        <v>43831</v>
      </c>
      <c r="P648" s="11">
        <f>YEAR(Tabulka_nejcastejsi_priciny_vzniku_invalidity[[#This Row],[rok3]])</f>
        <v>2020</v>
      </c>
    </row>
    <row r="649" spans="1:16">
      <c r="A649">
        <v>2020</v>
      </c>
      <c r="B649" t="s">
        <v>34</v>
      </c>
      <c r="C649" t="s">
        <v>17</v>
      </c>
      <c r="D649" t="str">
        <f>VLOOKUP(Tabulka_nejcastejsi_priciny_vzniku_invalidity[[#This Row],[kraj]],Tabulka_kraje[],2,FALSE)</f>
        <v xml:space="preserve">Liberecký </v>
      </c>
      <c r="E649" t="s">
        <v>35</v>
      </c>
      <c r="F649" t="s">
        <v>19</v>
      </c>
      <c r="G649" t="str">
        <f>VLOOKUP(Tabulka_nejcastejsi_priciny_vzniku_invalidity[[#This Row],[podskupina_diagnoz_dle_who_kod]],Tabulka_mkn[],2,FALSE)</f>
        <v>5. skupina</v>
      </c>
      <c r="H649" t="str">
        <f>VLOOKUP(Tabulka_nejcastejsi_priciny_vzniku_invalidity[[#This Row],[podskupina_diagnoz_dle_who_kod]],Tabulka_mkn[],3,FALSE)</f>
        <v>Duševní poruchy a poruchy chování</v>
      </c>
      <c r="I649" t="str">
        <f>LEFT(Tabulka_nejcastejsi_priciny_vzniku_invalidity[[#This Row],[podskupina_diagnoz_dle_who_kod]],1)</f>
        <v>F</v>
      </c>
      <c r="J649" t="s">
        <v>95</v>
      </c>
      <c r="K649" t="s">
        <v>96</v>
      </c>
      <c r="L649">
        <v>4</v>
      </c>
      <c r="N649" t="str">
        <f>CONCATENATE("01",".","01",".",Tabulka_nejcastejsi_priciny_vzniku_invalidity[[#This Row],[rok]])</f>
        <v>01.01.2020</v>
      </c>
      <c r="O649" s="11">
        <f>DATE(Tabulka_nejcastejsi_priciny_vzniku_invalidity[[#This Row],[rok]],1,1)</f>
        <v>43831</v>
      </c>
      <c r="P649" s="11">
        <f>YEAR(Tabulka_nejcastejsi_priciny_vzniku_invalidity[[#This Row],[rok3]])</f>
        <v>2020</v>
      </c>
    </row>
    <row r="650" spans="1:16">
      <c r="A650">
        <v>2020</v>
      </c>
      <c r="B650" t="s">
        <v>34</v>
      </c>
      <c r="C650" t="s">
        <v>17</v>
      </c>
      <c r="D650" t="str">
        <f>VLOOKUP(Tabulka_nejcastejsi_priciny_vzniku_invalidity[[#This Row],[kraj]],Tabulka_kraje[],2,FALSE)</f>
        <v xml:space="preserve">Liberecký </v>
      </c>
      <c r="E650" t="s">
        <v>35</v>
      </c>
      <c r="F650" t="s">
        <v>19</v>
      </c>
      <c r="G650" t="str">
        <f>VLOOKUP(Tabulka_nejcastejsi_priciny_vzniku_invalidity[[#This Row],[podskupina_diagnoz_dle_who_kod]],Tabulka_mkn[],2,FALSE)</f>
        <v>5. skupina</v>
      </c>
      <c r="H650" t="str">
        <f>VLOOKUP(Tabulka_nejcastejsi_priciny_vzniku_invalidity[[#This Row],[podskupina_diagnoz_dle_who_kod]],Tabulka_mkn[],3,FALSE)</f>
        <v>Duševní poruchy a poruchy chování</v>
      </c>
      <c r="I650" t="str">
        <f>LEFT(Tabulka_nejcastejsi_priciny_vzniku_invalidity[[#This Row],[podskupina_diagnoz_dle_who_kod]],1)</f>
        <v>F</v>
      </c>
      <c r="J650" t="s">
        <v>89</v>
      </c>
      <c r="K650" t="s">
        <v>90</v>
      </c>
      <c r="L650">
        <v>4</v>
      </c>
      <c r="N650" t="str">
        <f>CONCATENATE("01",".","01",".",Tabulka_nejcastejsi_priciny_vzniku_invalidity[[#This Row],[rok]])</f>
        <v>01.01.2020</v>
      </c>
      <c r="O650" s="11">
        <f>DATE(Tabulka_nejcastejsi_priciny_vzniku_invalidity[[#This Row],[rok]],1,1)</f>
        <v>43831</v>
      </c>
      <c r="P650" s="11">
        <f>YEAR(Tabulka_nejcastejsi_priciny_vzniku_invalidity[[#This Row],[rok3]])</f>
        <v>2020</v>
      </c>
    </row>
    <row r="651" spans="1:16">
      <c r="A651">
        <v>2020</v>
      </c>
      <c r="B651" t="s">
        <v>40</v>
      </c>
      <c r="C651" t="s">
        <v>17</v>
      </c>
      <c r="D651" t="str">
        <f>VLOOKUP(Tabulka_nejcastejsi_priciny_vzniku_invalidity[[#This Row],[kraj]],Tabulka_kraje[],2,FALSE)</f>
        <v xml:space="preserve">Královéhradecký </v>
      </c>
      <c r="E651" t="s">
        <v>41</v>
      </c>
      <c r="F651" t="s">
        <v>19</v>
      </c>
      <c r="G651" t="str">
        <f>VLOOKUP(Tabulka_nejcastejsi_priciny_vzniku_invalidity[[#This Row],[podskupina_diagnoz_dle_who_kod]],Tabulka_mkn[],2,FALSE)</f>
        <v>5. skupina</v>
      </c>
      <c r="H651" t="str">
        <f>VLOOKUP(Tabulka_nejcastejsi_priciny_vzniku_invalidity[[#This Row],[podskupina_diagnoz_dle_who_kod]],Tabulka_mkn[],3,FALSE)</f>
        <v>Duševní poruchy a poruchy chování</v>
      </c>
      <c r="I651" t="str">
        <f>LEFT(Tabulka_nejcastejsi_priciny_vzniku_invalidity[[#This Row],[podskupina_diagnoz_dle_who_kod]],1)</f>
        <v>F</v>
      </c>
      <c r="J651" t="s">
        <v>95</v>
      </c>
      <c r="K651" t="s">
        <v>96</v>
      </c>
      <c r="L651">
        <v>4</v>
      </c>
      <c r="N651" t="str">
        <f>CONCATENATE("01",".","01",".",Tabulka_nejcastejsi_priciny_vzniku_invalidity[[#This Row],[rok]])</f>
        <v>01.01.2020</v>
      </c>
      <c r="O651" s="11">
        <f>DATE(Tabulka_nejcastejsi_priciny_vzniku_invalidity[[#This Row],[rok]],1,1)</f>
        <v>43831</v>
      </c>
      <c r="P651" s="11">
        <f>YEAR(Tabulka_nejcastejsi_priciny_vzniku_invalidity[[#This Row],[rok3]])</f>
        <v>2020</v>
      </c>
    </row>
    <row r="652" spans="1:16">
      <c r="A652">
        <v>2020</v>
      </c>
      <c r="B652" t="s">
        <v>40</v>
      </c>
      <c r="C652" t="s">
        <v>17</v>
      </c>
      <c r="D652" t="str">
        <f>VLOOKUP(Tabulka_nejcastejsi_priciny_vzniku_invalidity[[#This Row],[kraj]],Tabulka_kraje[],2,FALSE)</f>
        <v xml:space="preserve">Královéhradecký </v>
      </c>
      <c r="E652" t="s">
        <v>41</v>
      </c>
      <c r="F652" t="s">
        <v>19</v>
      </c>
      <c r="G652" t="str">
        <f>VLOOKUP(Tabulka_nejcastejsi_priciny_vzniku_invalidity[[#This Row],[podskupina_diagnoz_dle_who_kod]],Tabulka_mkn[],2,FALSE)</f>
        <v>5. skupina</v>
      </c>
      <c r="H652" t="str">
        <f>VLOOKUP(Tabulka_nejcastejsi_priciny_vzniku_invalidity[[#This Row],[podskupina_diagnoz_dle_who_kod]],Tabulka_mkn[],3,FALSE)</f>
        <v>Duševní poruchy a poruchy chování</v>
      </c>
      <c r="I652" t="str">
        <f>LEFT(Tabulka_nejcastejsi_priciny_vzniku_invalidity[[#This Row],[podskupina_diagnoz_dle_who_kod]],1)</f>
        <v>F</v>
      </c>
      <c r="J652" t="s">
        <v>89</v>
      </c>
      <c r="K652" t="s">
        <v>90</v>
      </c>
      <c r="L652">
        <v>6</v>
      </c>
      <c r="N652" t="str">
        <f>CONCATENATE("01",".","01",".",Tabulka_nejcastejsi_priciny_vzniku_invalidity[[#This Row],[rok]])</f>
        <v>01.01.2020</v>
      </c>
      <c r="O652" s="11">
        <f>DATE(Tabulka_nejcastejsi_priciny_vzniku_invalidity[[#This Row],[rok]],1,1)</f>
        <v>43831</v>
      </c>
      <c r="P652" s="11">
        <f>YEAR(Tabulka_nejcastejsi_priciny_vzniku_invalidity[[#This Row],[rok3]])</f>
        <v>2020</v>
      </c>
    </row>
    <row r="653" spans="1:16">
      <c r="A653">
        <v>2020</v>
      </c>
      <c r="B653" t="s">
        <v>40</v>
      </c>
      <c r="C653" t="s">
        <v>17</v>
      </c>
      <c r="D653" t="str">
        <f>VLOOKUP(Tabulka_nejcastejsi_priciny_vzniku_invalidity[[#This Row],[kraj]],Tabulka_kraje[],2,FALSE)</f>
        <v xml:space="preserve">Královéhradecký </v>
      </c>
      <c r="E653" t="s">
        <v>41</v>
      </c>
      <c r="F653" t="s">
        <v>19</v>
      </c>
      <c r="G653" t="str">
        <f>VLOOKUP(Tabulka_nejcastejsi_priciny_vzniku_invalidity[[#This Row],[podskupina_diagnoz_dle_who_kod]],Tabulka_mkn[],2,FALSE)</f>
        <v>5. skupina</v>
      </c>
      <c r="H653" t="str">
        <f>VLOOKUP(Tabulka_nejcastejsi_priciny_vzniku_invalidity[[#This Row],[podskupina_diagnoz_dle_who_kod]],Tabulka_mkn[],3,FALSE)</f>
        <v>Duševní poruchy a poruchy chování</v>
      </c>
      <c r="I653" t="str">
        <f>LEFT(Tabulka_nejcastejsi_priciny_vzniku_invalidity[[#This Row],[podskupina_diagnoz_dle_who_kod]],1)</f>
        <v>F</v>
      </c>
      <c r="J653" t="s">
        <v>103</v>
      </c>
      <c r="K653" t="s">
        <v>104</v>
      </c>
      <c r="L653">
        <v>5</v>
      </c>
      <c r="N653" t="str">
        <f>CONCATENATE("01",".","01",".",Tabulka_nejcastejsi_priciny_vzniku_invalidity[[#This Row],[rok]])</f>
        <v>01.01.2020</v>
      </c>
      <c r="O653" s="11">
        <f>DATE(Tabulka_nejcastejsi_priciny_vzniku_invalidity[[#This Row],[rok]],1,1)</f>
        <v>43831</v>
      </c>
      <c r="P653" s="11">
        <f>YEAR(Tabulka_nejcastejsi_priciny_vzniku_invalidity[[#This Row],[rok3]])</f>
        <v>2020</v>
      </c>
    </row>
    <row r="654" spans="1:16">
      <c r="A654">
        <v>2020</v>
      </c>
      <c r="B654" t="s">
        <v>30</v>
      </c>
      <c r="C654" t="s">
        <v>17</v>
      </c>
      <c r="D654" t="str">
        <f>VLOOKUP(Tabulka_nejcastejsi_priciny_vzniku_invalidity[[#This Row],[kraj]],Tabulka_kraje[],2,FALSE)</f>
        <v xml:space="preserve">Pardubický </v>
      </c>
      <c r="E654" t="s">
        <v>31</v>
      </c>
      <c r="F654" t="s">
        <v>19</v>
      </c>
      <c r="G654" t="str">
        <f>VLOOKUP(Tabulka_nejcastejsi_priciny_vzniku_invalidity[[#This Row],[podskupina_diagnoz_dle_who_kod]],Tabulka_mkn[],2,FALSE)</f>
        <v>5. skupina</v>
      </c>
      <c r="H654" t="str">
        <f>VLOOKUP(Tabulka_nejcastejsi_priciny_vzniku_invalidity[[#This Row],[podskupina_diagnoz_dle_who_kod]],Tabulka_mkn[],3,FALSE)</f>
        <v>Duševní poruchy a poruchy chování</v>
      </c>
      <c r="I654" t="str">
        <f>LEFT(Tabulka_nejcastejsi_priciny_vzniku_invalidity[[#This Row],[podskupina_diagnoz_dle_who_kod]],1)</f>
        <v>F</v>
      </c>
      <c r="J654" t="s">
        <v>99</v>
      </c>
      <c r="K654" t="s">
        <v>100</v>
      </c>
      <c r="L654">
        <v>1</v>
      </c>
      <c r="N654" t="str">
        <f>CONCATENATE("01",".","01",".",Tabulka_nejcastejsi_priciny_vzniku_invalidity[[#This Row],[rok]])</f>
        <v>01.01.2020</v>
      </c>
      <c r="O654" s="11">
        <f>DATE(Tabulka_nejcastejsi_priciny_vzniku_invalidity[[#This Row],[rok]],1,1)</f>
        <v>43831</v>
      </c>
      <c r="P654" s="11">
        <f>YEAR(Tabulka_nejcastejsi_priciny_vzniku_invalidity[[#This Row],[rok3]])</f>
        <v>2020</v>
      </c>
    </row>
    <row r="655" spans="1:16">
      <c r="A655">
        <v>2020</v>
      </c>
      <c r="B655" t="s">
        <v>30</v>
      </c>
      <c r="C655" t="s">
        <v>17</v>
      </c>
      <c r="D655" t="str">
        <f>VLOOKUP(Tabulka_nejcastejsi_priciny_vzniku_invalidity[[#This Row],[kraj]],Tabulka_kraje[],2,FALSE)</f>
        <v xml:space="preserve">Pardubický </v>
      </c>
      <c r="E655" t="s">
        <v>31</v>
      </c>
      <c r="F655" t="s">
        <v>19</v>
      </c>
      <c r="G655" t="str">
        <f>VLOOKUP(Tabulka_nejcastejsi_priciny_vzniku_invalidity[[#This Row],[podskupina_diagnoz_dle_who_kod]],Tabulka_mkn[],2,FALSE)</f>
        <v>5. skupina</v>
      </c>
      <c r="H655" t="str">
        <f>VLOOKUP(Tabulka_nejcastejsi_priciny_vzniku_invalidity[[#This Row],[podskupina_diagnoz_dle_who_kod]],Tabulka_mkn[],3,FALSE)</f>
        <v>Duševní poruchy a poruchy chování</v>
      </c>
      <c r="I655" t="str">
        <f>LEFT(Tabulka_nejcastejsi_priciny_vzniku_invalidity[[#This Row],[podskupina_diagnoz_dle_who_kod]],1)</f>
        <v>F</v>
      </c>
      <c r="J655" t="s">
        <v>95</v>
      </c>
      <c r="K655" t="s">
        <v>96</v>
      </c>
      <c r="L655">
        <v>4</v>
      </c>
      <c r="N655" t="str">
        <f>CONCATENATE("01",".","01",".",Tabulka_nejcastejsi_priciny_vzniku_invalidity[[#This Row],[rok]])</f>
        <v>01.01.2020</v>
      </c>
      <c r="O655" s="11">
        <f>DATE(Tabulka_nejcastejsi_priciny_vzniku_invalidity[[#This Row],[rok]],1,1)</f>
        <v>43831</v>
      </c>
      <c r="P655" s="11">
        <f>YEAR(Tabulka_nejcastejsi_priciny_vzniku_invalidity[[#This Row],[rok3]])</f>
        <v>2020</v>
      </c>
    </row>
    <row r="656" spans="1:16">
      <c r="A656">
        <v>2020</v>
      </c>
      <c r="B656" t="s">
        <v>30</v>
      </c>
      <c r="C656" t="s">
        <v>17</v>
      </c>
      <c r="D656" t="str">
        <f>VLOOKUP(Tabulka_nejcastejsi_priciny_vzniku_invalidity[[#This Row],[kraj]],Tabulka_kraje[],2,FALSE)</f>
        <v xml:space="preserve">Pardubický </v>
      </c>
      <c r="E656" t="s">
        <v>31</v>
      </c>
      <c r="F656" t="s">
        <v>19</v>
      </c>
      <c r="G656" t="str">
        <f>VLOOKUP(Tabulka_nejcastejsi_priciny_vzniku_invalidity[[#This Row],[podskupina_diagnoz_dle_who_kod]],Tabulka_mkn[],2,FALSE)</f>
        <v>5. skupina</v>
      </c>
      <c r="H656" t="str">
        <f>VLOOKUP(Tabulka_nejcastejsi_priciny_vzniku_invalidity[[#This Row],[podskupina_diagnoz_dle_who_kod]],Tabulka_mkn[],3,FALSE)</f>
        <v>Duševní poruchy a poruchy chování</v>
      </c>
      <c r="I656" t="str">
        <f>LEFT(Tabulka_nejcastejsi_priciny_vzniku_invalidity[[#This Row],[podskupina_diagnoz_dle_who_kod]],1)</f>
        <v>F</v>
      </c>
      <c r="J656" t="s">
        <v>89</v>
      </c>
      <c r="K656" t="s">
        <v>90</v>
      </c>
      <c r="L656">
        <v>2</v>
      </c>
      <c r="N656" t="str">
        <f>CONCATENATE("01",".","01",".",Tabulka_nejcastejsi_priciny_vzniku_invalidity[[#This Row],[rok]])</f>
        <v>01.01.2020</v>
      </c>
      <c r="O656" s="11">
        <f>DATE(Tabulka_nejcastejsi_priciny_vzniku_invalidity[[#This Row],[rok]],1,1)</f>
        <v>43831</v>
      </c>
      <c r="P656" s="11">
        <f>YEAR(Tabulka_nejcastejsi_priciny_vzniku_invalidity[[#This Row],[rok3]])</f>
        <v>2020</v>
      </c>
    </row>
    <row r="657" spans="1:16">
      <c r="A657">
        <v>2020</v>
      </c>
      <c r="B657" t="s">
        <v>30</v>
      </c>
      <c r="C657" t="s">
        <v>17</v>
      </c>
      <c r="D657" t="str">
        <f>VLOOKUP(Tabulka_nejcastejsi_priciny_vzniku_invalidity[[#This Row],[kraj]],Tabulka_kraje[],2,FALSE)</f>
        <v xml:space="preserve">Pardubický </v>
      </c>
      <c r="E657" t="s">
        <v>31</v>
      </c>
      <c r="F657" t="s">
        <v>19</v>
      </c>
      <c r="G657" t="str">
        <f>VLOOKUP(Tabulka_nejcastejsi_priciny_vzniku_invalidity[[#This Row],[podskupina_diagnoz_dle_who_kod]],Tabulka_mkn[],2,FALSE)</f>
        <v>5. skupina</v>
      </c>
      <c r="H657" t="str">
        <f>VLOOKUP(Tabulka_nejcastejsi_priciny_vzniku_invalidity[[#This Row],[podskupina_diagnoz_dle_who_kod]],Tabulka_mkn[],3,FALSE)</f>
        <v>Duševní poruchy a poruchy chování</v>
      </c>
      <c r="I657" t="str">
        <f>LEFT(Tabulka_nejcastejsi_priciny_vzniku_invalidity[[#This Row],[podskupina_diagnoz_dle_who_kod]],1)</f>
        <v>F</v>
      </c>
      <c r="J657" t="s">
        <v>91</v>
      </c>
      <c r="K657" t="s">
        <v>92</v>
      </c>
      <c r="L657">
        <v>1</v>
      </c>
      <c r="N657" t="str">
        <f>CONCATENATE("01",".","01",".",Tabulka_nejcastejsi_priciny_vzniku_invalidity[[#This Row],[rok]])</f>
        <v>01.01.2020</v>
      </c>
      <c r="O657" s="11">
        <f>DATE(Tabulka_nejcastejsi_priciny_vzniku_invalidity[[#This Row],[rok]],1,1)</f>
        <v>43831</v>
      </c>
      <c r="P657" s="11">
        <f>YEAR(Tabulka_nejcastejsi_priciny_vzniku_invalidity[[#This Row],[rok3]])</f>
        <v>2020</v>
      </c>
    </row>
    <row r="658" spans="1:16">
      <c r="A658">
        <v>2020</v>
      </c>
      <c r="B658" t="s">
        <v>30</v>
      </c>
      <c r="C658" t="s">
        <v>17</v>
      </c>
      <c r="D658" t="str">
        <f>VLOOKUP(Tabulka_nejcastejsi_priciny_vzniku_invalidity[[#This Row],[kraj]],Tabulka_kraje[],2,FALSE)</f>
        <v xml:space="preserve">Pardubický </v>
      </c>
      <c r="E658" t="s">
        <v>31</v>
      </c>
      <c r="F658" t="s">
        <v>19</v>
      </c>
      <c r="G658" t="str">
        <f>VLOOKUP(Tabulka_nejcastejsi_priciny_vzniku_invalidity[[#This Row],[podskupina_diagnoz_dle_who_kod]],Tabulka_mkn[],2,FALSE)</f>
        <v>5. skupina</v>
      </c>
      <c r="H658" t="str">
        <f>VLOOKUP(Tabulka_nejcastejsi_priciny_vzniku_invalidity[[#This Row],[podskupina_diagnoz_dle_who_kod]],Tabulka_mkn[],3,FALSE)</f>
        <v>Duševní poruchy a poruchy chování</v>
      </c>
      <c r="I658" t="str">
        <f>LEFT(Tabulka_nejcastejsi_priciny_vzniku_invalidity[[#This Row],[podskupina_diagnoz_dle_who_kod]],1)</f>
        <v>F</v>
      </c>
      <c r="J658" t="s">
        <v>113</v>
      </c>
      <c r="K658" t="s">
        <v>114</v>
      </c>
      <c r="L658">
        <v>1</v>
      </c>
      <c r="N658" t="str">
        <f>CONCATENATE("01",".","01",".",Tabulka_nejcastejsi_priciny_vzniku_invalidity[[#This Row],[rok]])</f>
        <v>01.01.2020</v>
      </c>
      <c r="O658" s="11">
        <f>DATE(Tabulka_nejcastejsi_priciny_vzniku_invalidity[[#This Row],[rok]],1,1)</f>
        <v>43831</v>
      </c>
      <c r="P658" s="11">
        <f>YEAR(Tabulka_nejcastejsi_priciny_vzniku_invalidity[[#This Row],[rok3]])</f>
        <v>2020</v>
      </c>
    </row>
    <row r="659" spans="1:16">
      <c r="A659">
        <v>2021</v>
      </c>
      <c r="B659" t="s">
        <v>22</v>
      </c>
      <c r="C659" t="s">
        <v>17</v>
      </c>
      <c r="D659" t="str">
        <f>VLOOKUP(Tabulka_nejcastejsi_priciny_vzniku_invalidity[[#This Row],[kraj]],Tabulka_kraje[],2,FALSE)</f>
        <v>Vysočina</v>
      </c>
      <c r="E659" t="s">
        <v>23</v>
      </c>
      <c r="F659" t="s">
        <v>19</v>
      </c>
      <c r="G659" t="str">
        <f>VLOOKUP(Tabulka_nejcastejsi_priciny_vzniku_invalidity[[#This Row],[podskupina_diagnoz_dle_who_kod]],Tabulka_mkn[],2,FALSE)</f>
        <v>5. skupina</v>
      </c>
      <c r="H659" t="str">
        <f>VLOOKUP(Tabulka_nejcastejsi_priciny_vzniku_invalidity[[#This Row],[podskupina_diagnoz_dle_who_kod]],Tabulka_mkn[],3,FALSE)</f>
        <v>Duševní poruchy a poruchy chování</v>
      </c>
      <c r="I659" t="str">
        <f>LEFT(Tabulka_nejcastejsi_priciny_vzniku_invalidity[[#This Row],[podskupina_diagnoz_dle_who_kod]],1)</f>
        <v>F</v>
      </c>
      <c r="J659" t="s">
        <v>95</v>
      </c>
      <c r="K659" t="s">
        <v>96</v>
      </c>
      <c r="L659">
        <v>2</v>
      </c>
      <c r="N659" t="str">
        <f>CONCATENATE("01",".","01",".",Tabulka_nejcastejsi_priciny_vzniku_invalidity[[#This Row],[rok]])</f>
        <v>01.01.2021</v>
      </c>
      <c r="O659" s="11">
        <f>DATE(Tabulka_nejcastejsi_priciny_vzniku_invalidity[[#This Row],[rok]],1,1)</f>
        <v>44197</v>
      </c>
      <c r="P659" s="11">
        <f>YEAR(Tabulka_nejcastejsi_priciny_vzniku_invalidity[[#This Row],[rok3]])</f>
        <v>2021</v>
      </c>
    </row>
    <row r="660" spans="1:16">
      <c r="A660">
        <v>2021</v>
      </c>
      <c r="B660" t="s">
        <v>22</v>
      </c>
      <c r="C660" t="s">
        <v>17</v>
      </c>
      <c r="D660" t="str">
        <f>VLOOKUP(Tabulka_nejcastejsi_priciny_vzniku_invalidity[[#This Row],[kraj]],Tabulka_kraje[],2,FALSE)</f>
        <v>Vysočina</v>
      </c>
      <c r="E660" t="s">
        <v>23</v>
      </c>
      <c r="F660" t="s">
        <v>19</v>
      </c>
      <c r="G660" t="str">
        <f>VLOOKUP(Tabulka_nejcastejsi_priciny_vzniku_invalidity[[#This Row],[podskupina_diagnoz_dle_who_kod]],Tabulka_mkn[],2,FALSE)</f>
        <v>5. skupina</v>
      </c>
      <c r="H660" t="str">
        <f>VLOOKUP(Tabulka_nejcastejsi_priciny_vzniku_invalidity[[#This Row],[podskupina_diagnoz_dle_who_kod]],Tabulka_mkn[],3,FALSE)</f>
        <v>Duševní poruchy a poruchy chování</v>
      </c>
      <c r="I660" t="str">
        <f>LEFT(Tabulka_nejcastejsi_priciny_vzniku_invalidity[[#This Row],[podskupina_diagnoz_dle_who_kod]],1)</f>
        <v>F</v>
      </c>
      <c r="J660" t="s">
        <v>89</v>
      </c>
      <c r="K660" t="s">
        <v>90</v>
      </c>
      <c r="L660">
        <v>2</v>
      </c>
      <c r="N660" t="str">
        <f>CONCATENATE("01",".","01",".",Tabulka_nejcastejsi_priciny_vzniku_invalidity[[#This Row],[rok]])</f>
        <v>01.01.2021</v>
      </c>
      <c r="O660" s="11">
        <f>DATE(Tabulka_nejcastejsi_priciny_vzniku_invalidity[[#This Row],[rok]],1,1)</f>
        <v>44197</v>
      </c>
      <c r="P660" s="11">
        <f>YEAR(Tabulka_nejcastejsi_priciny_vzniku_invalidity[[#This Row],[rok3]])</f>
        <v>2021</v>
      </c>
    </row>
    <row r="661" spans="1:16">
      <c r="A661">
        <v>2021</v>
      </c>
      <c r="B661" t="s">
        <v>22</v>
      </c>
      <c r="C661" t="s">
        <v>17</v>
      </c>
      <c r="D661" t="str">
        <f>VLOOKUP(Tabulka_nejcastejsi_priciny_vzniku_invalidity[[#This Row],[kraj]],Tabulka_kraje[],2,FALSE)</f>
        <v>Vysočina</v>
      </c>
      <c r="E661" t="s">
        <v>23</v>
      </c>
      <c r="F661" t="s">
        <v>19</v>
      </c>
      <c r="G661" t="str">
        <f>VLOOKUP(Tabulka_nejcastejsi_priciny_vzniku_invalidity[[#This Row],[podskupina_diagnoz_dle_who_kod]],Tabulka_mkn[],2,FALSE)</f>
        <v>5. skupina</v>
      </c>
      <c r="H661" t="str">
        <f>VLOOKUP(Tabulka_nejcastejsi_priciny_vzniku_invalidity[[#This Row],[podskupina_diagnoz_dle_who_kod]],Tabulka_mkn[],3,FALSE)</f>
        <v>Duševní poruchy a poruchy chování</v>
      </c>
      <c r="I661" t="str">
        <f>LEFT(Tabulka_nejcastejsi_priciny_vzniku_invalidity[[#This Row],[podskupina_diagnoz_dle_who_kod]],1)</f>
        <v>F</v>
      </c>
      <c r="J661" t="s">
        <v>103</v>
      </c>
      <c r="K661" t="s">
        <v>104</v>
      </c>
      <c r="L661">
        <v>3</v>
      </c>
      <c r="N661" t="str">
        <f>CONCATENATE("01",".","01",".",Tabulka_nejcastejsi_priciny_vzniku_invalidity[[#This Row],[rok]])</f>
        <v>01.01.2021</v>
      </c>
      <c r="O661" s="11">
        <f>DATE(Tabulka_nejcastejsi_priciny_vzniku_invalidity[[#This Row],[rok]],1,1)</f>
        <v>44197</v>
      </c>
      <c r="P661" s="11">
        <f>YEAR(Tabulka_nejcastejsi_priciny_vzniku_invalidity[[#This Row],[rok3]])</f>
        <v>2021</v>
      </c>
    </row>
    <row r="662" spans="1:16">
      <c r="A662">
        <v>2021</v>
      </c>
      <c r="B662" t="s">
        <v>57</v>
      </c>
      <c r="C662" t="s">
        <v>17</v>
      </c>
      <c r="D662" t="str">
        <f>VLOOKUP(Tabulka_nejcastejsi_priciny_vzniku_invalidity[[#This Row],[kraj]],Tabulka_kraje[],2,FALSE)</f>
        <v xml:space="preserve">Jihomoravský </v>
      </c>
      <c r="E662" t="s">
        <v>58</v>
      </c>
      <c r="F662" t="s">
        <v>19</v>
      </c>
      <c r="G662" t="str">
        <f>VLOOKUP(Tabulka_nejcastejsi_priciny_vzniku_invalidity[[#This Row],[podskupina_diagnoz_dle_who_kod]],Tabulka_mkn[],2,FALSE)</f>
        <v>5. skupina</v>
      </c>
      <c r="H662" t="str">
        <f>VLOOKUP(Tabulka_nejcastejsi_priciny_vzniku_invalidity[[#This Row],[podskupina_diagnoz_dle_who_kod]],Tabulka_mkn[],3,FALSE)</f>
        <v>Duševní poruchy a poruchy chování</v>
      </c>
      <c r="I662" t="str">
        <f>LEFT(Tabulka_nejcastejsi_priciny_vzniku_invalidity[[#This Row],[podskupina_diagnoz_dle_who_kod]],1)</f>
        <v>F</v>
      </c>
      <c r="J662" t="s">
        <v>95</v>
      </c>
      <c r="K662" t="s">
        <v>96</v>
      </c>
      <c r="L662">
        <v>2</v>
      </c>
      <c r="N662" t="str">
        <f>CONCATENATE("01",".","01",".",Tabulka_nejcastejsi_priciny_vzniku_invalidity[[#This Row],[rok]])</f>
        <v>01.01.2021</v>
      </c>
      <c r="O662" s="11">
        <f>DATE(Tabulka_nejcastejsi_priciny_vzniku_invalidity[[#This Row],[rok]],1,1)</f>
        <v>44197</v>
      </c>
      <c r="P662" s="11">
        <f>YEAR(Tabulka_nejcastejsi_priciny_vzniku_invalidity[[#This Row],[rok3]])</f>
        <v>2021</v>
      </c>
    </row>
    <row r="663" spans="1:16">
      <c r="A663">
        <v>2021</v>
      </c>
      <c r="B663" t="s">
        <v>57</v>
      </c>
      <c r="C663" t="s">
        <v>17</v>
      </c>
      <c r="D663" t="str">
        <f>VLOOKUP(Tabulka_nejcastejsi_priciny_vzniku_invalidity[[#This Row],[kraj]],Tabulka_kraje[],2,FALSE)</f>
        <v xml:space="preserve">Jihomoravský </v>
      </c>
      <c r="E663" t="s">
        <v>58</v>
      </c>
      <c r="F663" t="s">
        <v>19</v>
      </c>
      <c r="G663" t="str">
        <f>VLOOKUP(Tabulka_nejcastejsi_priciny_vzniku_invalidity[[#This Row],[podskupina_diagnoz_dle_who_kod]],Tabulka_mkn[],2,FALSE)</f>
        <v>5. skupina</v>
      </c>
      <c r="H663" t="str">
        <f>VLOOKUP(Tabulka_nejcastejsi_priciny_vzniku_invalidity[[#This Row],[podskupina_diagnoz_dle_who_kod]],Tabulka_mkn[],3,FALSE)</f>
        <v>Duševní poruchy a poruchy chování</v>
      </c>
      <c r="I663" t="str">
        <f>LEFT(Tabulka_nejcastejsi_priciny_vzniku_invalidity[[#This Row],[podskupina_diagnoz_dle_who_kod]],1)</f>
        <v>F</v>
      </c>
      <c r="J663" t="s">
        <v>89</v>
      </c>
      <c r="K663" t="s">
        <v>90</v>
      </c>
      <c r="L663">
        <v>13</v>
      </c>
      <c r="N663" t="str">
        <f>CONCATENATE("01",".","01",".",Tabulka_nejcastejsi_priciny_vzniku_invalidity[[#This Row],[rok]])</f>
        <v>01.01.2021</v>
      </c>
      <c r="O663" s="11">
        <f>DATE(Tabulka_nejcastejsi_priciny_vzniku_invalidity[[#This Row],[rok]],1,1)</f>
        <v>44197</v>
      </c>
      <c r="P663" s="11">
        <f>YEAR(Tabulka_nejcastejsi_priciny_vzniku_invalidity[[#This Row],[rok3]])</f>
        <v>2021</v>
      </c>
    </row>
    <row r="664" spans="1:16">
      <c r="A664">
        <v>2021</v>
      </c>
      <c r="B664" t="s">
        <v>57</v>
      </c>
      <c r="C664" t="s">
        <v>17</v>
      </c>
      <c r="D664" t="str">
        <f>VLOOKUP(Tabulka_nejcastejsi_priciny_vzniku_invalidity[[#This Row],[kraj]],Tabulka_kraje[],2,FALSE)</f>
        <v xml:space="preserve">Jihomoravský </v>
      </c>
      <c r="E664" t="s">
        <v>58</v>
      </c>
      <c r="F664" t="s">
        <v>19</v>
      </c>
      <c r="G664" t="str">
        <f>VLOOKUP(Tabulka_nejcastejsi_priciny_vzniku_invalidity[[#This Row],[podskupina_diagnoz_dle_who_kod]],Tabulka_mkn[],2,FALSE)</f>
        <v>5. skupina</v>
      </c>
      <c r="H664" t="str">
        <f>VLOOKUP(Tabulka_nejcastejsi_priciny_vzniku_invalidity[[#This Row],[podskupina_diagnoz_dle_who_kod]],Tabulka_mkn[],3,FALSE)</f>
        <v>Duševní poruchy a poruchy chování</v>
      </c>
      <c r="I664" t="str">
        <f>LEFT(Tabulka_nejcastejsi_priciny_vzniku_invalidity[[#This Row],[podskupina_diagnoz_dle_who_kod]],1)</f>
        <v>F</v>
      </c>
      <c r="J664" t="s">
        <v>103</v>
      </c>
      <c r="K664" t="s">
        <v>104</v>
      </c>
      <c r="L664">
        <v>6</v>
      </c>
      <c r="N664" t="str">
        <f>CONCATENATE("01",".","01",".",Tabulka_nejcastejsi_priciny_vzniku_invalidity[[#This Row],[rok]])</f>
        <v>01.01.2021</v>
      </c>
      <c r="O664" s="11">
        <f>DATE(Tabulka_nejcastejsi_priciny_vzniku_invalidity[[#This Row],[rok]],1,1)</f>
        <v>44197</v>
      </c>
      <c r="P664" s="11">
        <f>YEAR(Tabulka_nejcastejsi_priciny_vzniku_invalidity[[#This Row],[rok3]])</f>
        <v>2021</v>
      </c>
    </row>
    <row r="665" spans="1:16">
      <c r="A665">
        <v>2021</v>
      </c>
      <c r="B665" t="s">
        <v>65</v>
      </c>
      <c r="C665" t="s">
        <v>17</v>
      </c>
      <c r="D665" t="str">
        <f>VLOOKUP(Tabulka_nejcastejsi_priciny_vzniku_invalidity[[#This Row],[kraj]],Tabulka_kraje[],2,FALSE)</f>
        <v xml:space="preserve">Olomoucký </v>
      </c>
      <c r="E665" t="s">
        <v>66</v>
      </c>
      <c r="F665" t="s">
        <v>19</v>
      </c>
      <c r="G665" t="str">
        <f>VLOOKUP(Tabulka_nejcastejsi_priciny_vzniku_invalidity[[#This Row],[podskupina_diagnoz_dle_who_kod]],Tabulka_mkn[],2,FALSE)</f>
        <v>5. skupina</v>
      </c>
      <c r="H665" t="str">
        <f>VLOOKUP(Tabulka_nejcastejsi_priciny_vzniku_invalidity[[#This Row],[podskupina_diagnoz_dle_who_kod]],Tabulka_mkn[],3,FALSE)</f>
        <v>Duševní poruchy a poruchy chování</v>
      </c>
      <c r="I665" t="str">
        <f>LEFT(Tabulka_nejcastejsi_priciny_vzniku_invalidity[[#This Row],[podskupina_diagnoz_dle_who_kod]],1)</f>
        <v>F</v>
      </c>
      <c r="J665" t="s">
        <v>89</v>
      </c>
      <c r="K665" t="s">
        <v>90</v>
      </c>
      <c r="L665">
        <v>5</v>
      </c>
      <c r="N665" t="str">
        <f>CONCATENATE("01",".","01",".",Tabulka_nejcastejsi_priciny_vzniku_invalidity[[#This Row],[rok]])</f>
        <v>01.01.2021</v>
      </c>
      <c r="O665" s="11">
        <f>DATE(Tabulka_nejcastejsi_priciny_vzniku_invalidity[[#This Row],[rok]],1,1)</f>
        <v>44197</v>
      </c>
      <c r="P665" s="11">
        <f>YEAR(Tabulka_nejcastejsi_priciny_vzniku_invalidity[[#This Row],[rok3]])</f>
        <v>2021</v>
      </c>
    </row>
    <row r="666" spans="1:16">
      <c r="A666">
        <v>2021</v>
      </c>
      <c r="B666" t="s">
        <v>65</v>
      </c>
      <c r="C666" t="s">
        <v>17</v>
      </c>
      <c r="D666" t="str">
        <f>VLOOKUP(Tabulka_nejcastejsi_priciny_vzniku_invalidity[[#This Row],[kraj]],Tabulka_kraje[],2,FALSE)</f>
        <v xml:space="preserve">Olomoucký </v>
      </c>
      <c r="E666" t="s">
        <v>66</v>
      </c>
      <c r="F666" t="s">
        <v>19</v>
      </c>
      <c r="G666" t="str">
        <f>VLOOKUP(Tabulka_nejcastejsi_priciny_vzniku_invalidity[[#This Row],[podskupina_diagnoz_dle_who_kod]],Tabulka_mkn[],2,FALSE)</f>
        <v>5. skupina</v>
      </c>
      <c r="H666" t="str">
        <f>VLOOKUP(Tabulka_nejcastejsi_priciny_vzniku_invalidity[[#This Row],[podskupina_diagnoz_dle_who_kod]],Tabulka_mkn[],3,FALSE)</f>
        <v>Duševní poruchy a poruchy chování</v>
      </c>
      <c r="I666" t="str">
        <f>LEFT(Tabulka_nejcastejsi_priciny_vzniku_invalidity[[#This Row],[podskupina_diagnoz_dle_who_kod]],1)</f>
        <v>F</v>
      </c>
      <c r="J666" t="s">
        <v>91</v>
      </c>
      <c r="K666" t="s">
        <v>92</v>
      </c>
      <c r="L666">
        <v>6</v>
      </c>
      <c r="N666" t="str">
        <f>CONCATENATE("01",".","01",".",Tabulka_nejcastejsi_priciny_vzniku_invalidity[[#This Row],[rok]])</f>
        <v>01.01.2021</v>
      </c>
      <c r="O666" s="11">
        <f>DATE(Tabulka_nejcastejsi_priciny_vzniku_invalidity[[#This Row],[rok]],1,1)</f>
        <v>44197</v>
      </c>
      <c r="P666" s="11">
        <f>YEAR(Tabulka_nejcastejsi_priciny_vzniku_invalidity[[#This Row],[rok3]])</f>
        <v>2021</v>
      </c>
    </row>
    <row r="667" spans="1:16">
      <c r="A667">
        <v>2021</v>
      </c>
      <c r="B667" t="s">
        <v>65</v>
      </c>
      <c r="C667" t="s">
        <v>17</v>
      </c>
      <c r="D667" t="str">
        <f>VLOOKUP(Tabulka_nejcastejsi_priciny_vzniku_invalidity[[#This Row],[kraj]],Tabulka_kraje[],2,FALSE)</f>
        <v xml:space="preserve">Olomoucký </v>
      </c>
      <c r="E667" t="s">
        <v>66</v>
      </c>
      <c r="F667" t="s">
        <v>19</v>
      </c>
      <c r="G667" t="str">
        <f>VLOOKUP(Tabulka_nejcastejsi_priciny_vzniku_invalidity[[#This Row],[podskupina_diagnoz_dle_who_kod]],Tabulka_mkn[],2,FALSE)</f>
        <v>5. skupina</v>
      </c>
      <c r="H667" t="str">
        <f>VLOOKUP(Tabulka_nejcastejsi_priciny_vzniku_invalidity[[#This Row],[podskupina_diagnoz_dle_who_kod]],Tabulka_mkn[],3,FALSE)</f>
        <v>Duševní poruchy a poruchy chování</v>
      </c>
      <c r="I667" t="str">
        <f>LEFT(Tabulka_nejcastejsi_priciny_vzniku_invalidity[[#This Row],[podskupina_diagnoz_dle_who_kod]],1)</f>
        <v>F</v>
      </c>
      <c r="J667" t="s">
        <v>103</v>
      </c>
      <c r="K667" t="s">
        <v>104</v>
      </c>
      <c r="L667">
        <v>4</v>
      </c>
      <c r="N667" t="str">
        <f>CONCATENATE("01",".","01",".",Tabulka_nejcastejsi_priciny_vzniku_invalidity[[#This Row],[rok]])</f>
        <v>01.01.2021</v>
      </c>
      <c r="O667" s="11">
        <f>DATE(Tabulka_nejcastejsi_priciny_vzniku_invalidity[[#This Row],[rok]],1,1)</f>
        <v>44197</v>
      </c>
      <c r="P667" s="11">
        <f>YEAR(Tabulka_nejcastejsi_priciny_vzniku_invalidity[[#This Row],[rok3]])</f>
        <v>2021</v>
      </c>
    </row>
    <row r="668" spans="1:16">
      <c r="A668">
        <v>2021</v>
      </c>
      <c r="B668" t="s">
        <v>65</v>
      </c>
      <c r="C668" t="s">
        <v>17</v>
      </c>
      <c r="D668" t="str">
        <f>VLOOKUP(Tabulka_nejcastejsi_priciny_vzniku_invalidity[[#This Row],[kraj]],Tabulka_kraje[],2,FALSE)</f>
        <v xml:space="preserve">Olomoucký </v>
      </c>
      <c r="E668" t="s">
        <v>66</v>
      </c>
      <c r="F668" t="s">
        <v>19</v>
      </c>
      <c r="G668" t="str">
        <f>VLOOKUP(Tabulka_nejcastejsi_priciny_vzniku_invalidity[[#This Row],[podskupina_diagnoz_dle_who_kod]],Tabulka_mkn[],2,FALSE)</f>
        <v>5. skupina</v>
      </c>
      <c r="H668" t="str">
        <f>VLOOKUP(Tabulka_nejcastejsi_priciny_vzniku_invalidity[[#This Row],[podskupina_diagnoz_dle_who_kod]],Tabulka_mkn[],3,FALSE)</f>
        <v>Duševní poruchy a poruchy chování</v>
      </c>
      <c r="I668" t="str">
        <f>LEFT(Tabulka_nejcastejsi_priciny_vzniku_invalidity[[#This Row],[podskupina_diagnoz_dle_who_kod]],1)</f>
        <v>F</v>
      </c>
      <c r="J668" t="s">
        <v>129</v>
      </c>
      <c r="K668" t="s">
        <v>130</v>
      </c>
      <c r="L668">
        <v>3</v>
      </c>
      <c r="N668" t="str">
        <f>CONCATENATE("01",".","01",".",Tabulka_nejcastejsi_priciny_vzniku_invalidity[[#This Row],[rok]])</f>
        <v>01.01.2021</v>
      </c>
      <c r="O668" s="11">
        <f>DATE(Tabulka_nejcastejsi_priciny_vzniku_invalidity[[#This Row],[rok]],1,1)</f>
        <v>44197</v>
      </c>
      <c r="P668" s="11">
        <f>YEAR(Tabulka_nejcastejsi_priciny_vzniku_invalidity[[#This Row],[rok3]])</f>
        <v>2021</v>
      </c>
    </row>
    <row r="669" spans="1:16">
      <c r="A669">
        <v>2021</v>
      </c>
      <c r="B669" t="s">
        <v>67</v>
      </c>
      <c r="C669" t="s">
        <v>17</v>
      </c>
      <c r="D669" t="str">
        <f>VLOOKUP(Tabulka_nejcastejsi_priciny_vzniku_invalidity[[#This Row],[kraj]],Tabulka_kraje[],2,FALSE)</f>
        <v xml:space="preserve">Moravskoslezský </v>
      </c>
      <c r="E669" t="s">
        <v>68</v>
      </c>
      <c r="F669" t="s">
        <v>19</v>
      </c>
      <c r="G669" t="str">
        <f>VLOOKUP(Tabulka_nejcastejsi_priciny_vzniku_invalidity[[#This Row],[podskupina_diagnoz_dle_who_kod]],Tabulka_mkn[],2,FALSE)</f>
        <v>5. skupina</v>
      </c>
      <c r="H669" t="str">
        <f>VLOOKUP(Tabulka_nejcastejsi_priciny_vzniku_invalidity[[#This Row],[podskupina_diagnoz_dle_who_kod]],Tabulka_mkn[],3,FALSE)</f>
        <v>Duševní poruchy a poruchy chování</v>
      </c>
      <c r="I669" t="str">
        <f>LEFT(Tabulka_nejcastejsi_priciny_vzniku_invalidity[[#This Row],[podskupina_diagnoz_dle_who_kod]],1)</f>
        <v>F</v>
      </c>
      <c r="J669" t="s">
        <v>95</v>
      </c>
      <c r="K669" t="s">
        <v>96</v>
      </c>
      <c r="L669">
        <v>9</v>
      </c>
      <c r="N669" t="str">
        <f>CONCATENATE("01",".","01",".",Tabulka_nejcastejsi_priciny_vzniku_invalidity[[#This Row],[rok]])</f>
        <v>01.01.2021</v>
      </c>
      <c r="O669" s="11">
        <f>DATE(Tabulka_nejcastejsi_priciny_vzniku_invalidity[[#This Row],[rok]],1,1)</f>
        <v>44197</v>
      </c>
      <c r="P669" s="11">
        <f>YEAR(Tabulka_nejcastejsi_priciny_vzniku_invalidity[[#This Row],[rok3]])</f>
        <v>2021</v>
      </c>
    </row>
    <row r="670" spans="1:16">
      <c r="A670">
        <v>2021</v>
      </c>
      <c r="B670" t="s">
        <v>67</v>
      </c>
      <c r="C670" t="s">
        <v>17</v>
      </c>
      <c r="D670" t="str">
        <f>VLOOKUP(Tabulka_nejcastejsi_priciny_vzniku_invalidity[[#This Row],[kraj]],Tabulka_kraje[],2,FALSE)</f>
        <v xml:space="preserve">Moravskoslezský </v>
      </c>
      <c r="E670" t="s">
        <v>68</v>
      </c>
      <c r="F670" t="s">
        <v>19</v>
      </c>
      <c r="G670" t="str">
        <f>VLOOKUP(Tabulka_nejcastejsi_priciny_vzniku_invalidity[[#This Row],[podskupina_diagnoz_dle_who_kod]],Tabulka_mkn[],2,FALSE)</f>
        <v>5. skupina</v>
      </c>
      <c r="H670" t="str">
        <f>VLOOKUP(Tabulka_nejcastejsi_priciny_vzniku_invalidity[[#This Row],[podskupina_diagnoz_dle_who_kod]],Tabulka_mkn[],3,FALSE)</f>
        <v>Duševní poruchy a poruchy chování</v>
      </c>
      <c r="I670" t="str">
        <f>LEFT(Tabulka_nejcastejsi_priciny_vzniku_invalidity[[#This Row],[podskupina_diagnoz_dle_who_kod]],1)</f>
        <v>F</v>
      </c>
      <c r="J670" t="s">
        <v>89</v>
      </c>
      <c r="K670" t="s">
        <v>90</v>
      </c>
      <c r="L670">
        <v>11</v>
      </c>
      <c r="N670" t="str">
        <f>CONCATENATE("01",".","01",".",Tabulka_nejcastejsi_priciny_vzniku_invalidity[[#This Row],[rok]])</f>
        <v>01.01.2021</v>
      </c>
      <c r="O670" s="11">
        <f>DATE(Tabulka_nejcastejsi_priciny_vzniku_invalidity[[#This Row],[rok]],1,1)</f>
        <v>44197</v>
      </c>
      <c r="P670" s="11">
        <f>YEAR(Tabulka_nejcastejsi_priciny_vzniku_invalidity[[#This Row],[rok3]])</f>
        <v>2021</v>
      </c>
    </row>
    <row r="671" spans="1:16">
      <c r="A671">
        <v>2021</v>
      </c>
      <c r="B671" t="s">
        <v>67</v>
      </c>
      <c r="C671" t="s">
        <v>17</v>
      </c>
      <c r="D671" t="str">
        <f>VLOOKUP(Tabulka_nejcastejsi_priciny_vzniku_invalidity[[#This Row],[kraj]],Tabulka_kraje[],2,FALSE)</f>
        <v xml:space="preserve">Moravskoslezský </v>
      </c>
      <c r="E671" t="s">
        <v>68</v>
      </c>
      <c r="F671" t="s">
        <v>19</v>
      </c>
      <c r="G671" t="str">
        <f>VLOOKUP(Tabulka_nejcastejsi_priciny_vzniku_invalidity[[#This Row],[podskupina_diagnoz_dle_who_kod]],Tabulka_mkn[],2,FALSE)</f>
        <v>5. skupina</v>
      </c>
      <c r="H671" t="str">
        <f>VLOOKUP(Tabulka_nejcastejsi_priciny_vzniku_invalidity[[#This Row],[podskupina_diagnoz_dle_who_kod]],Tabulka_mkn[],3,FALSE)</f>
        <v>Duševní poruchy a poruchy chování</v>
      </c>
      <c r="I671" t="str">
        <f>LEFT(Tabulka_nejcastejsi_priciny_vzniku_invalidity[[#This Row],[podskupina_diagnoz_dle_who_kod]],1)</f>
        <v>F</v>
      </c>
      <c r="J671" t="s">
        <v>91</v>
      </c>
      <c r="K671" t="s">
        <v>92</v>
      </c>
      <c r="L671">
        <v>7</v>
      </c>
      <c r="N671" t="str">
        <f>CONCATENATE("01",".","01",".",Tabulka_nejcastejsi_priciny_vzniku_invalidity[[#This Row],[rok]])</f>
        <v>01.01.2021</v>
      </c>
      <c r="O671" s="11">
        <f>DATE(Tabulka_nejcastejsi_priciny_vzniku_invalidity[[#This Row],[rok]],1,1)</f>
        <v>44197</v>
      </c>
      <c r="P671" s="11">
        <f>YEAR(Tabulka_nejcastejsi_priciny_vzniku_invalidity[[#This Row],[rok3]])</f>
        <v>2021</v>
      </c>
    </row>
    <row r="672" spans="1:16">
      <c r="A672">
        <v>2021</v>
      </c>
      <c r="B672" t="s">
        <v>67</v>
      </c>
      <c r="C672" t="s">
        <v>17</v>
      </c>
      <c r="D672" t="str">
        <f>VLOOKUP(Tabulka_nejcastejsi_priciny_vzniku_invalidity[[#This Row],[kraj]],Tabulka_kraje[],2,FALSE)</f>
        <v xml:space="preserve">Moravskoslezský </v>
      </c>
      <c r="E672" t="s">
        <v>68</v>
      </c>
      <c r="F672" t="s">
        <v>19</v>
      </c>
      <c r="G672" t="str">
        <f>VLOOKUP(Tabulka_nejcastejsi_priciny_vzniku_invalidity[[#This Row],[podskupina_diagnoz_dle_who_kod]],Tabulka_mkn[],2,FALSE)</f>
        <v>5. skupina</v>
      </c>
      <c r="H672" t="str">
        <f>VLOOKUP(Tabulka_nejcastejsi_priciny_vzniku_invalidity[[#This Row],[podskupina_diagnoz_dle_who_kod]],Tabulka_mkn[],3,FALSE)</f>
        <v>Duševní poruchy a poruchy chování</v>
      </c>
      <c r="I672" t="str">
        <f>LEFT(Tabulka_nejcastejsi_priciny_vzniku_invalidity[[#This Row],[podskupina_diagnoz_dle_who_kod]],1)</f>
        <v>F</v>
      </c>
      <c r="J672" t="s">
        <v>103</v>
      </c>
      <c r="K672" t="s">
        <v>104</v>
      </c>
      <c r="L672">
        <v>7</v>
      </c>
      <c r="N672" t="str">
        <f>CONCATENATE("01",".","01",".",Tabulka_nejcastejsi_priciny_vzniku_invalidity[[#This Row],[rok]])</f>
        <v>01.01.2021</v>
      </c>
      <c r="O672" s="11">
        <f>DATE(Tabulka_nejcastejsi_priciny_vzniku_invalidity[[#This Row],[rok]],1,1)</f>
        <v>44197</v>
      </c>
      <c r="P672" s="11">
        <f>YEAR(Tabulka_nejcastejsi_priciny_vzniku_invalidity[[#This Row],[rok3]])</f>
        <v>2021</v>
      </c>
    </row>
    <row r="673" spans="1:16">
      <c r="A673">
        <v>2021</v>
      </c>
      <c r="B673" t="s">
        <v>46</v>
      </c>
      <c r="C673" t="s">
        <v>17</v>
      </c>
      <c r="D673" t="str">
        <f>VLOOKUP(Tabulka_nejcastejsi_priciny_vzniku_invalidity[[#This Row],[kraj]],Tabulka_kraje[],2,FALSE)</f>
        <v xml:space="preserve">Zlínský </v>
      </c>
      <c r="E673" t="s">
        <v>47</v>
      </c>
      <c r="F673" t="s">
        <v>19</v>
      </c>
      <c r="G673" t="str">
        <f>VLOOKUP(Tabulka_nejcastejsi_priciny_vzniku_invalidity[[#This Row],[podskupina_diagnoz_dle_who_kod]],Tabulka_mkn[],2,FALSE)</f>
        <v>5. skupina</v>
      </c>
      <c r="H673" t="str">
        <f>VLOOKUP(Tabulka_nejcastejsi_priciny_vzniku_invalidity[[#This Row],[podskupina_diagnoz_dle_who_kod]],Tabulka_mkn[],3,FALSE)</f>
        <v>Duševní poruchy a poruchy chování</v>
      </c>
      <c r="I673" t="str">
        <f>LEFT(Tabulka_nejcastejsi_priciny_vzniku_invalidity[[#This Row],[podskupina_diagnoz_dle_who_kod]],1)</f>
        <v>F</v>
      </c>
      <c r="J673" t="s">
        <v>89</v>
      </c>
      <c r="K673" t="s">
        <v>90</v>
      </c>
      <c r="L673">
        <v>3</v>
      </c>
      <c r="N673" t="str">
        <f>CONCATENATE("01",".","01",".",Tabulka_nejcastejsi_priciny_vzniku_invalidity[[#This Row],[rok]])</f>
        <v>01.01.2021</v>
      </c>
      <c r="O673" s="11">
        <f>DATE(Tabulka_nejcastejsi_priciny_vzniku_invalidity[[#This Row],[rok]],1,1)</f>
        <v>44197</v>
      </c>
      <c r="P673" s="11">
        <f>YEAR(Tabulka_nejcastejsi_priciny_vzniku_invalidity[[#This Row],[rok3]])</f>
        <v>2021</v>
      </c>
    </row>
    <row r="674" spans="1:16">
      <c r="A674">
        <v>2021</v>
      </c>
      <c r="B674" t="s">
        <v>46</v>
      </c>
      <c r="C674" t="s">
        <v>17</v>
      </c>
      <c r="D674" t="str">
        <f>VLOOKUP(Tabulka_nejcastejsi_priciny_vzniku_invalidity[[#This Row],[kraj]],Tabulka_kraje[],2,FALSE)</f>
        <v xml:space="preserve">Zlínský </v>
      </c>
      <c r="E674" t="s">
        <v>47</v>
      </c>
      <c r="F674" t="s">
        <v>19</v>
      </c>
      <c r="G674" t="str">
        <f>VLOOKUP(Tabulka_nejcastejsi_priciny_vzniku_invalidity[[#This Row],[podskupina_diagnoz_dle_who_kod]],Tabulka_mkn[],2,FALSE)</f>
        <v>5. skupina</v>
      </c>
      <c r="H674" t="str">
        <f>VLOOKUP(Tabulka_nejcastejsi_priciny_vzniku_invalidity[[#This Row],[podskupina_diagnoz_dle_who_kod]],Tabulka_mkn[],3,FALSE)</f>
        <v>Duševní poruchy a poruchy chování</v>
      </c>
      <c r="I674" t="str">
        <f>LEFT(Tabulka_nejcastejsi_priciny_vzniku_invalidity[[#This Row],[podskupina_diagnoz_dle_who_kod]],1)</f>
        <v>F</v>
      </c>
      <c r="J674" t="s">
        <v>91</v>
      </c>
      <c r="K674" t="s">
        <v>92</v>
      </c>
      <c r="L674">
        <v>6</v>
      </c>
      <c r="N674" t="str">
        <f>CONCATENATE("01",".","01",".",Tabulka_nejcastejsi_priciny_vzniku_invalidity[[#This Row],[rok]])</f>
        <v>01.01.2021</v>
      </c>
      <c r="O674" s="11">
        <f>DATE(Tabulka_nejcastejsi_priciny_vzniku_invalidity[[#This Row],[rok]],1,1)</f>
        <v>44197</v>
      </c>
      <c r="P674" s="11">
        <f>YEAR(Tabulka_nejcastejsi_priciny_vzniku_invalidity[[#This Row],[rok3]])</f>
        <v>2021</v>
      </c>
    </row>
    <row r="675" spans="1:16">
      <c r="A675">
        <v>2021</v>
      </c>
      <c r="B675" t="s">
        <v>46</v>
      </c>
      <c r="C675" t="s">
        <v>17</v>
      </c>
      <c r="D675" t="str">
        <f>VLOOKUP(Tabulka_nejcastejsi_priciny_vzniku_invalidity[[#This Row],[kraj]],Tabulka_kraje[],2,FALSE)</f>
        <v xml:space="preserve">Zlínský </v>
      </c>
      <c r="E675" t="s">
        <v>47</v>
      </c>
      <c r="F675" t="s">
        <v>19</v>
      </c>
      <c r="G675" t="str">
        <f>VLOOKUP(Tabulka_nejcastejsi_priciny_vzniku_invalidity[[#This Row],[podskupina_diagnoz_dle_who_kod]],Tabulka_mkn[],2,FALSE)</f>
        <v>5. skupina</v>
      </c>
      <c r="H675" t="str">
        <f>VLOOKUP(Tabulka_nejcastejsi_priciny_vzniku_invalidity[[#This Row],[podskupina_diagnoz_dle_who_kod]],Tabulka_mkn[],3,FALSE)</f>
        <v>Duševní poruchy a poruchy chování</v>
      </c>
      <c r="I675" t="str">
        <f>LEFT(Tabulka_nejcastejsi_priciny_vzniku_invalidity[[#This Row],[podskupina_diagnoz_dle_who_kod]],1)</f>
        <v>F</v>
      </c>
      <c r="J675" t="s">
        <v>103</v>
      </c>
      <c r="K675" t="s">
        <v>104</v>
      </c>
      <c r="L675">
        <v>2</v>
      </c>
      <c r="N675" t="str">
        <f>CONCATENATE("01",".","01",".",Tabulka_nejcastejsi_priciny_vzniku_invalidity[[#This Row],[rok]])</f>
        <v>01.01.2021</v>
      </c>
      <c r="O675" s="11">
        <f>DATE(Tabulka_nejcastejsi_priciny_vzniku_invalidity[[#This Row],[rok]],1,1)</f>
        <v>44197</v>
      </c>
      <c r="P675" s="11">
        <f>YEAR(Tabulka_nejcastejsi_priciny_vzniku_invalidity[[#This Row],[rok3]])</f>
        <v>2021</v>
      </c>
    </row>
    <row r="676" spans="1:16">
      <c r="A676">
        <v>2021</v>
      </c>
      <c r="B676" t="s">
        <v>61</v>
      </c>
      <c r="C676" t="s">
        <v>17</v>
      </c>
      <c r="D676" t="str">
        <f>VLOOKUP(Tabulka_nejcastejsi_priciny_vzniku_invalidity[[#This Row],[kraj]],Tabulka_kraje[],2,FALSE)</f>
        <v>Praha</v>
      </c>
      <c r="E676" t="s">
        <v>62</v>
      </c>
      <c r="F676" t="s">
        <v>19</v>
      </c>
      <c r="G676" t="str">
        <f>VLOOKUP(Tabulka_nejcastejsi_priciny_vzniku_invalidity[[#This Row],[podskupina_diagnoz_dle_who_kod]],Tabulka_mkn[],2,FALSE)</f>
        <v>5. skupina</v>
      </c>
      <c r="H676" t="str">
        <f>VLOOKUP(Tabulka_nejcastejsi_priciny_vzniku_invalidity[[#This Row],[podskupina_diagnoz_dle_who_kod]],Tabulka_mkn[],3,FALSE)</f>
        <v>Duševní poruchy a poruchy chování</v>
      </c>
      <c r="I676" t="str">
        <f>LEFT(Tabulka_nejcastejsi_priciny_vzniku_invalidity[[#This Row],[podskupina_diagnoz_dle_who_kod]],1)</f>
        <v>F</v>
      </c>
      <c r="J676" t="s">
        <v>91</v>
      </c>
      <c r="K676" t="s">
        <v>92</v>
      </c>
      <c r="L676">
        <v>2</v>
      </c>
      <c r="N676" t="str">
        <f>CONCATENATE("01",".","01",".",Tabulka_nejcastejsi_priciny_vzniku_invalidity[[#This Row],[rok]])</f>
        <v>01.01.2021</v>
      </c>
      <c r="O676" s="11">
        <f>DATE(Tabulka_nejcastejsi_priciny_vzniku_invalidity[[#This Row],[rok]],1,1)</f>
        <v>44197</v>
      </c>
      <c r="P676" s="11">
        <f>YEAR(Tabulka_nejcastejsi_priciny_vzniku_invalidity[[#This Row],[rok3]])</f>
        <v>2021</v>
      </c>
    </row>
    <row r="677" spans="1:16">
      <c r="A677">
        <v>2021</v>
      </c>
      <c r="B677" t="s">
        <v>61</v>
      </c>
      <c r="C677" t="s">
        <v>17</v>
      </c>
      <c r="D677" t="str">
        <f>VLOOKUP(Tabulka_nejcastejsi_priciny_vzniku_invalidity[[#This Row],[kraj]],Tabulka_kraje[],2,FALSE)</f>
        <v>Praha</v>
      </c>
      <c r="E677" t="s">
        <v>62</v>
      </c>
      <c r="F677" t="s">
        <v>19</v>
      </c>
      <c r="G677" t="str">
        <f>VLOOKUP(Tabulka_nejcastejsi_priciny_vzniku_invalidity[[#This Row],[podskupina_diagnoz_dle_who_kod]],Tabulka_mkn[],2,FALSE)</f>
        <v>5. skupina</v>
      </c>
      <c r="H677" t="str">
        <f>VLOOKUP(Tabulka_nejcastejsi_priciny_vzniku_invalidity[[#This Row],[podskupina_diagnoz_dle_who_kod]],Tabulka_mkn[],3,FALSE)</f>
        <v>Duševní poruchy a poruchy chování</v>
      </c>
      <c r="I677" t="str">
        <f>LEFT(Tabulka_nejcastejsi_priciny_vzniku_invalidity[[#This Row],[podskupina_diagnoz_dle_who_kod]],1)</f>
        <v>F</v>
      </c>
      <c r="J677" t="s">
        <v>103</v>
      </c>
      <c r="K677" t="s">
        <v>104</v>
      </c>
      <c r="L677">
        <v>4</v>
      </c>
      <c r="N677" t="str">
        <f>CONCATENATE("01",".","01",".",Tabulka_nejcastejsi_priciny_vzniku_invalidity[[#This Row],[rok]])</f>
        <v>01.01.2021</v>
      </c>
      <c r="O677" s="11">
        <f>DATE(Tabulka_nejcastejsi_priciny_vzniku_invalidity[[#This Row],[rok]],1,1)</f>
        <v>44197</v>
      </c>
      <c r="P677" s="11">
        <f>YEAR(Tabulka_nejcastejsi_priciny_vzniku_invalidity[[#This Row],[rok3]])</f>
        <v>2021</v>
      </c>
    </row>
    <row r="678" spans="1:16">
      <c r="A678">
        <v>2021</v>
      </c>
      <c r="B678" t="s">
        <v>59</v>
      </c>
      <c r="C678" t="s">
        <v>17</v>
      </c>
      <c r="D678" t="str">
        <f>VLOOKUP(Tabulka_nejcastejsi_priciny_vzniku_invalidity[[#This Row],[kraj]],Tabulka_kraje[],2,FALSE)</f>
        <v xml:space="preserve">Středočeský </v>
      </c>
      <c r="E678" t="s">
        <v>60</v>
      </c>
      <c r="F678" t="s">
        <v>19</v>
      </c>
      <c r="G678" t="str">
        <f>VLOOKUP(Tabulka_nejcastejsi_priciny_vzniku_invalidity[[#This Row],[podskupina_diagnoz_dle_who_kod]],Tabulka_mkn[],2,FALSE)</f>
        <v>5. skupina</v>
      </c>
      <c r="H678" t="str">
        <f>VLOOKUP(Tabulka_nejcastejsi_priciny_vzniku_invalidity[[#This Row],[podskupina_diagnoz_dle_who_kod]],Tabulka_mkn[],3,FALSE)</f>
        <v>Duševní poruchy a poruchy chování</v>
      </c>
      <c r="I678" t="str">
        <f>LEFT(Tabulka_nejcastejsi_priciny_vzniku_invalidity[[#This Row],[podskupina_diagnoz_dle_who_kod]],1)</f>
        <v>F</v>
      </c>
      <c r="J678" t="s">
        <v>89</v>
      </c>
      <c r="K678" t="s">
        <v>90</v>
      </c>
      <c r="L678">
        <v>5</v>
      </c>
      <c r="N678" t="str">
        <f>CONCATENATE("01",".","01",".",Tabulka_nejcastejsi_priciny_vzniku_invalidity[[#This Row],[rok]])</f>
        <v>01.01.2021</v>
      </c>
      <c r="O678" s="11">
        <f>DATE(Tabulka_nejcastejsi_priciny_vzniku_invalidity[[#This Row],[rok]],1,1)</f>
        <v>44197</v>
      </c>
      <c r="P678" s="11">
        <f>YEAR(Tabulka_nejcastejsi_priciny_vzniku_invalidity[[#This Row],[rok3]])</f>
        <v>2021</v>
      </c>
    </row>
    <row r="679" spans="1:16">
      <c r="A679">
        <v>2021</v>
      </c>
      <c r="B679" t="s">
        <v>59</v>
      </c>
      <c r="C679" t="s">
        <v>17</v>
      </c>
      <c r="D679" t="str">
        <f>VLOOKUP(Tabulka_nejcastejsi_priciny_vzniku_invalidity[[#This Row],[kraj]],Tabulka_kraje[],2,FALSE)</f>
        <v xml:space="preserve">Středočeský </v>
      </c>
      <c r="E679" t="s">
        <v>60</v>
      </c>
      <c r="F679" t="s">
        <v>19</v>
      </c>
      <c r="G679" t="str">
        <f>VLOOKUP(Tabulka_nejcastejsi_priciny_vzniku_invalidity[[#This Row],[podskupina_diagnoz_dle_who_kod]],Tabulka_mkn[],2,FALSE)</f>
        <v>5. skupina</v>
      </c>
      <c r="H679" t="str">
        <f>VLOOKUP(Tabulka_nejcastejsi_priciny_vzniku_invalidity[[#This Row],[podskupina_diagnoz_dle_who_kod]],Tabulka_mkn[],3,FALSE)</f>
        <v>Duševní poruchy a poruchy chování</v>
      </c>
      <c r="I679" t="str">
        <f>LEFT(Tabulka_nejcastejsi_priciny_vzniku_invalidity[[#This Row],[podskupina_diagnoz_dle_who_kod]],1)</f>
        <v>F</v>
      </c>
      <c r="J679" t="s">
        <v>91</v>
      </c>
      <c r="K679" t="s">
        <v>92</v>
      </c>
      <c r="L679">
        <v>4</v>
      </c>
      <c r="N679" t="str">
        <f>CONCATENATE("01",".","01",".",Tabulka_nejcastejsi_priciny_vzniku_invalidity[[#This Row],[rok]])</f>
        <v>01.01.2021</v>
      </c>
      <c r="O679" s="11">
        <f>DATE(Tabulka_nejcastejsi_priciny_vzniku_invalidity[[#This Row],[rok]],1,1)</f>
        <v>44197</v>
      </c>
      <c r="P679" s="11">
        <f>YEAR(Tabulka_nejcastejsi_priciny_vzniku_invalidity[[#This Row],[rok3]])</f>
        <v>2021</v>
      </c>
    </row>
    <row r="680" spans="1:16">
      <c r="A680">
        <v>2021</v>
      </c>
      <c r="B680" t="s">
        <v>59</v>
      </c>
      <c r="C680" t="s">
        <v>17</v>
      </c>
      <c r="D680" t="str">
        <f>VLOOKUP(Tabulka_nejcastejsi_priciny_vzniku_invalidity[[#This Row],[kraj]],Tabulka_kraje[],2,FALSE)</f>
        <v xml:space="preserve">Středočeský </v>
      </c>
      <c r="E680" t="s">
        <v>60</v>
      </c>
      <c r="F680" t="s">
        <v>19</v>
      </c>
      <c r="G680" t="str">
        <f>VLOOKUP(Tabulka_nejcastejsi_priciny_vzniku_invalidity[[#This Row],[podskupina_diagnoz_dle_who_kod]],Tabulka_mkn[],2,FALSE)</f>
        <v>5. skupina</v>
      </c>
      <c r="H680" t="str">
        <f>VLOOKUP(Tabulka_nejcastejsi_priciny_vzniku_invalidity[[#This Row],[podskupina_diagnoz_dle_who_kod]],Tabulka_mkn[],3,FALSE)</f>
        <v>Duševní poruchy a poruchy chování</v>
      </c>
      <c r="I680" t="str">
        <f>LEFT(Tabulka_nejcastejsi_priciny_vzniku_invalidity[[#This Row],[podskupina_diagnoz_dle_who_kod]],1)</f>
        <v>F</v>
      </c>
      <c r="J680" t="s">
        <v>103</v>
      </c>
      <c r="K680" t="s">
        <v>104</v>
      </c>
      <c r="L680">
        <v>6</v>
      </c>
      <c r="N680" t="str">
        <f>CONCATENATE("01",".","01",".",Tabulka_nejcastejsi_priciny_vzniku_invalidity[[#This Row],[rok]])</f>
        <v>01.01.2021</v>
      </c>
      <c r="O680" s="11">
        <f>DATE(Tabulka_nejcastejsi_priciny_vzniku_invalidity[[#This Row],[rok]],1,1)</f>
        <v>44197</v>
      </c>
      <c r="P680" s="11">
        <f>YEAR(Tabulka_nejcastejsi_priciny_vzniku_invalidity[[#This Row],[rok3]])</f>
        <v>2021</v>
      </c>
    </row>
    <row r="681" spans="1:16">
      <c r="A681">
        <v>2021</v>
      </c>
      <c r="B681" t="s">
        <v>59</v>
      </c>
      <c r="C681" t="s">
        <v>17</v>
      </c>
      <c r="D681" t="str">
        <f>VLOOKUP(Tabulka_nejcastejsi_priciny_vzniku_invalidity[[#This Row],[kraj]],Tabulka_kraje[],2,FALSE)</f>
        <v xml:space="preserve">Středočeský </v>
      </c>
      <c r="E681" t="s">
        <v>60</v>
      </c>
      <c r="F681" t="s">
        <v>19</v>
      </c>
      <c r="G681" t="str">
        <f>VLOOKUP(Tabulka_nejcastejsi_priciny_vzniku_invalidity[[#This Row],[podskupina_diagnoz_dle_who_kod]],Tabulka_mkn[],2,FALSE)</f>
        <v>5. skupina</v>
      </c>
      <c r="H681" t="str">
        <f>VLOOKUP(Tabulka_nejcastejsi_priciny_vzniku_invalidity[[#This Row],[podskupina_diagnoz_dle_who_kod]],Tabulka_mkn[],3,FALSE)</f>
        <v>Duševní poruchy a poruchy chování</v>
      </c>
      <c r="I681" t="str">
        <f>LEFT(Tabulka_nejcastejsi_priciny_vzniku_invalidity[[#This Row],[podskupina_diagnoz_dle_who_kod]],1)</f>
        <v>F</v>
      </c>
      <c r="J681" t="s">
        <v>131</v>
      </c>
      <c r="K681" t="s">
        <v>132</v>
      </c>
      <c r="L681">
        <v>4</v>
      </c>
      <c r="N681" t="str">
        <f>CONCATENATE("01",".","01",".",Tabulka_nejcastejsi_priciny_vzniku_invalidity[[#This Row],[rok]])</f>
        <v>01.01.2021</v>
      </c>
      <c r="O681" s="11">
        <f>DATE(Tabulka_nejcastejsi_priciny_vzniku_invalidity[[#This Row],[rok]],1,1)</f>
        <v>44197</v>
      </c>
      <c r="P681" s="11">
        <f>YEAR(Tabulka_nejcastejsi_priciny_vzniku_invalidity[[#This Row],[rok3]])</f>
        <v>2021</v>
      </c>
    </row>
    <row r="682" spans="1:16">
      <c r="A682">
        <v>2021</v>
      </c>
      <c r="B682" t="s">
        <v>16</v>
      </c>
      <c r="C682" t="s">
        <v>17</v>
      </c>
      <c r="D682" t="str">
        <f>VLOOKUP(Tabulka_nejcastejsi_priciny_vzniku_invalidity[[#This Row],[kraj]],Tabulka_kraje[],2,FALSE)</f>
        <v xml:space="preserve">Jihočeský </v>
      </c>
      <c r="E682" t="s">
        <v>18</v>
      </c>
      <c r="F682" t="s">
        <v>19</v>
      </c>
      <c r="G682" t="str">
        <f>VLOOKUP(Tabulka_nejcastejsi_priciny_vzniku_invalidity[[#This Row],[podskupina_diagnoz_dle_who_kod]],Tabulka_mkn[],2,FALSE)</f>
        <v>5. skupina</v>
      </c>
      <c r="H682" t="str">
        <f>VLOOKUP(Tabulka_nejcastejsi_priciny_vzniku_invalidity[[#This Row],[podskupina_diagnoz_dle_who_kod]],Tabulka_mkn[],3,FALSE)</f>
        <v>Duševní poruchy a poruchy chování</v>
      </c>
      <c r="I682" t="str">
        <f>LEFT(Tabulka_nejcastejsi_priciny_vzniku_invalidity[[#This Row],[podskupina_diagnoz_dle_who_kod]],1)</f>
        <v>F</v>
      </c>
      <c r="J682" t="s">
        <v>97</v>
      </c>
      <c r="K682" t="s">
        <v>98</v>
      </c>
      <c r="L682">
        <v>2</v>
      </c>
      <c r="N682" t="str">
        <f>CONCATENATE("01",".","01",".",Tabulka_nejcastejsi_priciny_vzniku_invalidity[[#This Row],[rok]])</f>
        <v>01.01.2021</v>
      </c>
      <c r="O682" s="11">
        <f>DATE(Tabulka_nejcastejsi_priciny_vzniku_invalidity[[#This Row],[rok]],1,1)</f>
        <v>44197</v>
      </c>
      <c r="P682" s="11">
        <f>YEAR(Tabulka_nejcastejsi_priciny_vzniku_invalidity[[#This Row],[rok3]])</f>
        <v>2021</v>
      </c>
    </row>
    <row r="683" spans="1:16">
      <c r="A683">
        <v>2021</v>
      </c>
      <c r="B683" t="s">
        <v>16</v>
      </c>
      <c r="C683" t="s">
        <v>17</v>
      </c>
      <c r="D683" t="str">
        <f>VLOOKUP(Tabulka_nejcastejsi_priciny_vzniku_invalidity[[#This Row],[kraj]],Tabulka_kraje[],2,FALSE)</f>
        <v xml:space="preserve">Jihočeský </v>
      </c>
      <c r="E683" t="s">
        <v>18</v>
      </c>
      <c r="F683" t="s">
        <v>19</v>
      </c>
      <c r="G683" t="str">
        <f>VLOOKUP(Tabulka_nejcastejsi_priciny_vzniku_invalidity[[#This Row],[podskupina_diagnoz_dle_who_kod]],Tabulka_mkn[],2,FALSE)</f>
        <v>5. skupina</v>
      </c>
      <c r="H683" t="str">
        <f>VLOOKUP(Tabulka_nejcastejsi_priciny_vzniku_invalidity[[#This Row],[podskupina_diagnoz_dle_who_kod]],Tabulka_mkn[],3,FALSE)</f>
        <v>Duševní poruchy a poruchy chování</v>
      </c>
      <c r="I683" t="str">
        <f>LEFT(Tabulka_nejcastejsi_priciny_vzniku_invalidity[[#This Row],[podskupina_diagnoz_dle_who_kod]],1)</f>
        <v>F</v>
      </c>
      <c r="J683" t="s">
        <v>95</v>
      </c>
      <c r="K683" t="s">
        <v>96</v>
      </c>
      <c r="L683">
        <v>3</v>
      </c>
      <c r="N683" t="str">
        <f>CONCATENATE("01",".","01",".",Tabulka_nejcastejsi_priciny_vzniku_invalidity[[#This Row],[rok]])</f>
        <v>01.01.2021</v>
      </c>
      <c r="O683" s="11">
        <f>DATE(Tabulka_nejcastejsi_priciny_vzniku_invalidity[[#This Row],[rok]],1,1)</f>
        <v>44197</v>
      </c>
      <c r="P683" s="11">
        <f>YEAR(Tabulka_nejcastejsi_priciny_vzniku_invalidity[[#This Row],[rok3]])</f>
        <v>2021</v>
      </c>
    </row>
    <row r="684" spans="1:16">
      <c r="A684">
        <v>2021</v>
      </c>
      <c r="B684" t="s">
        <v>16</v>
      </c>
      <c r="C684" t="s">
        <v>17</v>
      </c>
      <c r="D684" t="str">
        <f>VLOOKUP(Tabulka_nejcastejsi_priciny_vzniku_invalidity[[#This Row],[kraj]],Tabulka_kraje[],2,FALSE)</f>
        <v xml:space="preserve">Jihočeský </v>
      </c>
      <c r="E684" t="s">
        <v>18</v>
      </c>
      <c r="F684" t="s">
        <v>19</v>
      </c>
      <c r="G684" t="str">
        <f>VLOOKUP(Tabulka_nejcastejsi_priciny_vzniku_invalidity[[#This Row],[podskupina_diagnoz_dle_who_kod]],Tabulka_mkn[],2,FALSE)</f>
        <v>5. skupina</v>
      </c>
      <c r="H684" t="str">
        <f>VLOOKUP(Tabulka_nejcastejsi_priciny_vzniku_invalidity[[#This Row],[podskupina_diagnoz_dle_who_kod]],Tabulka_mkn[],3,FALSE)</f>
        <v>Duševní poruchy a poruchy chování</v>
      </c>
      <c r="I684" t="str">
        <f>LEFT(Tabulka_nejcastejsi_priciny_vzniku_invalidity[[#This Row],[podskupina_diagnoz_dle_who_kod]],1)</f>
        <v>F</v>
      </c>
      <c r="J684" t="s">
        <v>89</v>
      </c>
      <c r="K684" t="s">
        <v>90</v>
      </c>
      <c r="L684">
        <v>5</v>
      </c>
      <c r="N684" t="str">
        <f>CONCATENATE("01",".","01",".",Tabulka_nejcastejsi_priciny_vzniku_invalidity[[#This Row],[rok]])</f>
        <v>01.01.2021</v>
      </c>
      <c r="O684" s="11">
        <f>DATE(Tabulka_nejcastejsi_priciny_vzniku_invalidity[[#This Row],[rok]],1,1)</f>
        <v>44197</v>
      </c>
      <c r="P684" s="11">
        <f>YEAR(Tabulka_nejcastejsi_priciny_vzniku_invalidity[[#This Row],[rok3]])</f>
        <v>2021</v>
      </c>
    </row>
    <row r="685" spans="1:16">
      <c r="A685">
        <v>2021</v>
      </c>
      <c r="B685" t="s">
        <v>16</v>
      </c>
      <c r="C685" t="s">
        <v>17</v>
      </c>
      <c r="D685" t="str">
        <f>VLOOKUP(Tabulka_nejcastejsi_priciny_vzniku_invalidity[[#This Row],[kraj]],Tabulka_kraje[],2,FALSE)</f>
        <v xml:space="preserve">Jihočeský </v>
      </c>
      <c r="E685" t="s">
        <v>18</v>
      </c>
      <c r="F685" t="s">
        <v>19</v>
      </c>
      <c r="G685" t="str">
        <f>VLOOKUP(Tabulka_nejcastejsi_priciny_vzniku_invalidity[[#This Row],[podskupina_diagnoz_dle_who_kod]],Tabulka_mkn[],2,FALSE)</f>
        <v>5. skupina</v>
      </c>
      <c r="H685" t="str">
        <f>VLOOKUP(Tabulka_nejcastejsi_priciny_vzniku_invalidity[[#This Row],[podskupina_diagnoz_dle_who_kod]],Tabulka_mkn[],3,FALSE)</f>
        <v>Duševní poruchy a poruchy chování</v>
      </c>
      <c r="I685" t="str">
        <f>LEFT(Tabulka_nejcastejsi_priciny_vzniku_invalidity[[#This Row],[podskupina_diagnoz_dle_who_kod]],1)</f>
        <v>F</v>
      </c>
      <c r="J685" t="s">
        <v>91</v>
      </c>
      <c r="K685" t="s">
        <v>92</v>
      </c>
      <c r="L685">
        <v>2</v>
      </c>
      <c r="N685" t="str">
        <f>CONCATENATE("01",".","01",".",Tabulka_nejcastejsi_priciny_vzniku_invalidity[[#This Row],[rok]])</f>
        <v>01.01.2021</v>
      </c>
      <c r="O685" s="11">
        <f>DATE(Tabulka_nejcastejsi_priciny_vzniku_invalidity[[#This Row],[rok]],1,1)</f>
        <v>44197</v>
      </c>
      <c r="P685" s="11">
        <f>YEAR(Tabulka_nejcastejsi_priciny_vzniku_invalidity[[#This Row],[rok3]])</f>
        <v>2021</v>
      </c>
    </row>
    <row r="686" spans="1:16">
      <c r="A686">
        <v>2021</v>
      </c>
      <c r="B686" t="s">
        <v>36</v>
      </c>
      <c r="C686" t="s">
        <v>17</v>
      </c>
      <c r="D686" t="str">
        <f>VLOOKUP(Tabulka_nejcastejsi_priciny_vzniku_invalidity[[#This Row],[kraj]],Tabulka_kraje[],2,FALSE)</f>
        <v xml:space="preserve">Plzeňský </v>
      </c>
      <c r="E686" t="s">
        <v>37</v>
      </c>
      <c r="F686" t="s">
        <v>19</v>
      </c>
      <c r="G686" t="str">
        <f>VLOOKUP(Tabulka_nejcastejsi_priciny_vzniku_invalidity[[#This Row],[podskupina_diagnoz_dle_who_kod]],Tabulka_mkn[],2,FALSE)</f>
        <v>5. skupina</v>
      </c>
      <c r="H686" t="str">
        <f>VLOOKUP(Tabulka_nejcastejsi_priciny_vzniku_invalidity[[#This Row],[podskupina_diagnoz_dle_who_kod]],Tabulka_mkn[],3,FALSE)</f>
        <v>Duševní poruchy a poruchy chování</v>
      </c>
      <c r="I686" t="str">
        <f>LEFT(Tabulka_nejcastejsi_priciny_vzniku_invalidity[[#This Row],[podskupina_diagnoz_dle_who_kod]],1)</f>
        <v>F</v>
      </c>
      <c r="J686" t="s">
        <v>91</v>
      </c>
      <c r="K686" t="s">
        <v>92</v>
      </c>
      <c r="L686">
        <v>2</v>
      </c>
      <c r="N686" t="str">
        <f>CONCATENATE("01",".","01",".",Tabulka_nejcastejsi_priciny_vzniku_invalidity[[#This Row],[rok]])</f>
        <v>01.01.2021</v>
      </c>
      <c r="O686" s="11">
        <f>DATE(Tabulka_nejcastejsi_priciny_vzniku_invalidity[[#This Row],[rok]],1,1)</f>
        <v>44197</v>
      </c>
      <c r="P686" s="11">
        <f>YEAR(Tabulka_nejcastejsi_priciny_vzniku_invalidity[[#This Row],[rok3]])</f>
        <v>2021</v>
      </c>
    </row>
    <row r="687" spans="1:16">
      <c r="A687">
        <v>2021</v>
      </c>
      <c r="B687" t="s">
        <v>36</v>
      </c>
      <c r="C687" t="s">
        <v>17</v>
      </c>
      <c r="D687" t="str">
        <f>VLOOKUP(Tabulka_nejcastejsi_priciny_vzniku_invalidity[[#This Row],[kraj]],Tabulka_kraje[],2,FALSE)</f>
        <v xml:space="preserve">Plzeňský </v>
      </c>
      <c r="E687" t="s">
        <v>37</v>
      </c>
      <c r="F687" t="s">
        <v>19</v>
      </c>
      <c r="G687" t="str">
        <f>VLOOKUP(Tabulka_nejcastejsi_priciny_vzniku_invalidity[[#This Row],[podskupina_diagnoz_dle_who_kod]],Tabulka_mkn[],2,FALSE)</f>
        <v>5. skupina</v>
      </c>
      <c r="H687" t="str">
        <f>VLOOKUP(Tabulka_nejcastejsi_priciny_vzniku_invalidity[[#This Row],[podskupina_diagnoz_dle_who_kod]],Tabulka_mkn[],3,FALSE)</f>
        <v>Duševní poruchy a poruchy chování</v>
      </c>
      <c r="I687" t="str">
        <f>LEFT(Tabulka_nejcastejsi_priciny_vzniku_invalidity[[#This Row],[podskupina_diagnoz_dle_who_kod]],1)</f>
        <v>F</v>
      </c>
      <c r="J687" t="s">
        <v>103</v>
      </c>
      <c r="K687" t="s">
        <v>104</v>
      </c>
      <c r="L687">
        <v>2</v>
      </c>
      <c r="N687" t="str">
        <f>CONCATENATE("01",".","01",".",Tabulka_nejcastejsi_priciny_vzniku_invalidity[[#This Row],[rok]])</f>
        <v>01.01.2021</v>
      </c>
      <c r="O687" s="11">
        <f>DATE(Tabulka_nejcastejsi_priciny_vzniku_invalidity[[#This Row],[rok]],1,1)</f>
        <v>44197</v>
      </c>
      <c r="P687" s="11">
        <f>YEAR(Tabulka_nejcastejsi_priciny_vzniku_invalidity[[#This Row],[rok3]])</f>
        <v>2021</v>
      </c>
    </row>
    <row r="688" spans="1:16">
      <c r="A688">
        <v>2021</v>
      </c>
      <c r="B688" t="s">
        <v>63</v>
      </c>
      <c r="C688" t="s">
        <v>17</v>
      </c>
      <c r="D688" t="str">
        <f>VLOOKUP(Tabulka_nejcastejsi_priciny_vzniku_invalidity[[#This Row],[kraj]],Tabulka_kraje[],2,FALSE)</f>
        <v xml:space="preserve">Karlovarský </v>
      </c>
      <c r="E688" t="s">
        <v>64</v>
      </c>
      <c r="F688" t="s">
        <v>19</v>
      </c>
      <c r="G688" t="str">
        <f>VLOOKUP(Tabulka_nejcastejsi_priciny_vzniku_invalidity[[#This Row],[podskupina_diagnoz_dle_who_kod]],Tabulka_mkn[],2,FALSE)</f>
        <v>5. skupina</v>
      </c>
      <c r="H688" t="str">
        <f>VLOOKUP(Tabulka_nejcastejsi_priciny_vzniku_invalidity[[#This Row],[podskupina_diagnoz_dle_who_kod]],Tabulka_mkn[],3,FALSE)</f>
        <v>Duševní poruchy a poruchy chování</v>
      </c>
      <c r="I688" t="str">
        <f>LEFT(Tabulka_nejcastejsi_priciny_vzniku_invalidity[[#This Row],[podskupina_diagnoz_dle_who_kod]],1)</f>
        <v>F</v>
      </c>
      <c r="J688" t="s">
        <v>97</v>
      </c>
      <c r="K688" t="s">
        <v>98</v>
      </c>
      <c r="L688">
        <v>3</v>
      </c>
      <c r="N688" t="str">
        <f>CONCATENATE("01",".","01",".",Tabulka_nejcastejsi_priciny_vzniku_invalidity[[#This Row],[rok]])</f>
        <v>01.01.2021</v>
      </c>
      <c r="O688" s="11">
        <f>DATE(Tabulka_nejcastejsi_priciny_vzniku_invalidity[[#This Row],[rok]],1,1)</f>
        <v>44197</v>
      </c>
      <c r="P688" s="11">
        <f>YEAR(Tabulka_nejcastejsi_priciny_vzniku_invalidity[[#This Row],[rok3]])</f>
        <v>2021</v>
      </c>
    </row>
    <row r="689" spans="1:16">
      <c r="A689">
        <v>2021</v>
      </c>
      <c r="B689" t="s">
        <v>63</v>
      </c>
      <c r="C689" t="s">
        <v>17</v>
      </c>
      <c r="D689" t="str">
        <f>VLOOKUP(Tabulka_nejcastejsi_priciny_vzniku_invalidity[[#This Row],[kraj]],Tabulka_kraje[],2,FALSE)</f>
        <v xml:space="preserve">Karlovarský </v>
      </c>
      <c r="E689" t="s">
        <v>64</v>
      </c>
      <c r="F689" t="s">
        <v>19</v>
      </c>
      <c r="G689" t="str">
        <f>VLOOKUP(Tabulka_nejcastejsi_priciny_vzniku_invalidity[[#This Row],[podskupina_diagnoz_dle_who_kod]],Tabulka_mkn[],2,FALSE)</f>
        <v>5. skupina</v>
      </c>
      <c r="H689" t="str">
        <f>VLOOKUP(Tabulka_nejcastejsi_priciny_vzniku_invalidity[[#This Row],[podskupina_diagnoz_dle_who_kod]],Tabulka_mkn[],3,FALSE)</f>
        <v>Duševní poruchy a poruchy chování</v>
      </c>
      <c r="I689" t="str">
        <f>LEFT(Tabulka_nejcastejsi_priciny_vzniku_invalidity[[#This Row],[podskupina_diagnoz_dle_who_kod]],1)</f>
        <v>F</v>
      </c>
      <c r="J689" t="s">
        <v>89</v>
      </c>
      <c r="K689" t="s">
        <v>90</v>
      </c>
      <c r="L689">
        <v>9</v>
      </c>
      <c r="N689" t="str">
        <f>CONCATENATE("01",".","01",".",Tabulka_nejcastejsi_priciny_vzniku_invalidity[[#This Row],[rok]])</f>
        <v>01.01.2021</v>
      </c>
      <c r="O689" s="11">
        <f>DATE(Tabulka_nejcastejsi_priciny_vzniku_invalidity[[#This Row],[rok]],1,1)</f>
        <v>44197</v>
      </c>
      <c r="P689" s="11">
        <f>YEAR(Tabulka_nejcastejsi_priciny_vzniku_invalidity[[#This Row],[rok3]])</f>
        <v>2021</v>
      </c>
    </row>
    <row r="690" spans="1:16">
      <c r="A690">
        <v>2021</v>
      </c>
      <c r="B690" t="s">
        <v>63</v>
      </c>
      <c r="C690" t="s">
        <v>17</v>
      </c>
      <c r="D690" t="str">
        <f>VLOOKUP(Tabulka_nejcastejsi_priciny_vzniku_invalidity[[#This Row],[kraj]],Tabulka_kraje[],2,FALSE)</f>
        <v xml:space="preserve">Karlovarský </v>
      </c>
      <c r="E690" t="s">
        <v>64</v>
      </c>
      <c r="F690" t="s">
        <v>19</v>
      </c>
      <c r="G690" t="str">
        <f>VLOOKUP(Tabulka_nejcastejsi_priciny_vzniku_invalidity[[#This Row],[podskupina_diagnoz_dle_who_kod]],Tabulka_mkn[],2,FALSE)</f>
        <v>5. skupina</v>
      </c>
      <c r="H690" t="str">
        <f>VLOOKUP(Tabulka_nejcastejsi_priciny_vzniku_invalidity[[#This Row],[podskupina_diagnoz_dle_who_kod]],Tabulka_mkn[],3,FALSE)</f>
        <v>Duševní poruchy a poruchy chování</v>
      </c>
      <c r="I690" t="str">
        <f>LEFT(Tabulka_nejcastejsi_priciny_vzniku_invalidity[[#This Row],[podskupina_diagnoz_dle_who_kod]],1)</f>
        <v>F</v>
      </c>
      <c r="J690" t="s">
        <v>91</v>
      </c>
      <c r="K690" t="s">
        <v>92</v>
      </c>
      <c r="L690">
        <v>2</v>
      </c>
      <c r="N690" t="str">
        <f>CONCATENATE("01",".","01",".",Tabulka_nejcastejsi_priciny_vzniku_invalidity[[#This Row],[rok]])</f>
        <v>01.01.2021</v>
      </c>
      <c r="O690" s="11">
        <f>DATE(Tabulka_nejcastejsi_priciny_vzniku_invalidity[[#This Row],[rok]],1,1)</f>
        <v>44197</v>
      </c>
      <c r="P690" s="11">
        <f>YEAR(Tabulka_nejcastejsi_priciny_vzniku_invalidity[[#This Row],[rok3]])</f>
        <v>2021</v>
      </c>
    </row>
    <row r="691" spans="1:16">
      <c r="A691">
        <v>2021</v>
      </c>
      <c r="B691" t="s">
        <v>63</v>
      </c>
      <c r="C691" t="s">
        <v>17</v>
      </c>
      <c r="D691" t="str">
        <f>VLOOKUP(Tabulka_nejcastejsi_priciny_vzniku_invalidity[[#This Row],[kraj]],Tabulka_kraje[],2,FALSE)</f>
        <v xml:space="preserve">Karlovarský </v>
      </c>
      <c r="E691" t="s">
        <v>64</v>
      </c>
      <c r="F691" t="s">
        <v>19</v>
      </c>
      <c r="G691" t="str">
        <f>VLOOKUP(Tabulka_nejcastejsi_priciny_vzniku_invalidity[[#This Row],[podskupina_diagnoz_dle_who_kod]],Tabulka_mkn[],2,FALSE)</f>
        <v>5. skupina</v>
      </c>
      <c r="H691" t="str">
        <f>VLOOKUP(Tabulka_nejcastejsi_priciny_vzniku_invalidity[[#This Row],[podskupina_diagnoz_dle_who_kod]],Tabulka_mkn[],3,FALSE)</f>
        <v>Duševní poruchy a poruchy chování</v>
      </c>
      <c r="I691" t="str">
        <f>LEFT(Tabulka_nejcastejsi_priciny_vzniku_invalidity[[#This Row],[podskupina_diagnoz_dle_who_kod]],1)</f>
        <v>F</v>
      </c>
      <c r="J691" t="s">
        <v>103</v>
      </c>
      <c r="K691" t="s">
        <v>104</v>
      </c>
      <c r="L691">
        <v>2</v>
      </c>
      <c r="N691" t="str">
        <f>CONCATENATE("01",".","01",".",Tabulka_nejcastejsi_priciny_vzniku_invalidity[[#This Row],[rok]])</f>
        <v>01.01.2021</v>
      </c>
      <c r="O691" s="11">
        <f>DATE(Tabulka_nejcastejsi_priciny_vzniku_invalidity[[#This Row],[rok]],1,1)</f>
        <v>44197</v>
      </c>
      <c r="P691" s="11">
        <f>YEAR(Tabulka_nejcastejsi_priciny_vzniku_invalidity[[#This Row],[rok3]])</f>
        <v>2021</v>
      </c>
    </row>
    <row r="692" spans="1:16">
      <c r="A692">
        <v>2021</v>
      </c>
      <c r="B692" t="s">
        <v>26</v>
      </c>
      <c r="C692" t="s">
        <v>17</v>
      </c>
      <c r="D692" t="str">
        <f>VLOOKUP(Tabulka_nejcastejsi_priciny_vzniku_invalidity[[#This Row],[kraj]],Tabulka_kraje[],2,FALSE)</f>
        <v xml:space="preserve">Ústecký </v>
      </c>
      <c r="E692" t="s">
        <v>27</v>
      </c>
      <c r="F692" t="s">
        <v>19</v>
      </c>
      <c r="G692" t="str">
        <f>VLOOKUP(Tabulka_nejcastejsi_priciny_vzniku_invalidity[[#This Row],[podskupina_diagnoz_dle_who_kod]],Tabulka_mkn[],2,FALSE)</f>
        <v>5. skupina</v>
      </c>
      <c r="H692" t="str">
        <f>VLOOKUP(Tabulka_nejcastejsi_priciny_vzniku_invalidity[[#This Row],[podskupina_diagnoz_dle_who_kod]],Tabulka_mkn[],3,FALSE)</f>
        <v>Duševní poruchy a poruchy chování</v>
      </c>
      <c r="I692" t="str">
        <f>LEFT(Tabulka_nejcastejsi_priciny_vzniku_invalidity[[#This Row],[podskupina_diagnoz_dle_who_kod]],1)</f>
        <v>F</v>
      </c>
      <c r="J692" t="s">
        <v>95</v>
      </c>
      <c r="K692" t="s">
        <v>96</v>
      </c>
      <c r="L692">
        <v>3</v>
      </c>
      <c r="N692" t="str">
        <f>CONCATENATE("01",".","01",".",Tabulka_nejcastejsi_priciny_vzniku_invalidity[[#This Row],[rok]])</f>
        <v>01.01.2021</v>
      </c>
      <c r="O692" s="11">
        <f>DATE(Tabulka_nejcastejsi_priciny_vzniku_invalidity[[#This Row],[rok]],1,1)</f>
        <v>44197</v>
      </c>
      <c r="P692" s="11">
        <f>YEAR(Tabulka_nejcastejsi_priciny_vzniku_invalidity[[#This Row],[rok3]])</f>
        <v>2021</v>
      </c>
    </row>
    <row r="693" spans="1:16">
      <c r="A693">
        <v>2021</v>
      </c>
      <c r="B693" t="s">
        <v>26</v>
      </c>
      <c r="C693" t="s">
        <v>17</v>
      </c>
      <c r="D693" t="str">
        <f>VLOOKUP(Tabulka_nejcastejsi_priciny_vzniku_invalidity[[#This Row],[kraj]],Tabulka_kraje[],2,FALSE)</f>
        <v xml:space="preserve">Ústecký </v>
      </c>
      <c r="E693" t="s">
        <v>27</v>
      </c>
      <c r="F693" t="s">
        <v>19</v>
      </c>
      <c r="G693" t="str">
        <f>VLOOKUP(Tabulka_nejcastejsi_priciny_vzniku_invalidity[[#This Row],[podskupina_diagnoz_dle_who_kod]],Tabulka_mkn[],2,FALSE)</f>
        <v>5. skupina</v>
      </c>
      <c r="H693" t="str">
        <f>VLOOKUP(Tabulka_nejcastejsi_priciny_vzniku_invalidity[[#This Row],[podskupina_diagnoz_dle_who_kod]],Tabulka_mkn[],3,FALSE)</f>
        <v>Duševní poruchy a poruchy chování</v>
      </c>
      <c r="I693" t="str">
        <f>LEFT(Tabulka_nejcastejsi_priciny_vzniku_invalidity[[#This Row],[podskupina_diagnoz_dle_who_kod]],1)</f>
        <v>F</v>
      </c>
      <c r="J693" t="s">
        <v>89</v>
      </c>
      <c r="K693" t="s">
        <v>90</v>
      </c>
      <c r="L693">
        <v>4</v>
      </c>
      <c r="N693" t="str">
        <f>CONCATENATE("01",".","01",".",Tabulka_nejcastejsi_priciny_vzniku_invalidity[[#This Row],[rok]])</f>
        <v>01.01.2021</v>
      </c>
      <c r="O693" s="11">
        <f>DATE(Tabulka_nejcastejsi_priciny_vzniku_invalidity[[#This Row],[rok]],1,1)</f>
        <v>44197</v>
      </c>
      <c r="P693" s="11">
        <f>YEAR(Tabulka_nejcastejsi_priciny_vzniku_invalidity[[#This Row],[rok3]])</f>
        <v>2021</v>
      </c>
    </row>
    <row r="694" spans="1:16">
      <c r="A694">
        <v>2021</v>
      </c>
      <c r="B694" t="s">
        <v>26</v>
      </c>
      <c r="C694" t="s">
        <v>17</v>
      </c>
      <c r="D694" t="str">
        <f>VLOOKUP(Tabulka_nejcastejsi_priciny_vzniku_invalidity[[#This Row],[kraj]],Tabulka_kraje[],2,FALSE)</f>
        <v xml:space="preserve">Ústecký </v>
      </c>
      <c r="E694" t="s">
        <v>27</v>
      </c>
      <c r="F694" t="s">
        <v>19</v>
      </c>
      <c r="G694" t="str">
        <f>VLOOKUP(Tabulka_nejcastejsi_priciny_vzniku_invalidity[[#This Row],[podskupina_diagnoz_dle_who_kod]],Tabulka_mkn[],2,FALSE)</f>
        <v>5. skupina</v>
      </c>
      <c r="H694" t="str">
        <f>VLOOKUP(Tabulka_nejcastejsi_priciny_vzniku_invalidity[[#This Row],[podskupina_diagnoz_dle_who_kod]],Tabulka_mkn[],3,FALSE)</f>
        <v>Duševní poruchy a poruchy chování</v>
      </c>
      <c r="I694" t="str">
        <f>LEFT(Tabulka_nejcastejsi_priciny_vzniku_invalidity[[#This Row],[podskupina_diagnoz_dle_who_kod]],1)</f>
        <v>F</v>
      </c>
      <c r="J694" t="s">
        <v>103</v>
      </c>
      <c r="K694" t="s">
        <v>104</v>
      </c>
      <c r="L694">
        <v>5</v>
      </c>
      <c r="N694" t="str">
        <f>CONCATENATE("01",".","01",".",Tabulka_nejcastejsi_priciny_vzniku_invalidity[[#This Row],[rok]])</f>
        <v>01.01.2021</v>
      </c>
      <c r="O694" s="11">
        <f>DATE(Tabulka_nejcastejsi_priciny_vzniku_invalidity[[#This Row],[rok]],1,1)</f>
        <v>44197</v>
      </c>
      <c r="P694" s="11">
        <f>YEAR(Tabulka_nejcastejsi_priciny_vzniku_invalidity[[#This Row],[rok3]])</f>
        <v>2021</v>
      </c>
    </row>
    <row r="695" spans="1:16">
      <c r="A695">
        <v>2021</v>
      </c>
      <c r="B695" t="s">
        <v>34</v>
      </c>
      <c r="C695" t="s">
        <v>17</v>
      </c>
      <c r="D695" t="str">
        <f>VLOOKUP(Tabulka_nejcastejsi_priciny_vzniku_invalidity[[#This Row],[kraj]],Tabulka_kraje[],2,FALSE)</f>
        <v xml:space="preserve">Liberecký </v>
      </c>
      <c r="E695" t="s">
        <v>35</v>
      </c>
      <c r="F695" t="s">
        <v>19</v>
      </c>
      <c r="G695" t="str">
        <f>VLOOKUP(Tabulka_nejcastejsi_priciny_vzniku_invalidity[[#This Row],[podskupina_diagnoz_dle_who_kod]],Tabulka_mkn[],2,FALSE)</f>
        <v>5. skupina</v>
      </c>
      <c r="H695" t="str">
        <f>VLOOKUP(Tabulka_nejcastejsi_priciny_vzniku_invalidity[[#This Row],[podskupina_diagnoz_dle_who_kod]],Tabulka_mkn[],3,FALSE)</f>
        <v>Duševní poruchy a poruchy chování</v>
      </c>
      <c r="I695" t="str">
        <f>LEFT(Tabulka_nejcastejsi_priciny_vzniku_invalidity[[#This Row],[podskupina_diagnoz_dle_who_kod]],1)</f>
        <v>F</v>
      </c>
      <c r="J695" t="s">
        <v>95</v>
      </c>
      <c r="K695" t="s">
        <v>96</v>
      </c>
      <c r="L695">
        <v>2</v>
      </c>
      <c r="N695" t="str">
        <f>CONCATENATE("01",".","01",".",Tabulka_nejcastejsi_priciny_vzniku_invalidity[[#This Row],[rok]])</f>
        <v>01.01.2021</v>
      </c>
      <c r="O695" s="11">
        <f>DATE(Tabulka_nejcastejsi_priciny_vzniku_invalidity[[#This Row],[rok]],1,1)</f>
        <v>44197</v>
      </c>
      <c r="P695" s="11">
        <f>YEAR(Tabulka_nejcastejsi_priciny_vzniku_invalidity[[#This Row],[rok3]])</f>
        <v>2021</v>
      </c>
    </row>
    <row r="696" spans="1:16">
      <c r="A696">
        <v>2021</v>
      </c>
      <c r="B696" t="s">
        <v>34</v>
      </c>
      <c r="C696" t="s">
        <v>17</v>
      </c>
      <c r="D696" t="str">
        <f>VLOOKUP(Tabulka_nejcastejsi_priciny_vzniku_invalidity[[#This Row],[kraj]],Tabulka_kraje[],2,FALSE)</f>
        <v xml:space="preserve">Liberecký </v>
      </c>
      <c r="E696" t="s">
        <v>35</v>
      </c>
      <c r="F696" t="s">
        <v>19</v>
      </c>
      <c r="G696" t="str">
        <f>VLOOKUP(Tabulka_nejcastejsi_priciny_vzniku_invalidity[[#This Row],[podskupina_diagnoz_dle_who_kod]],Tabulka_mkn[],2,FALSE)</f>
        <v>5. skupina</v>
      </c>
      <c r="H696" t="str">
        <f>VLOOKUP(Tabulka_nejcastejsi_priciny_vzniku_invalidity[[#This Row],[podskupina_diagnoz_dle_who_kod]],Tabulka_mkn[],3,FALSE)</f>
        <v>Duševní poruchy a poruchy chování</v>
      </c>
      <c r="I696" t="str">
        <f>LEFT(Tabulka_nejcastejsi_priciny_vzniku_invalidity[[#This Row],[podskupina_diagnoz_dle_who_kod]],1)</f>
        <v>F</v>
      </c>
      <c r="J696" t="s">
        <v>89</v>
      </c>
      <c r="K696" t="s">
        <v>90</v>
      </c>
      <c r="L696">
        <v>6</v>
      </c>
      <c r="N696" t="str">
        <f>CONCATENATE("01",".","01",".",Tabulka_nejcastejsi_priciny_vzniku_invalidity[[#This Row],[rok]])</f>
        <v>01.01.2021</v>
      </c>
      <c r="O696" s="11">
        <f>DATE(Tabulka_nejcastejsi_priciny_vzniku_invalidity[[#This Row],[rok]],1,1)</f>
        <v>44197</v>
      </c>
      <c r="P696" s="11">
        <f>YEAR(Tabulka_nejcastejsi_priciny_vzniku_invalidity[[#This Row],[rok3]])</f>
        <v>2021</v>
      </c>
    </row>
    <row r="697" spans="1:16">
      <c r="A697">
        <v>2021</v>
      </c>
      <c r="B697" t="s">
        <v>34</v>
      </c>
      <c r="C697" t="s">
        <v>17</v>
      </c>
      <c r="D697" t="str">
        <f>VLOOKUP(Tabulka_nejcastejsi_priciny_vzniku_invalidity[[#This Row],[kraj]],Tabulka_kraje[],2,FALSE)</f>
        <v xml:space="preserve">Liberecký </v>
      </c>
      <c r="E697" t="s">
        <v>35</v>
      </c>
      <c r="F697" t="s">
        <v>19</v>
      </c>
      <c r="G697" t="str">
        <f>VLOOKUP(Tabulka_nejcastejsi_priciny_vzniku_invalidity[[#This Row],[podskupina_diagnoz_dle_who_kod]],Tabulka_mkn[],2,FALSE)</f>
        <v>5. skupina</v>
      </c>
      <c r="H697" t="str">
        <f>VLOOKUP(Tabulka_nejcastejsi_priciny_vzniku_invalidity[[#This Row],[podskupina_diagnoz_dle_who_kod]],Tabulka_mkn[],3,FALSE)</f>
        <v>Duševní poruchy a poruchy chování</v>
      </c>
      <c r="I697" t="str">
        <f>LEFT(Tabulka_nejcastejsi_priciny_vzniku_invalidity[[#This Row],[podskupina_diagnoz_dle_who_kod]],1)</f>
        <v>F</v>
      </c>
      <c r="J697" t="s">
        <v>91</v>
      </c>
      <c r="K697" t="s">
        <v>92</v>
      </c>
      <c r="L697">
        <v>5</v>
      </c>
      <c r="N697" t="str">
        <f>CONCATENATE("01",".","01",".",Tabulka_nejcastejsi_priciny_vzniku_invalidity[[#This Row],[rok]])</f>
        <v>01.01.2021</v>
      </c>
      <c r="O697" s="11">
        <f>DATE(Tabulka_nejcastejsi_priciny_vzniku_invalidity[[#This Row],[rok]],1,1)</f>
        <v>44197</v>
      </c>
      <c r="P697" s="11">
        <f>YEAR(Tabulka_nejcastejsi_priciny_vzniku_invalidity[[#This Row],[rok3]])</f>
        <v>2021</v>
      </c>
    </row>
    <row r="698" spans="1:16">
      <c r="A698">
        <v>2021</v>
      </c>
      <c r="B698" t="s">
        <v>40</v>
      </c>
      <c r="C698" t="s">
        <v>17</v>
      </c>
      <c r="D698" t="str">
        <f>VLOOKUP(Tabulka_nejcastejsi_priciny_vzniku_invalidity[[#This Row],[kraj]],Tabulka_kraje[],2,FALSE)</f>
        <v xml:space="preserve">Královéhradecký </v>
      </c>
      <c r="E698" t="s">
        <v>41</v>
      </c>
      <c r="F698" t="s">
        <v>19</v>
      </c>
      <c r="G698" t="str">
        <f>VLOOKUP(Tabulka_nejcastejsi_priciny_vzniku_invalidity[[#This Row],[podskupina_diagnoz_dle_who_kod]],Tabulka_mkn[],2,FALSE)</f>
        <v>5. skupina</v>
      </c>
      <c r="H698" t="str">
        <f>VLOOKUP(Tabulka_nejcastejsi_priciny_vzniku_invalidity[[#This Row],[podskupina_diagnoz_dle_who_kod]],Tabulka_mkn[],3,FALSE)</f>
        <v>Duševní poruchy a poruchy chování</v>
      </c>
      <c r="I698" t="str">
        <f>LEFT(Tabulka_nejcastejsi_priciny_vzniku_invalidity[[#This Row],[podskupina_diagnoz_dle_who_kod]],1)</f>
        <v>F</v>
      </c>
      <c r="J698" t="s">
        <v>95</v>
      </c>
      <c r="K698" t="s">
        <v>96</v>
      </c>
      <c r="L698">
        <v>6</v>
      </c>
      <c r="N698" t="str">
        <f>CONCATENATE("01",".","01",".",Tabulka_nejcastejsi_priciny_vzniku_invalidity[[#This Row],[rok]])</f>
        <v>01.01.2021</v>
      </c>
      <c r="O698" s="11">
        <f>DATE(Tabulka_nejcastejsi_priciny_vzniku_invalidity[[#This Row],[rok]],1,1)</f>
        <v>44197</v>
      </c>
      <c r="P698" s="11">
        <f>YEAR(Tabulka_nejcastejsi_priciny_vzniku_invalidity[[#This Row],[rok3]])</f>
        <v>2021</v>
      </c>
    </row>
    <row r="699" spans="1:16">
      <c r="A699">
        <v>2021</v>
      </c>
      <c r="B699" t="s">
        <v>40</v>
      </c>
      <c r="C699" t="s">
        <v>17</v>
      </c>
      <c r="D699" t="str">
        <f>VLOOKUP(Tabulka_nejcastejsi_priciny_vzniku_invalidity[[#This Row],[kraj]],Tabulka_kraje[],2,FALSE)</f>
        <v xml:space="preserve">Královéhradecký </v>
      </c>
      <c r="E699" t="s">
        <v>41</v>
      </c>
      <c r="F699" t="s">
        <v>19</v>
      </c>
      <c r="G699" t="str">
        <f>VLOOKUP(Tabulka_nejcastejsi_priciny_vzniku_invalidity[[#This Row],[podskupina_diagnoz_dle_who_kod]],Tabulka_mkn[],2,FALSE)</f>
        <v>5. skupina</v>
      </c>
      <c r="H699" t="str">
        <f>VLOOKUP(Tabulka_nejcastejsi_priciny_vzniku_invalidity[[#This Row],[podskupina_diagnoz_dle_who_kod]],Tabulka_mkn[],3,FALSE)</f>
        <v>Duševní poruchy a poruchy chování</v>
      </c>
      <c r="I699" t="str">
        <f>LEFT(Tabulka_nejcastejsi_priciny_vzniku_invalidity[[#This Row],[podskupina_diagnoz_dle_who_kod]],1)</f>
        <v>F</v>
      </c>
      <c r="J699" t="s">
        <v>89</v>
      </c>
      <c r="K699" t="s">
        <v>90</v>
      </c>
      <c r="L699">
        <v>7</v>
      </c>
      <c r="N699" t="str">
        <f>CONCATENATE("01",".","01",".",Tabulka_nejcastejsi_priciny_vzniku_invalidity[[#This Row],[rok]])</f>
        <v>01.01.2021</v>
      </c>
      <c r="O699" s="11">
        <f>DATE(Tabulka_nejcastejsi_priciny_vzniku_invalidity[[#This Row],[rok]],1,1)</f>
        <v>44197</v>
      </c>
      <c r="P699" s="11">
        <f>YEAR(Tabulka_nejcastejsi_priciny_vzniku_invalidity[[#This Row],[rok3]])</f>
        <v>2021</v>
      </c>
    </row>
    <row r="700" spans="1:16">
      <c r="A700">
        <v>2021</v>
      </c>
      <c r="B700" t="s">
        <v>40</v>
      </c>
      <c r="C700" t="s">
        <v>17</v>
      </c>
      <c r="D700" t="str">
        <f>VLOOKUP(Tabulka_nejcastejsi_priciny_vzniku_invalidity[[#This Row],[kraj]],Tabulka_kraje[],2,FALSE)</f>
        <v xml:space="preserve">Královéhradecký </v>
      </c>
      <c r="E700" t="s">
        <v>41</v>
      </c>
      <c r="F700" t="s">
        <v>19</v>
      </c>
      <c r="G700" t="str">
        <f>VLOOKUP(Tabulka_nejcastejsi_priciny_vzniku_invalidity[[#This Row],[podskupina_diagnoz_dle_who_kod]],Tabulka_mkn[],2,FALSE)</f>
        <v>5. skupina</v>
      </c>
      <c r="H700" t="str">
        <f>VLOOKUP(Tabulka_nejcastejsi_priciny_vzniku_invalidity[[#This Row],[podskupina_diagnoz_dle_who_kod]],Tabulka_mkn[],3,FALSE)</f>
        <v>Duševní poruchy a poruchy chování</v>
      </c>
      <c r="I700" t="str">
        <f>LEFT(Tabulka_nejcastejsi_priciny_vzniku_invalidity[[#This Row],[podskupina_diagnoz_dle_who_kod]],1)</f>
        <v>F</v>
      </c>
      <c r="J700" t="s">
        <v>91</v>
      </c>
      <c r="K700" t="s">
        <v>92</v>
      </c>
      <c r="L700">
        <v>2</v>
      </c>
      <c r="N700" t="str">
        <f>CONCATENATE("01",".","01",".",Tabulka_nejcastejsi_priciny_vzniku_invalidity[[#This Row],[rok]])</f>
        <v>01.01.2021</v>
      </c>
      <c r="O700" s="11">
        <f>DATE(Tabulka_nejcastejsi_priciny_vzniku_invalidity[[#This Row],[rok]],1,1)</f>
        <v>44197</v>
      </c>
      <c r="P700" s="11">
        <f>YEAR(Tabulka_nejcastejsi_priciny_vzniku_invalidity[[#This Row],[rok3]])</f>
        <v>2021</v>
      </c>
    </row>
    <row r="701" spans="1:16">
      <c r="A701">
        <v>2021</v>
      </c>
      <c r="B701" t="s">
        <v>40</v>
      </c>
      <c r="C701" t="s">
        <v>17</v>
      </c>
      <c r="D701" t="str">
        <f>VLOOKUP(Tabulka_nejcastejsi_priciny_vzniku_invalidity[[#This Row],[kraj]],Tabulka_kraje[],2,FALSE)</f>
        <v xml:space="preserve">Královéhradecký </v>
      </c>
      <c r="E701" t="s">
        <v>41</v>
      </c>
      <c r="F701" t="s">
        <v>19</v>
      </c>
      <c r="G701" t="str">
        <f>VLOOKUP(Tabulka_nejcastejsi_priciny_vzniku_invalidity[[#This Row],[podskupina_diagnoz_dle_who_kod]],Tabulka_mkn[],2,FALSE)</f>
        <v>5. skupina</v>
      </c>
      <c r="H701" t="str">
        <f>VLOOKUP(Tabulka_nejcastejsi_priciny_vzniku_invalidity[[#This Row],[podskupina_diagnoz_dle_who_kod]],Tabulka_mkn[],3,FALSE)</f>
        <v>Duševní poruchy a poruchy chování</v>
      </c>
      <c r="I701" t="str">
        <f>LEFT(Tabulka_nejcastejsi_priciny_vzniku_invalidity[[#This Row],[podskupina_diagnoz_dle_who_kod]],1)</f>
        <v>F</v>
      </c>
      <c r="J701" t="s">
        <v>103</v>
      </c>
      <c r="K701" t="s">
        <v>104</v>
      </c>
      <c r="L701">
        <v>3</v>
      </c>
      <c r="N701" t="str">
        <f>CONCATENATE("01",".","01",".",Tabulka_nejcastejsi_priciny_vzniku_invalidity[[#This Row],[rok]])</f>
        <v>01.01.2021</v>
      </c>
      <c r="O701" s="11">
        <f>DATE(Tabulka_nejcastejsi_priciny_vzniku_invalidity[[#This Row],[rok]],1,1)</f>
        <v>44197</v>
      </c>
      <c r="P701" s="11">
        <f>YEAR(Tabulka_nejcastejsi_priciny_vzniku_invalidity[[#This Row],[rok3]])</f>
        <v>2021</v>
      </c>
    </row>
    <row r="702" spans="1:16">
      <c r="A702">
        <v>2021</v>
      </c>
      <c r="B702" t="s">
        <v>30</v>
      </c>
      <c r="C702" t="s">
        <v>17</v>
      </c>
      <c r="D702" t="str">
        <f>VLOOKUP(Tabulka_nejcastejsi_priciny_vzniku_invalidity[[#This Row],[kraj]],Tabulka_kraje[],2,FALSE)</f>
        <v xml:space="preserve">Pardubický </v>
      </c>
      <c r="E702" t="s">
        <v>31</v>
      </c>
      <c r="F702" t="s">
        <v>19</v>
      </c>
      <c r="G702" t="str">
        <f>VLOOKUP(Tabulka_nejcastejsi_priciny_vzniku_invalidity[[#This Row],[podskupina_diagnoz_dle_who_kod]],Tabulka_mkn[],2,FALSE)</f>
        <v>5. skupina</v>
      </c>
      <c r="H702" t="str">
        <f>VLOOKUP(Tabulka_nejcastejsi_priciny_vzniku_invalidity[[#This Row],[podskupina_diagnoz_dle_who_kod]],Tabulka_mkn[],3,FALSE)</f>
        <v>Duševní poruchy a poruchy chování</v>
      </c>
      <c r="I702" t="str">
        <f>LEFT(Tabulka_nejcastejsi_priciny_vzniku_invalidity[[#This Row],[podskupina_diagnoz_dle_who_kod]],1)</f>
        <v>F</v>
      </c>
      <c r="J702" t="s">
        <v>95</v>
      </c>
      <c r="K702" t="s">
        <v>96</v>
      </c>
      <c r="L702">
        <v>4</v>
      </c>
      <c r="N702" t="str">
        <f>CONCATENATE("01",".","01",".",Tabulka_nejcastejsi_priciny_vzniku_invalidity[[#This Row],[rok]])</f>
        <v>01.01.2021</v>
      </c>
      <c r="O702" s="11">
        <f>DATE(Tabulka_nejcastejsi_priciny_vzniku_invalidity[[#This Row],[rok]],1,1)</f>
        <v>44197</v>
      </c>
      <c r="P702" s="11">
        <f>YEAR(Tabulka_nejcastejsi_priciny_vzniku_invalidity[[#This Row],[rok3]])</f>
        <v>2021</v>
      </c>
    </row>
    <row r="703" spans="1:16">
      <c r="A703">
        <v>2021</v>
      </c>
      <c r="B703" t="s">
        <v>30</v>
      </c>
      <c r="C703" t="s">
        <v>17</v>
      </c>
      <c r="D703" t="str">
        <f>VLOOKUP(Tabulka_nejcastejsi_priciny_vzniku_invalidity[[#This Row],[kraj]],Tabulka_kraje[],2,FALSE)</f>
        <v xml:space="preserve">Pardubický </v>
      </c>
      <c r="E703" t="s">
        <v>31</v>
      </c>
      <c r="F703" t="s">
        <v>19</v>
      </c>
      <c r="G703" t="str">
        <f>VLOOKUP(Tabulka_nejcastejsi_priciny_vzniku_invalidity[[#This Row],[podskupina_diagnoz_dle_who_kod]],Tabulka_mkn[],2,FALSE)</f>
        <v>5. skupina</v>
      </c>
      <c r="H703" t="str">
        <f>VLOOKUP(Tabulka_nejcastejsi_priciny_vzniku_invalidity[[#This Row],[podskupina_diagnoz_dle_who_kod]],Tabulka_mkn[],3,FALSE)</f>
        <v>Duševní poruchy a poruchy chování</v>
      </c>
      <c r="I703" t="str">
        <f>LEFT(Tabulka_nejcastejsi_priciny_vzniku_invalidity[[#This Row],[podskupina_diagnoz_dle_who_kod]],1)</f>
        <v>F</v>
      </c>
      <c r="J703" t="s">
        <v>91</v>
      </c>
      <c r="K703" t="s">
        <v>92</v>
      </c>
      <c r="L703">
        <v>2</v>
      </c>
      <c r="N703" t="str">
        <f>CONCATENATE("01",".","01",".",Tabulka_nejcastejsi_priciny_vzniku_invalidity[[#This Row],[rok]])</f>
        <v>01.01.2021</v>
      </c>
      <c r="O703" s="11">
        <f>DATE(Tabulka_nejcastejsi_priciny_vzniku_invalidity[[#This Row],[rok]],1,1)</f>
        <v>44197</v>
      </c>
      <c r="P703" s="11">
        <f>YEAR(Tabulka_nejcastejsi_priciny_vzniku_invalidity[[#This Row],[rok3]])</f>
        <v>2021</v>
      </c>
    </row>
    <row r="704" spans="1:16">
      <c r="A704">
        <v>2021</v>
      </c>
      <c r="B704" t="s">
        <v>30</v>
      </c>
      <c r="C704" t="s">
        <v>17</v>
      </c>
      <c r="D704" t="str">
        <f>VLOOKUP(Tabulka_nejcastejsi_priciny_vzniku_invalidity[[#This Row],[kraj]],Tabulka_kraje[],2,FALSE)</f>
        <v xml:space="preserve">Pardubický </v>
      </c>
      <c r="E704" t="s">
        <v>31</v>
      </c>
      <c r="F704" t="s">
        <v>19</v>
      </c>
      <c r="G704" t="str">
        <f>VLOOKUP(Tabulka_nejcastejsi_priciny_vzniku_invalidity[[#This Row],[podskupina_diagnoz_dle_who_kod]],Tabulka_mkn[],2,FALSE)</f>
        <v>5. skupina</v>
      </c>
      <c r="H704" t="str">
        <f>VLOOKUP(Tabulka_nejcastejsi_priciny_vzniku_invalidity[[#This Row],[podskupina_diagnoz_dle_who_kod]],Tabulka_mkn[],3,FALSE)</f>
        <v>Duševní poruchy a poruchy chování</v>
      </c>
      <c r="I704" t="str">
        <f>LEFT(Tabulka_nejcastejsi_priciny_vzniku_invalidity[[#This Row],[podskupina_diagnoz_dle_who_kod]],1)</f>
        <v>F</v>
      </c>
      <c r="J704" t="s">
        <v>103</v>
      </c>
      <c r="K704" t="s">
        <v>104</v>
      </c>
      <c r="L704">
        <v>4</v>
      </c>
      <c r="N704" t="str">
        <f>CONCATENATE("01",".","01",".",Tabulka_nejcastejsi_priciny_vzniku_invalidity[[#This Row],[rok]])</f>
        <v>01.01.2021</v>
      </c>
      <c r="O704" s="11">
        <f>DATE(Tabulka_nejcastejsi_priciny_vzniku_invalidity[[#This Row],[rok]],1,1)</f>
        <v>44197</v>
      </c>
      <c r="P704" s="11">
        <f>YEAR(Tabulka_nejcastejsi_priciny_vzniku_invalidity[[#This Row],[rok3]])</f>
        <v>2021</v>
      </c>
    </row>
    <row r="705" spans="1:16">
      <c r="A705">
        <v>2010</v>
      </c>
      <c r="B705" t="s">
        <v>65</v>
      </c>
      <c r="C705" t="s">
        <v>17</v>
      </c>
      <c r="D705" t="str">
        <f>VLOOKUP(Tabulka_nejcastejsi_priciny_vzniku_invalidity[[#This Row],[kraj]],Tabulka_kraje[],2,FALSE)</f>
        <v xml:space="preserve">Olomoucký </v>
      </c>
      <c r="E705" t="s">
        <v>66</v>
      </c>
      <c r="F705" t="s">
        <v>54</v>
      </c>
      <c r="G705" t="str">
        <f>VLOOKUP(Tabulka_nejcastejsi_priciny_vzniku_invalidity[[#This Row],[podskupina_diagnoz_dle_who_kod]],Tabulka_mkn[],2,FALSE)</f>
        <v>5. skupina</v>
      </c>
      <c r="H705" t="str">
        <f>VLOOKUP(Tabulka_nejcastejsi_priciny_vzniku_invalidity[[#This Row],[podskupina_diagnoz_dle_who_kod]],Tabulka_mkn[],3,FALSE)</f>
        <v>Duševní poruchy a poruchy chování</v>
      </c>
      <c r="I705" t="str">
        <f>LEFT(Tabulka_nejcastejsi_priciny_vzniku_invalidity[[#This Row],[podskupina_diagnoz_dle_who_kod]],1)</f>
        <v>F</v>
      </c>
      <c r="J705" t="s">
        <v>97</v>
      </c>
      <c r="K705" t="s">
        <v>98</v>
      </c>
      <c r="L705">
        <v>339</v>
      </c>
      <c r="N705" t="str">
        <f>CONCATENATE("01",".","01",".",Tabulka_nejcastejsi_priciny_vzniku_invalidity[[#This Row],[rok]])</f>
        <v>01.01.2010</v>
      </c>
      <c r="O705" s="11">
        <f>DATE(Tabulka_nejcastejsi_priciny_vzniku_invalidity[[#This Row],[rok]],1,1)</f>
        <v>40179</v>
      </c>
      <c r="P705" s="11">
        <f>YEAR(Tabulka_nejcastejsi_priciny_vzniku_invalidity[[#This Row],[rok3]])</f>
        <v>2010</v>
      </c>
    </row>
    <row r="706" spans="1:16">
      <c r="A706">
        <v>2010</v>
      </c>
      <c r="B706" t="s">
        <v>61</v>
      </c>
      <c r="C706" t="s">
        <v>17</v>
      </c>
      <c r="D706" t="str">
        <f>VLOOKUP(Tabulka_nejcastejsi_priciny_vzniku_invalidity[[#This Row],[kraj]],Tabulka_kraje[],2,FALSE)</f>
        <v>Praha</v>
      </c>
      <c r="E706" t="s">
        <v>62</v>
      </c>
      <c r="F706" t="s">
        <v>54</v>
      </c>
      <c r="G706" t="str">
        <f>VLOOKUP(Tabulka_nejcastejsi_priciny_vzniku_invalidity[[#This Row],[podskupina_diagnoz_dle_who_kod]],Tabulka_mkn[],2,FALSE)</f>
        <v>5. skupina</v>
      </c>
      <c r="H706" t="str">
        <f>VLOOKUP(Tabulka_nejcastejsi_priciny_vzniku_invalidity[[#This Row],[podskupina_diagnoz_dle_who_kod]],Tabulka_mkn[],3,FALSE)</f>
        <v>Duševní poruchy a poruchy chování</v>
      </c>
      <c r="I706" t="str">
        <f>LEFT(Tabulka_nejcastejsi_priciny_vzniku_invalidity[[#This Row],[podskupina_diagnoz_dle_who_kod]],1)</f>
        <v>F</v>
      </c>
      <c r="J706" t="s">
        <v>97</v>
      </c>
      <c r="K706" t="s">
        <v>98</v>
      </c>
      <c r="L706">
        <v>661</v>
      </c>
      <c r="N706" t="str">
        <f>CONCATENATE("01",".","01",".",Tabulka_nejcastejsi_priciny_vzniku_invalidity[[#This Row],[rok]])</f>
        <v>01.01.2010</v>
      </c>
      <c r="O706" s="11">
        <f>DATE(Tabulka_nejcastejsi_priciny_vzniku_invalidity[[#This Row],[rok]],1,1)</f>
        <v>40179</v>
      </c>
      <c r="P706" s="11">
        <f>YEAR(Tabulka_nejcastejsi_priciny_vzniku_invalidity[[#This Row],[rok3]])</f>
        <v>2010</v>
      </c>
    </row>
    <row r="707" spans="1:16">
      <c r="A707">
        <v>2010</v>
      </c>
      <c r="B707" t="s">
        <v>61</v>
      </c>
      <c r="C707" t="s">
        <v>17</v>
      </c>
      <c r="D707" t="str">
        <f>VLOOKUP(Tabulka_nejcastejsi_priciny_vzniku_invalidity[[#This Row],[kraj]],Tabulka_kraje[],2,FALSE)</f>
        <v>Praha</v>
      </c>
      <c r="E707" t="s">
        <v>62</v>
      </c>
      <c r="F707" t="s">
        <v>54</v>
      </c>
      <c r="G707" t="str">
        <f>VLOOKUP(Tabulka_nejcastejsi_priciny_vzniku_invalidity[[#This Row],[podskupina_diagnoz_dle_who_kod]],Tabulka_mkn[],2,FALSE)</f>
        <v>5. skupina</v>
      </c>
      <c r="H707" t="str">
        <f>VLOOKUP(Tabulka_nejcastejsi_priciny_vzniku_invalidity[[#This Row],[podskupina_diagnoz_dle_who_kod]],Tabulka_mkn[],3,FALSE)</f>
        <v>Duševní poruchy a poruchy chování</v>
      </c>
      <c r="I707" t="str">
        <f>LEFT(Tabulka_nejcastejsi_priciny_vzniku_invalidity[[#This Row],[podskupina_diagnoz_dle_who_kod]],1)</f>
        <v>F</v>
      </c>
      <c r="J707" t="s">
        <v>133</v>
      </c>
      <c r="K707" t="s">
        <v>134</v>
      </c>
      <c r="L707">
        <v>671</v>
      </c>
      <c r="N707" t="str">
        <f>CONCATENATE("01",".","01",".",Tabulka_nejcastejsi_priciny_vzniku_invalidity[[#This Row],[rok]])</f>
        <v>01.01.2010</v>
      </c>
      <c r="O707" s="11">
        <f>DATE(Tabulka_nejcastejsi_priciny_vzniku_invalidity[[#This Row],[rok]],1,1)</f>
        <v>40179</v>
      </c>
      <c r="P707" s="11">
        <f>YEAR(Tabulka_nejcastejsi_priciny_vzniku_invalidity[[#This Row],[rok3]])</f>
        <v>2010</v>
      </c>
    </row>
    <row r="708" spans="1:16">
      <c r="A708">
        <v>2010</v>
      </c>
      <c r="B708" t="s">
        <v>59</v>
      </c>
      <c r="C708" t="s">
        <v>17</v>
      </c>
      <c r="D708" t="str">
        <f>VLOOKUP(Tabulka_nejcastejsi_priciny_vzniku_invalidity[[#This Row],[kraj]],Tabulka_kraje[],2,FALSE)</f>
        <v xml:space="preserve">Středočeský </v>
      </c>
      <c r="E708" t="s">
        <v>60</v>
      </c>
      <c r="F708" t="s">
        <v>54</v>
      </c>
      <c r="G708" t="str">
        <f>VLOOKUP(Tabulka_nejcastejsi_priciny_vzniku_invalidity[[#This Row],[podskupina_diagnoz_dle_who_kod]],Tabulka_mkn[],2,FALSE)</f>
        <v>5. skupina</v>
      </c>
      <c r="H708" t="str">
        <f>VLOOKUP(Tabulka_nejcastejsi_priciny_vzniku_invalidity[[#This Row],[podskupina_diagnoz_dle_who_kod]],Tabulka_mkn[],3,FALSE)</f>
        <v>Duševní poruchy a poruchy chování</v>
      </c>
      <c r="I708" t="str">
        <f>LEFT(Tabulka_nejcastejsi_priciny_vzniku_invalidity[[#This Row],[podskupina_diagnoz_dle_who_kod]],1)</f>
        <v>F</v>
      </c>
      <c r="J708" t="s">
        <v>97</v>
      </c>
      <c r="K708" t="s">
        <v>98</v>
      </c>
      <c r="L708">
        <v>515</v>
      </c>
      <c r="N708" t="str">
        <f>CONCATENATE("01",".","01",".",Tabulka_nejcastejsi_priciny_vzniku_invalidity[[#This Row],[rok]])</f>
        <v>01.01.2010</v>
      </c>
      <c r="O708" s="11">
        <f>DATE(Tabulka_nejcastejsi_priciny_vzniku_invalidity[[#This Row],[rok]],1,1)</f>
        <v>40179</v>
      </c>
      <c r="P708" s="11">
        <f>YEAR(Tabulka_nejcastejsi_priciny_vzniku_invalidity[[#This Row],[rok3]])</f>
        <v>2010</v>
      </c>
    </row>
    <row r="709" spans="1:16">
      <c r="A709">
        <v>2010</v>
      </c>
      <c r="B709" t="s">
        <v>16</v>
      </c>
      <c r="C709" t="s">
        <v>17</v>
      </c>
      <c r="D709" t="str">
        <f>VLOOKUP(Tabulka_nejcastejsi_priciny_vzniku_invalidity[[#This Row],[kraj]],Tabulka_kraje[],2,FALSE)</f>
        <v xml:space="preserve">Jihočeský </v>
      </c>
      <c r="E709" t="s">
        <v>18</v>
      </c>
      <c r="F709" t="s">
        <v>54</v>
      </c>
      <c r="G709" t="str">
        <f>VLOOKUP(Tabulka_nejcastejsi_priciny_vzniku_invalidity[[#This Row],[podskupina_diagnoz_dle_who_kod]],Tabulka_mkn[],2,FALSE)</f>
        <v>5. skupina</v>
      </c>
      <c r="H709" t="str">
        <f>VLOOKUP(Tabulka_nejcastejsi_priciny_vzniku_invalidity[[#This Row],[podskupina_diagnoz_dle_who_kod]],Tabulka_mkn[],3,FALSE)</f>
        <v>Duševní poruchy a poruchy chování</v>
      </c>
      <c r="I709" t="str">
        <f>LEFT(Tabulka_nejcastejsi_priciny_vzniku_invalidity[[#This Row],[podskupina_diagnoz_dle_who_kod]],1)</f>
        <v>F</v>
      </c>
      <c r="J709" t="s">
        <v>133</v>
      </c>
      <c r="K709" t="s">
        <v>134</v>
      </c>
      <c r="L709">
        <v>294</v>
      </c>
      <c r="N709" t="str">
        <f>CONCATENATE("01",".","01",".",Tabulka_nejcastejsi_priciny_vzniku_invalidity[[#This Row],[rok]])</f>
        <v>01.01.2010</v>
      </c>
      <c r="O709" s="11">
        <f>DATE(Tabulka_nejcastejsi_priciny_vzniku_invalidity[[#This Row],[rok]],1,1)</f>
        <v>40179</v>
      </c>
      <c r="P709" s="11">
        <f>YEAR(Tabulka_nejcastejsi_priciny_vzniku_invalidity[[#This Row],[rok3]])</f>
        <v>2010</v>
      </c>
    </row>
    <row r="710" spans="1:16">
      <c r="A710">
        <v>2010</v>
      </c>
      <c r="B710" t="s">
        <v>36</v>
      </c>
      <c r="C710" t="s">
        <v>17</v>
      </c>
      <c r="D710" t="str">
        <f>VLOOKUP(Tabulka_nejcastejsi_priciny_vzniku_invalidity[[#This Row],[kraj]],Tabulka_kraje[],2,FALSE)</f>
        <v xml:space="preserve">Plzeňský </v>
      </c>
      <c r="E710" t="s">
        <v>37</v>
      </c>
      <c r="F710" t="s">
        <v>54</v>
      </c>
      <c r="G710" t="str">
        <f>VLOOKUP(Tabulka_nejcastejsi_priciny_vzniku_invalidity[[#This Row],[podskupina_diagnoz_dle_who_kod]],Tabulka_mkn[],2,FALSE)</f>
        <v>5. skupina</v>
      </c>
      <c r="H710" t="str">
        <f>VLOOKUP(Tabulka_nejcastejsi_priciny_vzniku_invalidity[[#This Row],[podskupina_diagnoz_dle_who_kod]],Tabulka_mkn[],3,FALSE)</f>
        <v>Duševní poruchy a poruchy chování</v>
      </c>
      <c r="I710" t="str">
        <f>LEFT(Tabulka_nejcastejsi_priciny_vzniku_invalidity[[#This Row],[podskupina_diagnoz_dle_who_kod]],1)</f>
        <v>F</v>
      </c>
      <c r="J710" t="s">
        <v>97</v>
      </c>
      <c r="K710" t="s">
        <v>98</v>
      </c>
      <c r="L710">
        <v>281</v>
      </c>
      <c r="N710" t="str">
        <f>CONCATENATE("01",".","01",".",Tabulka_nejcastejsi_priciny_vzniku_invalidity[[#This Row],[rok]])</f>
        <v>01.01.2010</v>
      </c>
      <c r="O710" s="11">
        <f>DATE(Tabulka_nejcastejsi_priciny_vzniku_invalidity[[#This Row],[rok]],1,1)</f>
        <v>40179</v>
      </c>
      <c r="P710" s="11">
        <f>YEAR(Tabulka_nejcastejsi_priciny_vzniku_invalidity[[#This Row],[rok3]])</f>
        <v>2010</v>
      </c>
    </row>
    <row r="711" spans="1:16">
      <c r="A711">
        <v>2010</v>
      </c>
      <c r="B711" t="s">
        <v>63</v>
      </c>
      <c r="C711" t="s">
        <v>17</v>
      </c>
      <c r="D711" t="str">
        <f>VLOOKUP(Tabulka_nejcastejsi_priciny_vzniku_invalidity[[#This Row],[kraj]],Tabulka_kraje[],2,FALSE)</f>
        <v xml:space="preserve">Karlovarský </v>
      </c>
      <c r="E711" t="s">
        <v>64</v>
      </c>
      <c r="F711" t="s">
        <v>54</v>
      </c>
      <c r="G711" t="str">
        <f>VLOOKUP(Tabulka_nejcastejsi_priciny_vzniku_invalidity[[#This Row],[podskupina_diagnoz_dle_who_kod]],Tabulka_mkn[],2,FALSE)</f>
        <v>5. skupina</v>
      </c>
      <c r="H711" t="str">
        <f>VLOOKUP(Tabulka_nejcastejsi_priciny_vzniku_invalidity[[#This Row],[podskupina_diagnoz_dle_who_kod]],Tabulka_mkn[],3,FALSE)</f>
        <v>Duševní poruchy a poruchy chování</v>
      </c>
      <c r="I711" t="str">
        <f>LEFT(Tabulka_nejcastejsi_priciny_vzniku_invalidity[[#This Row],[podskupina_diagnoz_dle_who_kod]],1)</f>
        <v>F</v>
      </c>
      <c r="J711" t="s">
        <v>97</v>
      </c>
      <c r="K711" t="s">
        <v>98</v>
      </c>
      <c r="L711">
        <v>159</v>
      </c>
      <c r="N711" t="str">
        <f>CONCATENATE("01",".","01",".",Tabulka_nejcastejsi_priciny_vzniku_invalidity[[#This Row],[rok]])</f>
        <v>01.01.2010</v>
      </c>
      <c r="O711" s="11">
        <f>DATE(Tabulka_nejcastejsi_priciny_vzniku_invalidity[[#This Row],[rok]],1,1)</f>
        <v>40179</v>
      </c>
      <c r="P711" s="11">
        <f>YEAR(Tabulka_nejcastejsi_priciny_vzniku_invalidity[[#This Row],[rok3]])</f>
        <v>2010</v>
      </c>
    </row>
    <row r="712" spans="1:16">
      <c r="A712">
        <v>2010</v>
      </c>
      <c r="B712" t="s">
        <v>30</v>
      </c>
      <c r="C712" t="s">
        <v>17</v>
      </c>
      <c r="D712" t="str">
        <f>VLOOKUP(Tabulka_nejcastejsi_priciny_vzniku_invalidity[[#This Row],[kraj]],Tabulka_kraje[],2,FALSE)</f>
        <v xml:space="preserve">Pardubický </v>
      </c>
      <c r="E712" t="s">
        <v>31</v>
      </c>
      <c r="F712" t="s">
        <v>54</v>
      </c>
      <c r="G712" t="str">
        <f>VLOOKUP(Tabulka_nejcastejsi_priciny_vzniku_invalidity[[#This Row],[podskupina_diagnoz_dle_who_kod]],Tabulka_mkn[],2,FALSE)</f>
        <v>5. skupina</v>
      </c>
      <c r="H712" t="str">
        <f>VLOOKUP(Tabulka_nejcastejsi_priciny_vzniku_invalidity[[#This Row],[podskupina_diagnoz_dle_who_kod]],Tabulka_mkn[],3,FALSE)</f>
        <v>Duševní poruchy a poruchy chování</v>
      </c>
      <c r="I712" t="str">
        <f>LEFT(Tabulka_nejcastejsi_priciny_vzniku_invalidity[[#This Row],[podskupina_diagnoz_dle_who_kod]],1)</f>
        <v>F</v>
      </c>
      <c r="J712" t="s">
        <v>97</v>
      </c>
      <c r="K712" t="s">
        <v>98</v>
      </c>
      <c r="L712">
        <v>314</v>
      </c>
      <c r="N712" t="str">
        <f>CONCATENATE("01",".","01",".",Tabulka_nejcastejsi_priciny_vzniku_invalidity[[#This Row],[rok]])</f>
        <v>01.01.2010</v>
      </c>
      <c r="O712" s="11">
        <f>DATE(Tabulka_nejcastejsi_priciny_vzniku_invalidity[[#This Row],[rok]],1,1)</f>
        <v>40179</v>
      </c>
      <c r="P712" s="11">
        <f>YEAR(Tabulka_nejcastejsi_priciny_vzniku_invalidity[[#This Row],[rok3]])</f>
        <v>2010</v>
      </c>
    </row>
    <row r="713" spans="1:16">
      <c r="A713">
        <v>2011</v>
      </c>
      <c r="B713" t="s">
        <v>22</v>
      </c>
      <c r="C713" t="s">
        <v>17</v>
      </c>
      <c r="D713" t="str">
        <f>VLOOKUP(Tabulka_nejcastejsi_priciny_vzniku_invalidity[[#This Row],[kraj]],Tabulka_kraje[],2,FALSE)</f>
        <v>Vysočina</v>
      </c>
      <c r="E713" t="s">
        <v>23</v>
      </c>
      <c r="F713" t="s">
        <v>54</v>
      </c>
      <c r="G713" t="str">
        <f>VLOOKUP(Tabulka_nejcastejsi_priciny_vzniku_invalidity[[#This Row],[podskupina_diagnoz_dle_who_kod]],Tabulka_mkn[],2,FALSE)</f>
        <v>5. skupina</v>
      </c>
      <c r="H713" t="str">
        <f>VLOOKUP(Tabulka_nejcastejsi_priciny_vzniku_invalidity[[#This Row],[podskupina_diagnoz_dle_who_kod]],Tabulka_mkn[],3,FALSE)</f>
        <v>Duševní poruchy a poruchy chování</v>
      </c>
      <c r="I713" t="str">
        <f>LEFT(Tabulka_nejcastejsi_priciny_vzniku_invalidity[[#This Row],[podskupina_diagnoz_dle_who_kod]],1)</f>
        <v>F</v>
      </c>
      <c r="J713" t="s">
        <v>135</v>
      </c>
      <c r="K713" t="s">
        <v>136</v>
      </c>
      <c r="L713">
        <v>214</v>
      </c>
      <c r="N713" t="str">
        <f>CONCATENATE("01",".","01",".",Tabulka_nejcastejsi_priciny_vzniku_invalidity[[#This Row],[rok]])</f>
        <v>01.01.2011</v>
      </c>
      <c r="O713" s="11">
        <f>DATE(Tabulka_nejcastejsi_priciny_vzniku_invalidity[[#This Row],[rok]],1,1)</f>
        <v>40544</v>
      </c>
      <c r="P713" s="11">
        <f>YEAR(Tabulka_nejcastejsi_priciny_vzniku_invalidity[[#This Row],[rok3]])</f>
        <v>2011</v>
      </c>
    </row>
    <row r="714" spans="1:16">
      <c r="A714">
        <v>2011</v>
      </c>
      <c r="B714" t="s">
        <v>57</v>
      </c>
      <c r="C714" t="s">
        <v>17</v>
      </c>
      <c r="D714" t="str">
        <f>VLOOKUP(Tabulka_nejcastejsi_priciny_vzniku_invalidity[[#This Row],[kraj]],Tabulka_kraje[],2,FALSE)</f>
        <v xml:space="preserve">Jihomoravský </v>
      </c>
      <c r="E714" t="s">
        <v>58</v>
      </c>
      <c r="F714" t="s">
        <v>54</v>
      </c>
      <c r="G714" t="str">
        <f>VLOOKUP(Tabulka_nejcastejsi_priciny_vzniku_invalidity[[#This Row],[podskupina_diagnoz_dle_who_kod]],Tabulka_mkn[],2,FALSE)</f>
        <v>5. skupina</v>
      </c>
      <c r="H714" t="str">
        <f>VLOOKUP(Tabulka_nejcastejsi_priciny_vzniku_invalidity[[#This Row],[podskupina_diagnoz_dle_who_kod]],Tabulka_mkn[],3,FALSE)</f>
        <v>Duševní poruchy a poruchy chování</v>
      </c>
      <c r="I714" t="str">
        <f>LEFT(Tabulka_nejcastejsi_priciny_vzniku_invalidity[[#This Row],[podskupina_diagnoz_dle_who_kod]],1)</f>
        <v>F</v>
      </c>
      <c r="J714" t="s">
        <v>97</v>
      </c>
      <c r="K714" t="s">
        <v>98</v>
      </c>
      <c r="L714">
        <v>579</v>
      </c>
      <c r="N714" t="str">
        <f>CONCATENATE("01",".","01",".",Tabulka_nejcastejsi_priciny_vzniku_invalidity[[#This Row],[rok]])</f>
        <v>01.01.2011</v>
      </c>
      <c r="O714" s="11">
        <f>DATE(Tabulka_nejcastejsi_priciny_vzniku_invalidity[[#This Row],[rok]],1,1)</f>
        <v>40544</v>
      </c>
      <c r="P714" s="11">
        <f>YEAR(Tabulka_nejcastejsi_priciny_vzniku_invalidity[[#This Row],[rok3]])</f>
        <v>2011</v>
      </c>
    </row>
    <row r="715" spans="1:16">
      <c r="A715">
        <v>2011</v>
      </c>
      <c r="B715" t="s">
        <v>57</v>
      </c>
      <c r="C715" t="s">
        <v>17</v>
      </c>
      <c r="D715" t="str">
        <f>VLOOKUP(Tabulka_nejcastejsi_priciny_vzniku_invalidity[[#This Row],[kraj]],Tabulka_kraje[],2,FALSE)</f>
        <v xml:space="preserve">Jihomoravský </v>
      </c>
      <c r="E715" t="s">
        <v>58</v>
      </c>
      <c r="F715" t="s">
        <v>54</v>
      </c>
      <c r="G715" t="str">
        <f>VLOOKUP(Tabulka_nejcastejsi_priciny_vzniku_invalidity[[#This Row],[podskupina_diagnoz_dle_who_kod]],Tabulka_mkn[],2,FALSE)</f>
        <v>5. skupina</v>
      </c>
      <c r="H715" t="str">
        <f>VLOOKUP(Tabulka_nejcastejsi_priciny_vzniku_invalidity[[#This Row],[podskupina_diagnoz_dle_who_kod]],Tabulka_mkn[],3,FALSE)</f>
        <v>Duševní poruchy a poruchy chování</v>
      </c>
      <c r="I715" t="str">
        <f>LEFT(Tabulka_nejcastejsi_priciny_vzniku_invalidity[[#This Row],[podskupina_diagnoz_dle_who_kod]],1)</f>
        <v>F</v>
      </c>
      <c r="J715" t="s">
        <v>133</v>
      </c>
      <c r="K715" t="s">
        <v>134</v>
      </c>
      <c r="L715">
        <v>591</v>
      </c>
      <c r="N715" t="str">
        <f>CONCATENATE("01",".","01",".",Tabulka_nejcastejsi_priciny_vzniku_invalidity[[#This Row],[rok]])</f>
        <v>01.01.2011</v>
      </c>
      <c r="O715" s="11">
        <f>DATE(Tabulka_nejcastejsi_priciny_vzniku_invalidity[[#This Row],[rok]],1,1)</f>
        <v>40544</v>
      </c>
      <c r="P715" s="11">
        <f>YEAR(Tabulka_nejcastejsi_priciny_vzniku_invalidity[[#This Row],[rok3]])</f>
        <v>2011</v>
      </c>
    </row>
    <row r="716" spans="1:16">
      <c r="A716">
        <v>2011</v>
      </c>
      <c r="B716" t="s">
        <v>65</v>
      </c>
      <c r="C716" t="s">
        <v>17</v>
      </c>
      <c r="D716" t="str">
        <f>VLOOKUP(Tabulka_nejcastejsi_priciny_vzniku_invalidity[[#This Row],[kraj]],Tabulka_kraje[],2,FALSE)</f>
        <v xml:space="preserve">Olomoucký </v>
      </c>
      <c r="E716" t="s">
        <v>66</v>
      </c>
      <c r="F716" t="s">
        <v>54</v>
      </c>
      <c r="G716" t="str">
        <f>VLOOKUP(Tabulka_nejcastejsi_priciny_vzniku_invalidity[[#This Row],[podskupina_diagnoz_dle_who_kod]],Tabulka_mkn[],2,FALSE)</f>
        <v>5. skupina</v>
      </c>
      <c r="H716" t="str">
        <f>VLOOKUP(Tabulka_nejcastejsi_priciny_vzniku_invalidity[[#This Row],[podskupina_diagnoz_dle_who_kod]],Tabulka_mkn[],3,FALSE)</f>
        <v>Duševní poruchy a poruchy chování</v>
      </c>
      <c r="I716" t="str">
        <f>LEFT(Tabulka_nejcastejsi_priciny_vzniku_invalidity[[#This Row],[podskupina_diagnoz_dle_who_kod]],1)</f>
        <v>F</v>
      </c>
      <c r="J716" t="s">
        <v>97</v>
      </c>
      <c r="K716" t="s">
        <v>98</v>
      </c>
      <c r="L716">
        <v>398</v>
      </c>
      <c r="N716" t="str">
        <f>CONCATENATE("01",".","01",".",Tabulka_nejcastejsi_priciny_vzniku_invalidity[[#This Row],[rok]])</f>
        <v>01.01.2011</v>
      </c>
      <c r="O716" s="11">
        <f>DATE(Tabulka_nejcastejsi_priciny_vzniku_invalidity[[#This Row],[rok]],1,1)</f>
        <v>40544</v>
      </c>
      <c r="P716" s="11">
        <f>YEAR(Tabulka_nejcastejsi_priciny_vzniku_invalidity[[#This Row],[rok3]])</f>
        <v>2011</v>
      </c>
    </row>
    <row r="717" spans="1:16">
      <c r="A717">
        <v>2011</v>
      </c>
      <c r="B717" t="s">
        <v>67</v>
      </c>
      <c r="C717" t="s">
        <v>17</v>
      </c>
      <c r="D717" t="str">
        <f>VLOOKUP(Tabulka_nejcastejsi_priciny_vzniku_invalidity[[#This Row],[kraj]],Tabulka_kraje[],2,FALSE)</f>
        <v xml:space="preserve">Moravskoslezský </v>
      </c>
      <c r="E717" t="s">
        <v>68</v>
      </c>
      <c r="F717" t="s">
        <v>54</v>
      </c>
      <c r="G717" t="str">
        <f>VLOOKUP(Tabulka_nejcastejsi_priciny_vzniku_invalidity[[#This Row],[podskupina_diagnoz_dle_who_kod]],Tabulka_mkn[],2,FALSE)</f>
        <v>5. skupina</v>
      </c>
      <c r="H717" t="str">
        <f>VLOOKUP(Tabulka_nejcastejsi_priciny_vzniku_invalidity[[#This Row],[podskupina_diagnoz_dle_who_kod]],Tabulka_mkn[],3,FALSE)</f>
        <v>Duševní poruchy a poruchy chování</v>
      </c>
      <c r="I717" t="str">
        <f>LEFT(Tabulka_nejcastejsi_priciny_vzniku_invalidity[[#This Row],[podskupina_diagnoz_dle_who_kod]],1)</f>
        <v>F</v>
      </c>
      <c r="J717" t="s">
        <v>97</v>
      </c>
      <c r="K717" t="s">
        <v>98</v>
      </c>
      <c r="L717">
        <v>601</v>
      </c>
      <c r="N717" t="str">
        <f>CONCATENATE("01",".","01",".",Tabulka_nejcastejsi_priciny_vzniku_invalidity[[#This Row],[rok]])</f>
        <v>01.01.2011</v>
      </c>
      <c r="O717" s="11">
        <f>DATE(Tabulka_nejcastejsi_priciny_vzniku_invalidity[[#This Row],[rok]],1,1)</f>
        <v>40544</v>
      </c>
      <c r="P717" s="11">
        <f>YEAR(Tabulka_nejcastejsi_priciny_vzniku_invalidity[[#This Row],[rok3]])</f>
        <v>2011</v>
      </c>
    </row>
    <row r="718" spans="1:16">
      <c r="A718">
        <v>2011</v>
      </c>
      <c r="B718" t="s">
        <v>61</v>
      </c>
      <c r="C718" t="s">
        <v>17</v>
      </c>
      <c r="D718" t="str">
        <f>VLOOKUP(Tabulka_nejcastejsi_priciny_vzniku_invalidity[[#This Row],[kraj]],Tabulka_kraje[],2,FALSE)</f>
        <v>Praha</v>
      </c>
      <c r="E718" t="s">
        <v>62</v>
      </c>
      <c r="F718" t="s">
        <v>54</v>
      </c>
      <c r="G718" t="str">
        <f>VLOOKUP(Tabulka_nejcastejsi_priciny_vzniku_invalidity[[#This Row],[podskupina_diagnoz_dle_who_kod]],Tabulka_mkn[],2,FALSE)</f>
        <v>5. skupina</v>
      </c>
      <c r="H718" t="str">
        <f>VLOOKUP(Tabulka_nejcastejsi_priciny_vzniku_invalidity[[#This Row],[podskupina_diagnoz_dle_who_kod]],Tabulka_mkn[],3,FALSE)</f>
        <v>Duševní poruchy a poruchy chování</v>
      </c>
      <c r="I718" t="str">
        <f>LEFT(Tabulka_nejcastejsi_priciny_vzniku_invalidity[[#This Row],[podskupina_diagnoz_dle_who_kod]],1)</f>
        <v>F</v>
      </c>
      <c r="J718" t="s">
        <v>97</v>
      </c>
      <c r="K718" t="s">
        <v>98</v>
      </c>
      <c r="L718">
        <v>662</v>
      </c>
      <c r="N718" t="str">
        <f>CONCATENATE("01",".","01",".",Tabulka_nejcastejsi_priciny_vzniku_invalidity[[#This Row],[rok]])</f>
        <v>01.01.2011</v>
      </c>
      <c r="O718" s="11">
        <f>DATE(Tabulka_nejcastejsi_priciny_vzniku_invalidity[[#This Row],[rok]],1,1)</f>
        <v>40544</v>
      </c>
      <c r="P718" s="11">
        <f>YEAR(Tabulka_nejcastejsi_priciny_vzniku_invalidity[[#This Row],[rok3]])</f>
        <v>2011</v>
      </c>
    </row>
    <row r="719" spans="1:16">
      <c r="A719">
        <v>2011</v>
      </c>
      <c r="B719" t="s">
        <v>61</v>
      </c>
      <c r="C719" t="s">
        <v>17</v>
      </c>
      <c r="D719" t="str">
        <f>VLOOKUP(Tabulka_nejcastejsi_priciny_vzniku_invalidity[[#This Row],[kraj]],Tabulka_kraje[],2,FALSE)</f>
        <v>Praha</v>
      </c>
      <c r="E719" t="s">
        <v>62</v>
      </c>
      <c r="F719" t="s">
        <v>54</v>
      </c>
      <c r="G719" t="str">
        <f>VLOOKUP(Tabulka_nejcastejsi_priciny_vzniku_invalidity[[#This Row],[podskupina_diagnoz_dle_who_kod]],Tabulka_mkn[],2,FALSE)</f>
        <v>5. skupina</v>
      </c>
      <c r="H719" t="str">
        <f>VLOOKUP(Tabulka_nejcastejsi_priciny_vzniku_invalidity[[#This Row],[podskupina_diagnoz_dle_who_kod]],Tabulka_mkn[],3,FALSE)</f>
        <v>Duševní poruchy a poruchy chování</v>
      </c>
      <c r="I719" t="str">
        <f>LEFT(Tabulka_nejcastejsi_priciny_vzniku_invalidity[[#This Row],[podskupina_diagnoz_dle_who_kod]],1)</f>
        <v>F</v>
      </c>
      <c r="J719" t="s">
        <v>133</v>
      </c>
      <c r="K719" t="s">
        <v>134</v>
      </c>
      <c r="L719">
        <v>612</v>
      </c>
      <c r="N719" t="str">
        <f>CONCATENATE("01",".","01",".",Tabulka_nejcastejsi_priciny_vzniku_invalidity[[#This Row],[rok]])</f>
        <v>01.01.2011</v>
      </c>
      <c r="O719" s="11">
        <f>DATE(Tabulka_nejcastejsi_priciny_vzniku_invalidity[[#This Row],[rok]],1,1)</f>
        <v>40544</v>
      </c>
      <c r="P719" s="11">
        <f>YEAR(Tabulka_nejcastejsi_priciny_vzniku_invalidity[[#This Row],[rok3]])</f>
        <v>2011</v>
      </c>
    </row>
    <row r="720" spans="1:16">
      <c r="A720">
        <v>2011</v>
      </c>
      <c r="B720" t="s">
        <v>16</v>
      </c>
      <c r="C720" t="s">
        <v>17</v>
      </c>
      <c r="D720" t="str">
        <f>VLOOKUP(Tabulka_nejcastejsi_priciny_vzniku_invalidity[[#This Row],[kraj]],Tabulka_kraje[],2,FALSE)</f>
        <v xml:space="preserve">Jihočeský </v>
      </c>
      <c r="E720" t="s">
        <v>18</v>
      </c>
      <c r="F720" t="s">
        <v>54</v>
      </c>
      <c r="G720" t="str">
        <f>VLOOKUP(Tabulka_nejcastejsi_priciny_vzniku_invalidity[[#This Row],[podskupina_diagnoz_dle_who_kod]],Tabulka_mkn[],2,FALSE)</f>
        <v>5. skupina</v>
      </c>
      <c r="H720" t="str">
        <f>VLOOKUP(Tabulka_nejcastejsi_priciny_vzniku_invalidity[[#This Row],[podskupina_diagnoz_dle_who_kod]],Tabulka_mkn[],3,FALSE)</f>
        <v>Duševní poruchy a poruchy chování</v>
      </c>
      <c r="I720" t="str">
        <f>LEFT(Tabulka_nejcastejsi_priciny_vzniku_invalidity[[#This Row],[podskupina_diagnoz_dle_who_kod]],1)</f>
        <v>F</v>
      </c>
      <c r="J720" t="s">
        <v>97</v>
      </c>
      <c r="K720" t="s">
        <v>98</v>
      </c>
      <c r="L720">
        <v>290</v>
      </c>
      <c r="N720" t="str">
        <f>CONCATENATE("01",".","01",".",Tabulka_nejcastejsi_priciny_vzniku_invalidity[[#This Row],[rok]])</f>
        <v>01.01.2011</v>
      </c>
      <c r="O720" s="11">
        <f>DATE(Tabulka_nejcastejsi_priciny_vzniku_invalidity[[#This Row],[rok]],1,1)</f>
        <v>40544</v>
      </c>
      <c r="P720" s="11">
        <f>YEAR(Tabulka_nejcastejsi_priciny_vzniku_invalidity[[#This Row],[rok3]])</f>
        <v>2011</v>
      </c>
    </row>
    <row r="721" spans="1:16">
      <c r="A721">
        <v>2011</v>
      </c>
      <c r="B721" t="s">
        <v>36</v>
      </c>
      <c r="C721" t="s">
        <v>17</v>
      </c>
      <c r="D721" t="str">
        <f>VLOOKUP(Tabulka_nejcastejsi_priciny_vzniku_invalidity[[#This Row],[kraj]],Tabulka_kraje[],2,FALSE)</f>
        <v xml:space="preserve">Plzeňský </v>
      </c>
      <c r="E721" t="s">
        <v>37</v>
      </c>
      <c r="F721" t="s">
        <v>54</v>
      </c>
      <c r="G721" t="str">
        <f>VLOOKUP(Tabulka_nejcastejsi_priciny_vzniku_invalidity[[#This Row],[podskupina_diagnoz_dle_who_kod]],Tabulka_mkn[],2,FALSE)</f>
        <v>5. skupina</v>
      </c>
      <c r="H721" t="str">
        <f>VLOOKUP(Tabulka_nejcastejsi_priciny_vzniku_invalidity[[#This Row],[podskupina_diagnoz_dle_who_kod]],Tabulka_mkn[],3,FALSE)</f>
        <v>Duševní poruchy a poruchy chování</v>
      </c>
      <c r="I721" t="str">
        <f>LEFT(Tabulka_nejcastejsi_priciny_vzniku_invalidity[[#This Row],[podskupina_diagnoz_dle_who_kod]],1)</f>
        <v>F</v>
      </c>
      <c r="J721" t="s">
        <v>97</v>
      </c>
      <c r="K721" t="s">
        <v>98</v>
      </c>
      <c r="L721">
        <v>294</v>
      </c>
      <c r="N721" t="str">
        <f>CONCATENATE("01",".","01",".",Tabulka_nejcastejsi_priciny_vzniku_invalidity[[#This Row],[rok]])</f>
        <v>01.01.2011</v>
      </c>
      <c r="O721" s="11">
        <f>DATE(Tabulka_nejcastejsi_priciny_vzniku_invalidity[[#This Row],[rok]],1,1)</f>
        <v>40544</v>
      </c>
      <c r="P721" s="11">
        <f>YEAR(Tabulka_nejcastejsi_priciny_vzniku_invalidity[[#This Row],[rok3]])</f>
        <v>2011</v>
      </c>
    </row>
    <row r="722" spans="1:16">
      <c r="A722">
        <v>2011</v>
      </c>
      <c r="B722" t="s">
        <v>63</v>
      </c>
      <c r="C722" t="s">
        <v>17</v>
      </c>
      <c r="D722" t="str">
        <f>VLOOKUP(Tabulka_nejcastejsi_priciny_vzniku_invalidity[[#This Row],[kraj]],Tabulka_kraje[],2,FALSE)</f>
        <v xml:space="preserve">Karlovarský </v>
      </c>
      <c r="E722" t="s">
        <v>64</v>
      </c>
      <c r="F722" t="s">
        <v>54</v>
      </c>
      <c r="G722" t="str">
        <f>VLOOKUP(Tabulka_nejcastejsi_priciny_vzniku_invalidity[[#This Row],[podskupina_diagnoz_dle_who_kod]],Tabulka_mkn[],2,FALSE)</f>
        <v>5. skupina</v>
      </c>
      <c r="H722" t="str">
        <f>VLOOKUP(Tabulka_nejcastejsi_priciny_vzniku_invalidity[[#This Row],[podskupina_diagnoz_dle_who_kod]],Tabulka_mkn[],3,FALSE)</f>
        <v>Duševní poruchy a poruchy chování</v>
      </c>
      <c r="I722" t="str">
        <f>LEFT(Tabulka_nejcastejsi_priciny_vzniku_invalidity[[#This Row],[podskupina_diagnoz_dle_who_kod]],1)</f>
        <v>F</v>
      </c>
      <c r="J722" t="s">
        <v>97</v>
      </c>
      <c r="K722" t="s">
        <v>98</v>
      </c>
      <c r="L722">
        <v>158</v>
      </c>
      <c r="N722" t="str">
        <f>CONCATENATE("01",".","01",".",Tabulka_nejcastejsi_priciny_vzniku_invalidity[[#This Row],[rok]])</f>
        <v>01.01.2011</v>
      </c>
      <c r="O722" s="11">
        <f>DATE(Tabulka_nejcastejsi_priciny_vzniku_invalidity[[#This Row],[rok]],1,1)</f>
        <v>40544</v>
      </c>
      <c r="P722" s="11">
        <f>YEAR(Tabulka_nejcastejsi_priciny_vzniku_invalidity[[#This Row],[rok3]])</f>
        <v>2011</v>
      </c>
    </row>
    <row r="723" spans="1:16">
      <c r="A723">
        <v>2011</v>
      </c>
      <c r="B723" t="s">
        <v>30</v>
      </c>
      <c r="C723" t="s">
        <v>17</v>
      </c>
      <c r="D723" t="str">
        <f>VLOOKUP(Tabulka_nejcastejsi_priciny_vzniku_invalidity[[#This Row],[kraj]],Tabulka_kraje[],2,FALSE)</f>
        <v xml:space="preserve">Pardubický </v>
      </c>
      <c r="E723" t="s">
        <v>31</v>
      </c>
      <c r="F723" t="s">
        <v>54</v>
      </c>
      <c r="G723" t="str">
        <f>VLOOKUP(Tabulka_nejcastejsi_priciny_vzniku_invalidity[[#This Row],[podskupina_diagnoz_dle_who_kod]],Tabulka_mkn[],2,FALSE)</f>
        <v>5. skupina</v>
      </c>
      <c r="H723" t="str">
        <f>VLOOKUP(Tabulka_nejcastejsi_priciny_vzniku_invalidity[[#This Row],[podskupina_diagnoz_dle_who_kod]],Tabulka_mkn[],3,FALSE)</f>
        <v>Duševní poruchy a poruchy chování</v>
      </c>
      <c r="I723" t="str">
        <f>LEFT(Tabulka_nejcastejsi_priciny_vzniku_invalidity[[#This Row],[podskupina_diagnoz_dle_who_kod]],1)</f>
        <v>F</v>
      </c>
      <c r="J723" t="s">
        <v>97</v>
      </c>
      <c r="K723" t="s">
        <v>98</v>
      </c>
      <c r="L723">
        <v>295</v>
      </c>
      <c r="N723" t="str">
        <f>CONCATENATE("01",".","01",".",Tabulka_nejcastejsi_priciny_vzniku_invalidity[[#This Row],[rok]])</f>
        <v>01.01.2011</v>
      </c>
      <c r="O723" s="11">
        <f>DATE(Tabulka_nejcastejsi_priciny_vzniku_invalidity[[#This Row],[rok]],1,1)</f>
        <v>40544</v>
      </c>
      <c r="P723" s="11">
        <f>YEAR(Tabulka_nejcastejsi_priciny_vzniku_invalidity[[#This Row],[rok3]])</f>
        <v>2011</v>
      </c>
    </row>
    <row r="724" spans="1:16">
      <c r="A724">
        <v>2012</v>
      </c>
      <c r="B724" t="s">
        <v>22</v>
      </c>
      <c r="C724" t="s">
        <v>17</v>
      </c>
      <c r="D724" t="str">
        <f>VLOOKUP(Tabulka_nejcastejsi_priciny_vzniku_invalidity[[#This Row],[kraj]],Tabulka_kraje[],2,FALSE)</f>
        <v>Vysočina</v>
      </c>
      <c r="E724" t="s">
        <v>23</v>
      </c>
      <c r="F724" t="s">
        <v>54</v>
      </c>
      <c r="G724" t="str">
        <f>VLOOKUP(Tabulka_nejcastejsi_priciny_vzniku_invalidity[[#This Row],[podskupina_diagnoz_dle_who_kod]],Tabulka_mkn[],2,FALSE)</f>
        <v>5. skupina</v>
      </c>
      <c r="H724" t="str">
        <f>VLOOKUP(Tabulka_nejcastejsi_priciny_vzniku_invalidity[[#This Row],[podskupina_diagnoz_dle_who_kod]],Tabulka_mkn[],3,FALSE)</f>
        <v>Duševní poruchy a poruchy chování</v>
      </c>
      <c r="I724" t="str">
        <f>LEFT(Tabulka_nejcastejsi_priciny_vzniku_invalidity[[#This Row],[podskupina_diagnoz_dle_who_kod]],1)</f>
        <v>F</v>
      </c>
      <c r="J724" t="s">
        <v>97</v>
      </c>
      <c r="K724" t="s">
        <v>98</v>
      </c>
      <c r="L724">
        <v>245</v>
      </c>
      <c r="N724" t="str">
        <f>CONCATENATE("01",".","01",".",Tabulka_nejcastejsi_priciny_vzniku_invalidity[[#This Row],[rok]])</f>
        <v>01.01.2012</v>
      </c>
      <c r="O724" s="11">
        <f>DATE(Tabulka_nejcastejsi_priciny_vzniku_invalidity[[#This Row],[rok]],1,1)</f>
        <v>40909</v>
      </c>
      <c r="P724" s="11">
        <f>YEAR(Tabulka_nejcastejsi_priciny_vzniku_invalidity[[#This Row],[rok3]])</f>
        <v>2012</v>
      </c>
    </row>
    <row r="725" spans="1:16">
      <c r="A725">
        <v>2012</v>
      </c>
      <c r="B725" t="s">
        <v>22</v>
      </c>
      <c r="C725" t="s">
        <v>17</v>
      </c>
      <c r="D725" t="str">
        <f>VLOOKUP(Tabulka_nejcastejsi_priciny_vzniku_invalidity[[#This Row],[kraj]],Tabulka_kraje[],2,FALSE)</f>
        <v>Vysočina</v>
      </c>
      <c r="E725" t="s">
        <v>23</v>
      </c>
      <c r="F725" t="s">
        <v>54</v>
      </c>
      <c r="G725" t="str">
        <f>VLOOKUP(Tabulka_nejcastejsi_priciny_vzniku_invalidity[[#This Row],[podskupina_diagnoz_dle_who_kod]],Tabulka_mkn[],2,FALSE)</f>
        <v>5. skupina</v>
      </c>
      <c r="H725" t="str">
        <f>VLOOKUP(Tabulka_nejcastejsi_priciny_vzniku_invalidity[[#This Row],[podskupina_diagnoz_dle_who_kod]],Tabulka_mkn[],3,FALSE)</f>
        <v>Duševní poruchy a poruchy chování</v>
      </c>
      <c r="I725" t="str">
        <f>LEFT(Tabulka_nejcastejsi_priciny_vzniku_invalidity[[#This Row],[podskupina_diagnoz_dle_who_kod]],1)</f>
        <v>F</v>
      </c>
      <c r="J725" t="s">
        <v>135</v>
      </c>
      <c r="K725" t="s">
        <v>136</v>
      </c>
      <c r="L725">
        <v>204</v>
      </c>
      <c r="N725" t="str">
        <f>CONCATENATE("01",".","01",".",Tabulka_nejcastejsi_priciny_vzniku_invalidity[[#This Row],[rok]])</f>
        <v>01.01.2012</v>
      </c>
      <c r="O725" s="11">
        <f>DATE(Tabulka_nejcastejsi_priciny_vzniku_invalidity[[#This Row],[rok]],1,1)</f>
        <v>40909</v>
      </c>
      <c r="P725" s="11">
        <f>YEAR(Tabulka_nejcastejsi_priciny_vzniku_invalidity[[#This Row],[rok3]])</f>
        <v>2012</v>
      </c>
    </row>
    <row r="726" spans="1:16">
      <c r="A726">
        <v>2012</v>
      </c>
      <c r="B726" t="s">
        <v>57</v>
      </c>
      <c r="C726" t="s">
        <v>17</v>
      </c>
      <c r="D726" t="str">
        <f>VLOOKUP(Tabulka_nejcastejsi_priciny_vzniku_invalidity[[#This Row],[kraj]],Tabulka_kraje[],2,FALSE)</f>
        <v xml:space="preserve">Jihomoravský </v>
      </c>
      <c r="E726" t="s">
        <v>58</v>
      </c>
      <c r="F726" t="s">
        <v>54</v>
      </c>
      <c r="G726" t="str">
        <f>VLOOKUP(Tabulka_nejcastejsi_priciny_vzniku_invalidity[[#This Row],[podskupina_diagnoz_dle_who_kod]],Tabulka_mkn[],2,FALSE)</f>
        <v>5. skupina</v>
      </c>
      <c r="H726" t="str">
        <f>VLOOKUP(Tabulka_nejcastejsi_priciny_vzniku_invalidity[[#This Row],[podskupina_diagnoz_dle_who_kod]],Tabulka_mkn[],3,FALSE)</f>
        <v>Duševní poruchy a poruchy chování</v>
      </c>
      <c r="I726" t="str">
        <f>LEFT(Tabulka_nejcastejsi_priciny_vzniku_invalidity[[#This Row],[podskupina_diagnoz_dle_who_kod]],1)</f>
        <v>F</v>
      </c>
      <c r="J726" t="s">
        <v>97</v>
      </c>
      <c r="K726" t="s">
        <v>98</v>
      </c>
      <c r="L726">
        <v>670</v>
      </c>
      <c r="N726" t="str">
        <f>CONCATENATE("01",".","01",".",Tabulka_nejcastejsi_priciny_vzniku_invalidity[[#This Row],[rok]])</f>
        <v>01.01.2012</v>
      </c>
      <c r="O726" s="11">
        <f>DATE(Tabulka_nejcastejsi_priciny_vzniku_invalidity[[#This Row],[rok]],1,1)</f>
        <v>40909</v>
      </c>
      <c r="P726" s="11">
        <f>YEAR(Tabulka_nejcastejsi_priciny_vzniku_invalidity[[#This Row],[rok3]])</f>
        <v>2012</v>
      </c>
    </row>
    <row r="727" spans="1:16">
      <c r="A727">
        <v>2012</v>
      </c>
      <c r="B727" t="s">
        <v>57</v>
      </c>
      <c r="C727" t="s">
        <v>17</v>
      </c>
      <c r="D727" t="str">
        <f>VLOOKUP(Tabulka_nejcastejsi_priciny_vzniku_invalidity[[#This Row],[kraj]],Tabulka_kraje[],2,FALSE)</f>
        <v xml:space="preserve">Jihomoravský </v>
      </c>
      <c r="E727" t="s">
        <v>58</v>
      </c>
      <c r="F727" t="s">
        <v>54</v>
      </c>
      <c r="G727" t="str">
        <f>VLOOKUP(Tabulka_nejcastejsi_priciny_vzniku_invalidity[[#This Row],[podskupina_diagnoz_dle_who_kod]],Tabulka_mkn[],2,FALSE)</f>
        <v>5. skupina</v>
      </c>
      <c r="H727" t="str">
        <f>VLOOKUP(Tabulka_nejcastejsi_priciny_vzniku_invalidity[[#This Row],[podskupina_diagnoz_dle_who_kod]],Tabulka_mkn[],3,FALSE)</f>
        <v>Duševní poruchy a poruchy chování</v>
      </c>
      <c r="I727" t="str">
        <f>LEFT(Tabulka_nejcastejsi_priciny_vzniku_invalidity[[#This Row],[podskupina_diagnoz_dle_who_kod]],1)</f>
        <v>F</v>
      </c>
      <c r="J727" t="s">
        <v>133</v>
      </c>
      <c r="K727" t="s">
        <v>134</v>
      </c>
      <c r="L727">
        <v>615</v>
      </c>
      <c r="N727" t="str">
        <f>CONCATENATE("01",".","01",".",Tabulka_nejcastejsi_priciny_vzniku_invalidity[[#This Row],[rok]])</f>
        <v>01.01.2012</v>
      </c>
      <c r="O727" s="11">
        <f>DATE(Tabulka_nejcastejsi_priciny_vzniku_invalidity[[#This Row],[rok]],1,1)</f>
        <v>40909</v>
      </c>
      <c r="P727" s="11">
        <f>YEAR(Tabulka_nejcastejsi_priciny_vzniku_invalidity[[#This Row],[rok3]])</f>
        <v>2012</v>
      </c>
    </row>
    <row r="728" spans="1:16">
      <c r="A728">
        <v>2012</v>
      </c>
      <c r="B728" t="s">
        <v>65</v>
      </c>
      <c r="C728" t="s">
        <v>17</v>
      </c>
      <c r="D728" t="str">
        <f>VLOOKUP(Tabulka_nejcastejsi_priciny_vzniku_invalidity[[#This Row],[kraj]],Tabulka_kraje[],2,FALSE)</f>
        <v xml:space="preserve">Olomoucký </v>
      </c>
      <c r="E728" t="s">
        <v>66</v>
      </c>
      <c r="F728" t="s">
        <v>54</v>
      </c>
      <c r="G728" t="str">
        <f>VLOOKUP(Tabulka_nejcastejsi_priciny_vzniku_invalidity[[#This Row],[podskupina_diagnoz_dle_who_kod]],Tabulka_mkn[],2,FALSE)</f>
        <v>5. skupina</v>
      </c>
      <c r="H728" t="str">
        <f>VLOOKUP(Tabulka_nejcastejsi_priciny_vzniku_invalidity[[#This Row],[podskupina_diagnoz_dle_who_kod]],Tabulka_mkn[],3,FALSE)</f>
        <v>Duševní poruchy a poruchy chování</v>
      </c>
      <c r="I728" t="str">
        <f>LEFT(Tabulka_nejcastejsi_priciny_vzniku_invalidity[[#This Row],[podskupina_diagnoz_dle_who_kod]],1)</f>
        <v>F</v>
      </c>
      <c r="J728" t="s">
        <v>97</v>
      </c>
      <c r="K728" t="s">
        <v>98</v>
      </c>
      <c r="L728">
        <v>401</v>
      </c>
      <c r="N728" t="str">
        <f>CONCATENATE("01",".","01",".",Tabulka_nejcastejsi_priciny_vzniku_invalidity[[#This Row],[rok]])</f>
        <v>01.01.2012</v>
      </c>
      <c r="O728" s="11">
        <f>DATE(Tabulka_nejcastejsi_priciny_vzniku_invalidity[[#This Row],[rok]],1,1)</f>
        <v>40909</v>
      </c>
      <c r="P728" s="11">
        <f>YEAR(Tabulka_nejcastejsi_priciny_vzniku_invalidity[[#This Row],[rok3]])</f>
        <v>2012</v>
      </c>
    </row>
    <row r="729" spans="1:16">
      <c r="A729">
        <v>2012</v>
      </c>
      <c r="B729" t="s">
        <v>67</v>
      </c>
      <c r="C729" t="s">
        <v>17</v>
      </c>
      <c r="D729" t="str">
        <f>VLOOKUP(Tabulka_nejcastejsi_priciny_vzniku_invalidity[[#This Row],[kraj]],Tabulka_kraje[],2,FALSE)</f>
        <v xml:space="preserve">Moravskoslezský </v>
      </c>
      <c r="E729" t="s">
        <v>68</v>
      </c>
      <c r="F729" t="s">
        <v>54</v>
      </c>
      <c r="G729" t="str">
        <f>VLOOKUP(Tabulka_nejcastejsi_priciny_vzniku_invalidity[[#This Row],[podskupina_diagnoz_dle_who_kod]],Tabulka_mkn[],2,FALSE)</f>
        <v>5. skupina</v>
      </c>
      <c r="H729" t="str">
        <f>VLOOKUP(Tabulka_nejcastejsi_priciny_vzniku_invalidity[[#This Row],[podskupina_diagnoz_dle_who_kod]],Tabulka_mkn[],3,FALSE)</f>
        <v>Duševní poruchy a poruchy chování</v>
      </c>
      <c r="I729" t="str">
        <f>LEFT(Tabulka_nejcastejsi_priciny_vzniku_invalidity[[#This Row],[podskupina_diagnoz_dle_who_kod]],1)</f>
        <v>F</v>
      </c>
      <c r="J729" t="s">
        <v>97</v>
      </c>
      <c r="K729" t="s">
        <v>98</v>
      </c>
      <c r="L729">
        <v>588</v>
      </c>
      <c r="N729" t="str">
        <f>CONCATENATE("01",".","01",".",Tabulka_nejcastejsi_priciny_vzniku_invalidity[[#This Row],[rok]])</f>
        <v>01.01.2012</v>
      </c>
      <c r="O729" s="11">
        <f>DATE(Tabulka_nejcastejsi_priciny_vzniku_invalidity[[#This Row],[rok]],1,1)</f>
        <v>40909</v>
      </c>
      <c r="P729" s="11">
        <f>YEAR(Tabulka_nejcastejsi_priciny_vzniku_invalidity[[#This Row],[rok3]])</f>
        <v>2012</v>
      </c>
    </row>
    <row r="730" spans="1:16">
      <c r="A730">
        <v>2012</v>
      </c>
      <c r="B730" t="s">
        <v>46</v>
      </c>
      <c r="C730" t="s">
        <v>17</v>
      </c>
      <c r="D730" t="str">
        <f>VLOOKUP(Tabulka_nejcastejsi_priciny_vzniku_invalidity[[#This Row],[kraj]],Tabulka_kraje[],2,FALSE)</f>
        <v xml:space="preserve">Zlínský </v>
      </c>
      <c r="E730" t="s">
        <v>47</v>
      </c>
      <c r="F730" t="s">
        <v>54</v>
      </c>
      <c r="G730" t="str">
        <f>VLOOKUP(Tabulka_nejcastejsi_priciny_vzniku_invalidity[[#This Row],[podskupina_diagnoz_dle_who_kod]],Tabulka_mkn[],2,FALSE)</f>
        <v>5. skupina</v>
      </c>
      <c r="H730" t="str">
        <f>VLOOKUP(Tabulka_nejcastejsi_priciny_vzniku_invalidity[[#This Row],[podskupina_diagnoz_dle_who_kod]],Tabulka_mkn[],3,FALSE)</f>
        <v>Duševní poruchy a poruchy chování</v>
      </c>
      <c r="I730" t="str">
        <f>LEFT(Tabulka_nejcastejsi_priciny_vzniku_invalidity[[#This Row],[podskupina_diagnoz_dle_who_kod]],1)</f>
        <v>F</v>
      </c>
      <c r="J730" t="s">
        <v>97</v>
      </c>
      <c r="K730" t="s">
        <v>98</v>
      </c>
      <c r="L730">
        <v>271</v>
      </c>
      <c r="N730" t="str">
        <f>CONCATENATE("01",".","01",".",Tabulka_nejcastejsi_priciny_vzniku_invalidity[[#This Row],[rok]])</f>
        <v>01.01.2012</v>
      </c>
      <c r="O730" s="11">
        <f>DATE(Tabulka_nejcastejsi_priciny_vzniku_invalidity[[#This Row],[rok]],1,1)</f>
        <v>40909</v>
      </c>
      <c r="P730" s="11">
        <f>YEAR(Tabulka_nejcastejsi_priciny_vzniku_invalidity[[#This Row],[rok3]])</f>
        <v>2012</v>
      </c>
    </row>
    <row r="731" spans="1:16">
      <c r="A731">
        <v>2012</v>
      </c>
      <c r="B731" t="s">
        <v>61</v>
      </c>
      <c r="C731" t="s">
        <v>17</v>
      </c>
      <c r="D731" t="str">
        <f>VLOOKUP(Tabulka_nejcastejsi_priciny_vzniku_invalidity[[#This Row],[kraj]],Tabulka_kraje[],2,FALSE)</f>
        <v>Praha</v>
      </c>
      <c r="E731" t="s">
        <v>62</v>
      </c>
      <c r="F731" t="s">
        <v>54</v>
      </c>
      <c r="G731" t="str">
        <f>VLOOKUP(Tabulka_nejcastejsi_priciny_vzniku_invalidity[[#This Row],[podskupina_diagnoz_dle_who_kod]],Tabulka_mkn[],2,FALSE)</f>
        <v>5. skupina</v>
      </c>
      <c r="H731" t="str">
        <f>VLOOKUP(Tabulka_nejcastejsi_priciny_vzniku_invalidity[[#This Row],[podskupina_diagnoz_dle_who_kod]],Tabulka_mkn[],3,FALSE)</f>
        <v>Duševní poruchy a poruchy chování</v>
      </c>
      <c r="I731" t="str">
        <f>LEFT(Tabulka_nejcastejsi_priciny_vzniku_invalidity[[#This Row],[podskupina_diagnoz_dle_who_kod]],1)</f>
        <v>F</v>
      </c>
      <c r="J731" t="s">
        <v>97</v>
      </c>
      <c r="K731" t="s">
        <v>98</v>
      </c>
      <c r="L731">
        <v>845</v>
      </c>
      <c r="N731" t="str">
        <f>CONCATENATE("01",".","01",".",Tabulka_nejcastejsi_priciny_vzniku_invalidity[[#This Row],[rok]])</f>
        <v>01.01.2012</v>
      </c>
      <c r="O731" s="11">
        <f>DATE(Tabulka_nejcastejsi_priciny_vzniku_invalidity[[#This Row],[rok]],1,1)</f>
        <v>40909</v>
      </c>
      <c r="P731" s="11">
        <f>YEAR(Tabulka_nejcastejsi_priciny_vzniku_invalidity[[#This Row],[rok3]])</f>
        <v>2012</v>
      </c>
    </row>
    <row r="732" spans="1:16">
      <c r="A732">
        <v>2012</v>
      </c>
      <c r="B732" t="s">
        <v>61</v>
      </c>
      <c r="C732" t="s">
        <v>17</v>
      </c>
      <c r="D732" t="str">
        <f>VLOOKUP(Tabulka_nejcastejsi_priciny_vzniku_invalidity[[#This Row],[kraj]],Tabulka_kraje[],2,FALSE)</f>
        <v>Praha</v>
      </c>
      <c r="E732" t="s">
        <v>62</v>
      </c>
      <c r="F732" t="s">
        <v>54</v>
      </c>
      <c r="G732" t="str">
        <f>VLOOKUP(Tabulka_nejcastejsi_priciny_vzniku_invalidity[[#This Row],[podskupina_diagnoz_dle_who_kod]],Tabulka_mkn[],2,FALSE)</f>
        <v>5. skupina</v>
      </c>
      <c r="H732" t="str">
        <f>VLOOKUP(Tabulka_nejcastejsi_priciny_vzniku_invalidity[[#This Row],[podskupina_diagnoz_dle_who_kod]],Tabulka_mkn[],3,FALSE)</f>
        <v>Duševní poruchy a poruchy chování</v>
      </c>
      <c r="I732" t="str">
        <f>LEFT(Tabulka_nejcastejsi_priciny_vzniku_invalidity[[#This Row],[podskupina_diagnoz_dle_who_kod]],1)</f>
        <v>F</v>
      </c>
      <c r="J732" t="s">
        <v>133</v>
      </c>
      <c r="K732" t="s">
        <v>134</v>
      </c>
      <c r="L732">
        <v>751</v>
      </c>
      <c r="N732" t="str">
        <f>CONCATENATE("01",".","01",".",Tabulka_nejcastejsi_priciny_vzniku_invalidity[[#This Row],[rok]])</f>
        <v>01.01.2012</v>
      </c>
      <c r="O732" s="11">
        <f>DATE(Tabulka_nejcastejsi_priciny_vzniku_invalidity[[#This Row],[rok]],1,1)</f>
        <v>40909</v>
      </c>
      <c r="P732" s="11">
        <f>YEAR(Tabulka_nejcastejsi_priciny_vzniku_invalidity[[#This Row],[rok3]])</f>
        <v>2012</v>
      </c>
    </row>
    <row r="733" spans="1:16">
      <c r="A733">
        <v>2012</v>
      </c>
      <c r="B733" t="s">
        <v>59</v>
      </c>
      <c r="C733" t="s">
        <v>17</v>
      </c>
      <c r="D733" t="str">
        <f>VLOOKUP(Tabulka_nejcastejsi_priciny_vzniku_invalidity[[#This Row],[kraj]],Tabulka_kraje[],2,FALSE)</f>
        <v xml:space="preserve">Středočeský </v>
      </c>
      <c r="E733" t="s">
        <v>60</v>
      </c>
      <c r="F733" t="s">
        <v>54</v>
      </c>
      <c r="G733" t="str">
        <f>VLOOKUP(Tabulka_nejcastejsi_priciny_vzniku_invalidity[[#This Row],[podskupina_diagnoz_dle_who_kod]],Tabulka_mkn[],2,FALSE)</f>
        <v>5. skupina</v>
      </c>
      <c r="H733" t="str">
        <f>VLOOKUP(Tabulka_nejcastejsi_priciny_vzniku_invalidity[[#This Row],[podskupina_diagnoz_dle_who_kod]],Tabulka_mkn[],3,FALSE)</f>
        <v>Duševní poruchy a poruchy chování</v>
      </c>
      <c r="I733" t="str">
        <f>LEFT(Tabulka_nejcastejsi_priciny_vzniku_invalidity[[#This Row],[podskupina_diagnoz_dle_who_kod]],1)</f>
        <v>F</v>
      </c>
      <c r="J733" t="s">
        <v>97</v>
      </c>
      <c r="K733" t="s">
        <v>98</v>
      </c>
      <c r="L733">
        <v>616</v>
      </c>
      <c r="N733" t="str">
        <f>CONCATENATE("01",".","01",".",Tabulka_nejcastejsi_priciny_vzniku_invalidity[[#This Row],[rok]])</f>
        <v>01.01.2012</v>
      </c>
      <c r="O733" s="11">
        <f>DATE(Tabulka_nejcastejsi_priciny_vzniku_invalidity[[#This Row],[rok]],1,1)</f>
        <v>40909</v>
      </c>
      <c r="P733" s="11">
        <f>YEAR(Tabulka_nejcastejsi_priciny_vzniku_invalidity[[#This Row],[rok3]])</f>
        <v>2012</v>
      </c>
    </row>
    <row r="734" spans="1:16">
      <c r="A734">
        <v>2012</v>
      </c>
      <c r="B734" t="s">
        <v>16</v>
      </c>
      <c r="C734" t="s">
        <v>17</v>
      </c>
      <c r="D734" t="str">
        <f>VLOOKUP(Tabulka_nejcastejsi_priciny_vzniku_invalidity[[#This Row],[kraj]],Tabulka_kraje[],2,FALSE)</f>
        <v xml:space="preserve">Jihočeský </v>
      </c>
      <c r="E734" t="s">
        <v>18</v>
      </c>
      <c r="F734" t="s">
        <v>54</v>
      </c>
      <c r="G734" t="str">
        <f>VLOOKUP(Tabulka_nejcastejsi_priciny_vzniku_invalidity[[#This Row],[podskupina_diagnoz_dle_who_kod]],Tabulka_mkn[],2,FALSE)</f>
        <v>5. skupina</v>
      </c>
      <c r="H734" t="str">
        <f>VLOOKUP(Tabulka_nejcastejsi_priciny_vzniku_invalidity[[#This Row],[podskupina_diagnoz_dle_who_kod]],Tabulka_mkn[],3,FALSE)</f>
        <v>Duševní poruchy a poruchy chování</v>
      </c>
      <c r="I734" t="str">
        <f>LEFT(Tabulka_nejcastejsi_priciny_vzniku_invalidity[[#This Row],[podskupina_diagnoz_dle_who_kod]],1)</f>
        <v>F</v>
      </c>
      <c r="J734" t="s">
        <v>97</v>
      </c>
      <c r="K734" t="s">
        <v>98</v>
      </c>
      <c r="L734">
        <v>291</v>
      </c>
      <c r="N734" t="str">
        <f>CONCATENATE("01",".","01",".",Tabulka_nejcastejsi_priciny_vzniku_invalidity[[#This Row],[rok]])</f>
        <v>01.01.2012</v>
      </c>
      <c r="O734" s="11">
        <f>DATE(Tabulka_nejcastejsi_priciny_vzniku_invalidity[[#This Row],[rok]],1,1)</f>
        <v>40909</v>
      </c>
      <c r="P734" s="11">
        <f>YEAR(Tabulka_nejcastejsi_priciny_vzniku_invalidity[[#This Row],[rok3]])</f>
        <v>2012</v>
      </c>
    </row>
    <row r="735" spans="1:16">
      <c r="A735">
        <v>2012</v>
      </c>
      <c r="B735" t="s">
        <v>63</v>
      </c>
      <c r="C735" t="s">
        <v>17</v>
      </c>
      <c r="D735" t="str">
        <f>VLOOKUP(Tabulka_nejcastejsi_priciny_vzniku_invalidity[[#This Row],[kraj]],Tabulka_kraje[],2,FALSE)</f>
        <v xml:space="preserve">Karlovarský </v>
      </c>
      <c r="E735" t="s">
        <v>64</v>
      </c>
      <c r="F735" t="s">
        <v>54</v>
      </c>
      <c r="G735" t="str">
        <f>VLOOKUP(Tabulka_nejcastejsi_priciny_vzniku_invalidity[[#This Row],[podskupina_diagnoz_dle_who_kod]],Tabulka_mkn[],2,FALSE)</f>
        <v>5. skupina</v>
      </c>
      <c r="H735" t="str">
        <f>VLOOKUP(Tabulka_nejcastejsi_priciny_vzniku_invalidity[[#This Row],[podskupina_diagnoz_dle_who_kod]],Tabulka_mkn[],3,FALSE)</f>
        <v>Duševní poruchy a poruchy chování</v>
      </c>
      <c r="I735" t="str">
        <f>LEFT(Tabulka_nejcastejsi_priciny_vzniku_invalidity[[#This Row],[podskupina_diagnoz_dle_who_kod]],1)</f>
        <v>F</v>
      </c>
      <c r="J735" t="s">
        <v>97</v>
      </c>
      <c r="K735" t="s">
        <v>98</v>
      </c>
      <c r="L735">
        <v>210</v>
      </c>
      <c r="N735" t="str">
        <f>CONCATENATE("01",".","01",".",Tabulka_nejcastejsi_priciny_vzniku_invalidity[[#This Row],[rok]])</f>
        <v>01.01.2012</v>
      </c>
      <c r="O735" s="11">
        <f>DATE(Tabulka_nejcastejsi_priciny_vzniku_invalidity[[#This Row],[rok]],1,1)</f>
        <v>40909</v>
      </c>
      <c r="P735" s="11">
        <f>YEAR(Tabulka_nejcastejsi_priciny_vzniku_invalidity[[#This Row],[rok3]])</f>
        <v>2012</v>
      </c>
    </row>
    <row r="736" spans="1:16">
      <c r="A736">
        <v>2012</v>
      </c>
      <c r="B736" t="s">
        <v>34</v>
      </c>
      <c r="C736" t="s">
        <v>17</v>
      </c>
      <c r="D736" t="str">
        <f>VLOOKUP(Tabulka_nejcastejsi_priciny_vzniku_invalidity[[#This Row],[kraj]],Tabulka_kraje[],2,FALSE)</f>
        <v xml:space="preserve">Liberecký </v>
      </c>
      <c r="E736" t="s">
        <v>35</v>
      </c>
      <c r="F736" t="s">
        <v>54</v>
      </c>
      <c r="G736" t="str">
        <f>VLOOKUP(Tabulka_nejcastejsi_priciny_vzniku_invalidity[[#This Row],[podskupina_diagnoz_dle_who_kod]],Tabulka_mkn[],2,FALSE)</f>
        <v>5. skupina</v>
      </c>
      <c r="H736" t="str">
        <f>VLOOKUP(Tabulka_nejcastejsi_priciny_vzniku_invalidity[[#This Row],[podskupina_diagnoz_dle_who_kod]],Tabulka_mkn[],3,FALSE)</f>
        <v>Duševní poruchy a poruchy chování</v>
      </c>
      <c r="I736" t="str">
        <f>LEFT(Tabulka_nejcastejsi_priciny_vzniku_invalidity[[#This Row],[podskupina_diagnoz_dle_who_kod]],1)</f>
        <v>F</v>
      </c>
      <c r="J736" t="s">
        <v>127</v>
      </c>
      <c r="K736" t="s">
        <v>128</v>
      </c>
      <c r="L736">
        <v>155</v>
      </c>
      <c r="N736" t="str">
        <f>CONCATENATE("01",".","01",".",Tabulka_nejcastejsi_priciny_vzniku_invalidity[[#This Row],[rok]])</f>
        <v>01.01.2012</v>
      </c>
      <c r="O736" s="11">
        <f>DATE(Tabulka_nejcastejsi_priciny_vzniku_invalidity[[#This Row],[rok]],1,1)</f>
        <v>40909</v>
      </c>
      <c r="P736" s="11">
        <f>YEAR(Tabulka_nejcastejsi_priciny_vzniku_invalidity[[#This Row],[rok3]])</f>
        <v>2012</v>
      </c>
    </row>
    <row r="737" spans="1:16">
      <c r="A737">
        <v>2012</v>
      </c>
      <c r="B737" t="s">
        <v>40</v>
      </c>
      <c r="C737" t="s">
        <v>17</v>
      </c>
      <c r="D737" t="str">
        <f>VLOOKUP(Tabulka_nejcastejsi_priciny_vzniku_invalidity[[#This Row],[kraj]],Tabulka_kraje[],2,FALSE)</f>
        <v xml:space="preserve">Královéhradecký </v>
      </c>
      <c r="E737" t="s">
        <v>41</v>
      </c>
      <c r="F737" t="s">
        <v>54</v>
      </c>
      <c r="G737" t="str">
        <f>VLOOKUP(Tabulka_nejcastejsi_priciny_vzniku_invalidity[[#This Row],[podskupina_diagnoz_dle_who_kod]],Tabulka_mkn[],2,FALSE)</f>
        <v>5. skupina</v>
      </c>
      <c r="H737" t="str">
        <f>VLOOKUP(Tabulka_nejcastejsi_priciny_vzniku_invalidity[[#This Row],[podskupina_diagnoz_dle_who_kod]],Tabulka_mkn[],3,FALSE)</f>
        <v>Duševní poruchy a poruchy chování</v>
      </c>
      <c r="I737" t="str">
        <f>LEFT(Tabulka_nejcastejsi_priciny_vzniku_invalidity[[#This Row],[podskupina_diagnoz_dle_who_kod]],1)</f>
        <v>F</v>
      </c>
      <c r="J737" t="s">
        <v>97</v>
      </c>
      <c r="K737" t="s">
        <v>98</v>
      </c>
      <c r="L737">
        <v>281</v>
      </c>
      <c r="N737" t="str">
        <f>CONCATENATE("01",".","01",".",Tabulka_nejcastejsi_priciny_vzniku_invalidity[[#This Row],[rok]])</f>
        <v>01.01.2012</v>
      </c>
      <c r="O737" s="11">
        <f>DATE(Tabulka_nejcastejsi_priciny_vzniku_invalidity[[#This Row],[rok]],1,1)</f>
        <v>40909</v>
      </c>
      <c r="P737" s="11">
        <f>YEAR(Tabulka_nejcastejsi_priciny_vzniku_invalidity[[#This Row],[rok3]])</f>
        <v>2012</v>
      </c>
    </row>
    <row r="738" spans="1:16">
      <c r="A738">
        <v>2012</v>
      </c>
      <c r="B738" t="s">
        <v>30</v>
      </c>
      <c r="C738" t="s">
        <v>17</v>
      </c>
      <c r="D738" t="str">
        <f>VLOOKUP(Tabulka_nejcastejsi_priciny_vzniku_invalidity[[#This Row],[kraj]],Tabulka_kraje[],2,FALSE)</f>
        <v xml:space="preserve">Pardubický </v>
      </c>
      <c r="E738" t="s">
        <v>31</v>
      </c>
      <c r="F738" t="s">
        <v>54</v>
      </c>
      <c r="G738" t="str">
        <f>VLOOKUP(Tabulka_nejcastejsi_priciny_vzniku_invalidity[[#This Row],[podskupina_diagnoz_dle_who_kod]],Tabulka_mkn[],2,FALSE)</f>
        <v>5. skupina</v>
      </c>
      <c r="H738" t="str">
        <f>VLOOKUP(Tabulka_nejcastejsi_priciny_vzniku_invalidity[[#This Row],[podskupina_diagnoz_dle_who_kod]],Tabulka_mkn[],3,FALSE)</f>
        <v>Duševní poruchy a poruchy chování</v>
      </c>
      <c r="I738" t="str">
        <f>LEFT(Tabulka_nejcastejsi_priciny_vzniku_invalidity[[#This Row],[podskupina_diagnoz_dle_who_kod]],1)</f>
        <v>F</v>
      </c>
      <c r="J738" t="s">
        <v>97</v>
      </c>
      <c r="K738" t="s">
        <v>98</v>
      </c>
      <c r="L738">
        <v>287</v>
      </c>
      <c r="N738" t="str">
        <f>CONCATENATE("01",".","01",".",Tabulka_nejcastejsi_priciny_vzniku_invalidity[[#This Row],[rok]])</f>
        <v>01.01.2012</v>
      </c>
      <c r="O738" s="11">
        <f>DATE(Tabulka_nejcastejsi_priciny_vzniku_invalidity[[#This Row],[rok]],1,1)</f>
        <v>40909</v>
      </c>
      <c r="P738" s="11">
        <f>YEAR(Tabulka_nejcastejsi_priciny_vzniku_invalidity[[#This Row],[rok3]])</f>
        <v>2012</v>
      </c>
    </row>
    <row r="739" spans="1:16">
      <c r="A739">
        <v>2013</v>
      </c>
      <c r="B739" t="s">
        <v>22</v>
      </c>
      <c r="C739" t="s">
        <v>17</v>
      </c>
      <c r="D739" t="str">
        <f>VLOOKUP(Tabulka_nejcastejsi_priciny_vzniku_invalidity[[#This Row],[kraj]],Tabulka_kraje[],2,FALSE)</f>
        <v>Vysočina</v>
      </c>
      <c r="E739" t="s">
        <v>23</v>
      </c>
      <c r="F739" t="s">
        <v>54</v>
      </c>
      <c r="G739" t="str">
        <f>VLOOKUP(Tabulka_nejcastejsi_priciny_vzniku_invalidity[[#This Row],[podskupina_diagnoz_dle_who_kod]],Tabulka_mkn[],2,FALSE)</f>
        <v>5. skupina</v>
      </c>
      <c r="H739" t="str">
        <f>VLOOKUP(Tabulka_nejcastejsi_priciny_vzniku_invalidity[[#This Row],[podskupina_diagnoz_dle_who_kod]],Tabulka_mkn[],3,FALSE)</f>
        <v>Duševní poruchy a poruchy chování</v>
      </c>
      <c r="I739" t="str">
        <f>LEFT(Tabulka_nejcastejsi_priciny_vzniku_invalidity[[#This Row],[podskupina_diagnoz_dle_who_kod]],1)</f>
        <v>F</v>
      </c>
      <c r="J739" t="s">
        <v>97</v>
      </c>
      <c r="K739" t="s">
        <v>98</v>
      </c>
      <c r="L739">
        <v>204</v>
      </c>
      <c r="N739" t="str">
        <f>CONCATENATE("01",".","01",".",Tabulka_nejcastejsi_priciny_vzniku_invalidity[[#This Row],[rok]])</f>
        <v>01.01.2013</v>
      </c>
      <c r="O739" s="11">
        <f>DATE(Tabulka_nejcastejsi_priciny_vzniku_invalidity[[#This Row],[rok]],1,1)</f>
        <v>41275</v>
      </c>
      <c r="P739" s="11">
        <f>YEAR(Tabulka_nejcastejsi_priciny_vzniku_invalidity[[#This Row],[rok3]])</f>
        <v>2013</v>
      </c>
    </row>
    <row r="740" spans="1:16">
      <c r="A740">
        <v>2013</v>
      </c>
      <c r="B740" t="s">
        <v>57</v>
      </c>
      <c r="C740" t="s">
        <v>17</v>
      </c>
      <c r="D740" t="str">
        <f>VLOOKUP(Tabulka_nejcastejsi_priciny_vzniku_invalidity[[#This Row],[kraj]],Tabulka_kraje[],2,FALSE)</f>
        <v xml:space="preserve">Jihomoravský </v>
      </c>
      <c r="E740" t="s">
        <v>58</v>
      </c>
      <c r="F740" t="s">
        <v>54</v>
      </c>
      <c r="G740" t="str">
        <f>VLOOKUP(Tabulka_nejcastejsi_priciny_vzniku_invalidity[[#This Row],[podskupina_diagnoz_dle_who_kod]],Tabulka_mkn[],2,FALSE)</f>
        <v>5. skupina</v>
      </c>
      <c r="H740" t="str">
        <f>VLOOKUP(Tabulka_nejcastejsi_priciny_vzniku_invalidity[[#This Row],[podskupina_diagnoz_dle_who_kod]],Tabulka_mkn[],3,FALSE)</f>
        <v>Duševní poruchy a poruchy chování</v>
      </c>
      <c r="I740" t="str">
        <f>LEFT(Tabulka_nejcastejsi_priciny_vzniku_invalidity[[#This Row],[podskupina_diagnoz_dle_who_kod]],1)</f>
        <v>F</v>
      </c>
      <c r="J740" t="s">
        <v>97</v>
      </c>
      <c r="K740" t="s">
        <v>98</v>
      </c>
      <c r="L740">
        <v>580</v>
      </c>
      <c r="N740" t="str">
        <f>CONCATENATE("01",".","01",".",Tabulka_nejcastejsi_priciny_vzniku_invalidity[[#This Row],[rok]])</f>
        <v>01.01.2013</v>
      </c>
      <c r="O740" s="11">
        <f>DATE(Tabulka_nejcastejsi_priciny_vzniku_invalidity[[#This Row],[rok]],1,1)</f>
        <v>41275</v>
      </c>
      <c r="P740" s="11">
        <f>YEAR(Tabulka_nejcastejsi_priciny_vzniku_invalidity[[#This Row],[rok3]])</f>
        <v>2013</v>
      </c>
    </row>
    <row r="741" spans="1:16">
      <c r="A741">
        <v>2013</v>
      </c>
      <c r="B741" t="s">
        <v>57</v>
      </c>
      <c r="C741" t="s">
        <v>17</v>
      </c>
      <c r="D741" t="str">
        <f>VLOOKUP(Tabulka_nejcastejsi_priciny_vzniku_invalidity[[#This Row],[kraj]],Tabulka_kraje[],2,FALSE)</f>
        <v xml:space="preserve">Jihomoravský </v>
      </c>
      <c r="E741" t="s">
        <v>58</v>
      </c>
      <c r="F741" t="s">
        <v>54</v>
      </c>
      <c r="G741" t="str">
        <f>VLOOKUP(Tabulka_nejcastejsi_priciny_vzniku_invalidity[[#This Row],[podskupina_diagnoz_dle_who_kod]],Tabulka_mkn[],2,FALSE)</f>
        <v>5. skupina</v>
      </c>
      <c r="H741" t="str">
        <f>VLOOKUP(Tabulka_nejcastejsi_priciny_vzniku_invalidity[[#This Row],[podskupina_diagnoz_dle_who_kod]],Tabulka_mkn[],3,FALSE)</f>
        <v>Duševní poruchy a poruchy chování</v>
      </c>
      <c r="I741" t="str">
        <f>LEFT(Tabulka_nejcastejsi_priciny_vzniku_invalidity[[#This Row],[podskupina_diagnoz_dle_who_kod]],1)</f>
        <v>F</v>
      </c>
      <c r="J741" t="s">
        <v>133</v>
      </c>
      <c r="K741" t="s">
        <v>134</v>
      </c>
      <c r="L741">
        <v>612</v>
      </c>
      <c r="N741" t="str">
        <f>CONCATENATE("01",".","01",".",Tabulka_nejcastejsi_priciny_vzniku_invalidity[[#This Row],[rok]])</f>
        <v>01.01.2013</v>
      </c>
      <c r="O741" s="11">
        <f>DATE(Tabulka_nejcastejsi_priciny_vzniku_invalidity[[#This Row],[rok]],1,1)</f>
        <v>41275</v>
      </c>
      <c r="P741" s="11">
        <f>YEAR(Tabulka_nejcastejsi_priciny_vzniku_invalidity[[#This Row],[rok3]])</f>
        <v>2013</v>
      </c>
    </row>
    <row r="742" spans="1:16">
      <c r="A742">
        <v>2013</v>
      </c>
      <c r="B742" t="s">
        <v>65</v>
      </c>
      <c r="C742" t="s">
        <v>17</v>
      </c>
      <c r="D742" t="str">
        <f>VLOOKUP(Tabulka_nejcastejsi_priciny_vzniku_invalidity[[#This Row],[kraj]],Tabulka_kraje[],2,FALSE)</f>
        <v xml:space="preserve">Olomoucký </v>
      </c>
      <c r="E742" t="s">
        <v>66</v>
      </c>
      <c r="F742" t="s">
        <v>54</v>
      </c>
      <c r="G742" t="str">
        <f>VLOOKUP(Tabulka_nejcastejsi_priciny_vzniku_invalidity[[#This Row],[podskupina_diagnoz_dle_who_kod]],Tabulka_mkn[],2,FALSE)</f>
        <v>5. skupina</v>
      </c>
      <c r="H742" t="str">
        <f>VLOOKUP(Tabulka_nejcastejsi_priciny_vzniku_invalidity[[#This Row],[podskupina_diagnoz_dle_who_kod]],Tabulka_mkn[],3,FALSE)</f>
        <v>Duševní poruchy a poruchy chování</v>
      </c>
      <c r="I742" t="str">
        <f>LEFT(Tabulka_nejcastejsi_priciny_vzniku_invalidity[[#This Row],[podskupina_diagnoz_dle_who_kod]],1)</f>
        <v>F</v>
      </c>
      <c r="J742" t="s">
        <v>97</v>
      </c>
      <c r="K742" t="s">
        <v>98</v>
      </c>
      <c r="L742">
        <v>359</v>
      </c>
      <c r="N742" t="str">
        <f>CONCATENATE("01",".","01",".",Tabulka_nejcastejsi_priciny_vzniku_invalidity[[#This Row],[rok]])</f>
        <v>01.01.2013</v>
      </c>
      <c r="O742" s="11">
        <f>DATE(Tabulka_nejcastejsi_priciny_vzniku_invalidity[[#This Row],[rok]],1,1)</f>
        <v>41275</v>
      </c>
      <c r="P742" s="11">
        <f>YEAR(Tabulka_nejcastejsi_priciny_vzniku_invalidity[[#This Row],[rok3]])</f>
        <v>2013</v>
      </c>
    </row>
    <row r="743" spans="1:16">
      <c r="A743">
        <v>2013</v>
      </c>
      <c r="B743" t="s">
        <v>67</v>
      </c>
      <c r="C743" t="s">
        <v>17</v>
      </c>
      <c r="D743" t="str">
        <f>VLOOKUP(Tabulka_nejcastejsi_priciny_vzniku_invalidity[[#This Row],[kraj]],Tabulka_kraje[],2,FALSE)</f>
        <v xml:space="preserve">Moravskoslezský </v>
      </c>
      <c r="E743" t="s">
        <v>68</v>
      </c>
      <c r="F743" t="s">
        <v>54</v>
      </c>
      <c r="G743" t="str">
        <f>VLOOKUP(Tabulka_nejcastejsi_priciny_vzniku_invalidity[[#This Row],[podskupina_diagnoz_dle_who_kod]],Tabulka_mkn[],2,FALSE)</f>
        <v>5. skupina</v>
      </c>
      <c r="H743" t="str">
        <f>VLOOKUP(Tabulka_nejcastejsi_priciny_vzniku_invalidity[[#This Row],[podskupina_diagnoz_dle_who_kod]],Tabulka_mkn[],3,FALSE)</f>
        <v>Duševní poruchy a poruchy chování</v>
      </c>
      <c r="I743" t="str">
        <f>LEFT(Tabulka_nejcastejsi_priciny_vzniku_invalidity[[#This Row],[podskupina_diagnoz_dle_who_kod]],1)</f>
        <v>F</v>
      </c>
      <c r="J743" t="s">
        <v>97</v>
      </c>
      <c r="K743" t="s">
        <v>98</v>
      </c>
      <c r="L743">
        <v>700</v>
      </c>
      <c r="N743" t="str">
        <f>CONCATENATE("01",".","01",".",Tabulka_nejcastejsi_priciny_vzniku_invalidity[[#This Row],[rok]])</f>
        <v>01.01.2013</v>
      </c>
      <c r="O743" s="11">
        <f>DATE(Tabulka_nejcastejsi_priciny_vzniku_invalidity[[#This Row],[rok]],1,1)</f>
        <v>41275</v>
      </c>
      <c r="P743" s="11">
        <f>YEAR(Tabulka_nejcastejsi_priciny_vzniku_invalidity[[#This Row],[rok3]])</f>
        <v>2013</v>
      </c>
    </row>
    <row r="744" spans="1:16">
      <c r="A744">
        <v>2013</v>
      </c>
      <c r="B744" t="s">
        <v>46</v>
      </c>
      <c r="C744" t="s">
        <v>17</v>
      </c>
      <c r="D744" t="str">
        <f>VLOOKUP(Tabulka_nejcastejsi_priciny_vzniku_invalidity[[#This Row],[kraj]],Tabulka_kraje[],2,FALSE)</f>
        <v xml:space="preserve">Zlínský </v>
      </c>
      <c r="E744" t="s">
        <v>47</v>
      </c>
      <c r="F744" t="s">
        <v>54</v>
      </c>
      <c r="G744" t="str">
        <f>VLOOKUP(Tabulka_nejcastejsi_priciny_vzniku_invalidity[[#This Row],[podskupina_diagnoz_dle_who_kod]],Tabulka_mkn[],2,FALSE)</f>
        <v>5. skupina</v>
      </c>
      <c r="H744" t="str">
        <f>VLOOKUP(Tabulka_nejcastejsi_priciny_vzniku_invalidity[[#This Row],[podskupina_diagnoz_dle_who_kod]],Tabulka_mkn[],3,FALSE)</f>
        <v>Duševní poruchy a poruchy chování</v>
      </c>
      <c r="I744" t="str">
        <f>LEFT(Tabulka_nejcastejsi_priciny_vzniku_invalidity[[#This Row],[podskupina_diagnoz_dle_who_kod]],1)</f>
        <v>F</v>
      </c>
      <c r="J744" t="s">
        <v>97</v>
      </c>
      <c r="K744" t="s">
        <v>98</v>
      </c>
      <c r="L744">
        <v>307</v>
      </c>
      <c r="N744" t="str">
        <f>CONCATENATE("01",".","01",".",Tabulka_nejcastejsi_priciny_vzniku_invalidity[[#This Row],[rok]])</f>
        <v>01.01.2013</v>
      </c>
      <c r="O744" s="11">
        <f>DATE(Tabulka_nejcastejsi_priciny_vzniku_invalidity[[#This Row],[rok]],1,1)</f>
        <v>41275</v>
      </c>
      <c r="P744" s="11">
        <f>YEAR(Tabulka_nejcastejsi_priciny_vzniku_invalidity[[#This Row],[rok3]])</f>
        <v>2013</v>
      </c>
    </row>
    <row r="745" spans="1:16">
      <c r="A745">
        <v>2013</v>
      </c>
      <c r="B745" t="s">
        <v>61</v>
      </c>
      <c r="C745" t="s">
        <v>17</v>
      </c>
      <c r="D745" t="str">
        <f>VLOOKUP(Tabulka_nejcastejsi_priciny_vzniku_invalidity[[#This Row],[kraj]],Tabulka_kraje[],2,FALSE)</f>
        <v>Praha</v>
      </c>
      <c r="E745" t="s">
        <v>62</v>
      </c>
      <c r="F745" t="s">
        <v>54</v>
      </c>
      <c r="G745" t="str">
        <f>VLOOKUP(Tabulka_nejcastejsi_priciny_vzniku_invalidity[[#This Row],[podskupina_diagnoz_dle_who_kod]],Tabulka_mkn[],2,FALSE)</f>
        <v>5. skupina</v>
      </c>
      <c r="H745" t="str">
        <f>VLOOKUP(Tabulka_nejcastejsi_priciny_vzniku_invalidity[[#This Row],[podskupina_diagnoz_dle_who_kod]],Tabulka_mkn[],3,FALSE)</f>
        <v>Duševní poruchy a poruchy chování</v>
      </c>
      <c r="I745" t="str">
        <f>LEFT(Tabulka_nejcastejsi_priciny_vzniku_invalidity[[#This Row],[podskupina_diagnoz_dle_who_kod]],1)</f>
        <v>F</v>
      </c>
      <c r="J745" t="s">
        <v>97</v>
      </c>
      <c r="K745" t="s">
        <v>98</v>
      </c>
      <c r="L745">
        <v>647</v>
      </c>
      <c r="N745" t="str">
        <f>CONCATENATE("01",".","01",".",Tabulka_nejcastejsi_priciny_vzniku_invalidity[[#This Row],[rok]])</f>
        <v>01.01.2013</v>
      </c>
      <c r="O745" s="11">
        <f>DATE(Tabulka_nejcastejsi_priciny_vzniku_invalidity[[#This Row],[rok]],1,1)</f>
        <v>41275</v>
      </c>
      <c r="P745" s="11">
        <f>YEAR(Tabulka_nejcastejsi_priciny_vzniku_invalidity[[#This Row],[rok3]])</f>
        <v>2013</v>
      </c>
    </row>
    <row r="746" spans="1:16">
      <c r="A746">
        <v>2013</v>
      </c>
      <c r="B746" t="s">
        <v>61</v>
      </c>
      <c r="C746" t="s">
        <v>17</v>
      </c>
      <c r="D746" t="str">
        <f>VLOOKUP(Tabulka_nejcastejsi_priciny_vzniku_invalidity[[#This Row],[kraj]],Tabulka_kraje[],2,FALSE)</f>
        <v>Praha</v>
      </c>
      <c r="E746" t="s">
        <v>62</v>
      </c>
      <c r="F746" t="s">
        <v>54</v>
      </c>
      <c r="G746" t="str">
        <f>VLOOKUP(Tabulka_nejcastejsi_priciny_vzniku_invalidity[[#This Row],[podskupina_diagnoz_dle_who_kod]],Tabulka_mkn[],2,FALSE)</f>
        <v>5. skupina</v>
      </c>
      <c r="H746" t="str">
        <f>VLOOKUP(Tabulka_nejcastejsi_priciny_vzniku_invalidity[[#This Row],[podskupina_diagnoz_dle_who_kod]],Tabulka_mkn[],3,FALSE)</f>
        <v>Duševní poruchy a poruchy chování</v>
      </c>
      <c r="I746" t="str">
        <f>LEFT(Tabulka_nejcastejsi_priciny_vzniku_invalidity[[#This Row],[podskupina_diagnoz_dle_who_kod]],1)</f>
        <v>F</v>
      </c>
      <c r="J746" t="s">
        <v>133</v>
      </c>
      <c r="K746" t="s">
        <v>134</v>
      </c>
      <c r="L746">
        <v>659</v>
      </c>
      <c r="N746" t="str">
        <f>CONCATENATE("01",".","01",".",Tabulka_nejcastejsi_priciny_vzniku_invalidity[[#This Row],[rok]])</f>
        <v>01.01.2013</v>
      </c>
      <c r="O746" s="11">
        <f>DATE(Tabulka_nejcastejsi_priciny_vzniku_invalidity[[#This Row],[rok]],1,1)</f>
        <v>41275</v>
      </c>
      <c r="P746" s="11">
        <f>YEAR(Tabulka_nejcastejsi_priciny_vzniku_invalidity[[#This Row],[rok3]])</f>
        <v>2013</v>
      </c>
    </row>
    <row r="747" spans="1:16">
      <c r="A747">
        <v>2013</v>
      </c>
      <c r="B747" t="s">
        <v>59</v>
      </c>
      <c r="C747" t="s">
        <v>17</v>
      </c>
      <c r="D747" t="str">
        <f>VLOOKUP(Tabulka_nejcastejsi_priciny_vzniku_invalidity[[#This Row],[kraj]],Tabulka_kraje[],2,FALSE)</f>
        <v xml:space="preserve">Středočeský </v>
      </c>
      <c r="E747" t="s">
        <v>60</v>
      </c>
      <c r="F747" t="s">
        <v>54</v>
      </c>
      <c r="G747" t="str">
        <f>VLOOKUP(Tabulka_nejcastejsi_priciny_vzniku_invalidity[[#This Row],[podskupina_diagnoz_dle_who_kod]],Tabulka_mkn[],2,FALSE)</f>
        <v>5. skupina</v>
      </c>
      <c r="H747" t="str">
        <f>VLOOKUP(Tabulka_nejcastejsi_priciny_vzniku_invalidity[[#This Row],[podskupina_diagnoz_dle_who_kod]],Tabulka_mkn[],3,FALSE)</f>
        <v>Duševní poruchy a poruchy chování</v>
      </c>
      <c r="I747" t="str">
        <f>LEFT(Tabulka_nejcastejsi_priciny_vzniku_invalidity[[#This Row],[podskupina_diagnoz_dle_who_kod]],1)</f>
        <v>F</v>
      </c>
      <c r="J747" t="s">
        <v>97</v>
      </c>
      <c r="K747" t="s">
        <v>98</v>
      </c>
      <c r="L747">
        <v>550</v>
      </c>
      <c r="N747" t="str">
        <f>CONCATENATE("01",".","01",".",Tabulka_nejcastejsi_priciny_vzniku_invalidity[[#This Row],[rok]])</f>
        <v>01.01.2013</v>
      </c>
      <c r="O747" s="11">
        <f>DATE(Tabulka_nejcastejsi_priciny_vzniku_invalidity[[#This Row],[rok]],1,1)</f>
        <v>41275</v>
      </c>
      <c r="P747" s="11">
        <f>YEAR(Tabulka_nejcastejsi_priciny_vzniku_invalidity[[#This Row],[rok3]])</f>
        <v>2013</v>
      </c>
    </row>
    <row r="748" spans="1:16">
      <c r="A748">
        <v>2013</v>
      </c>
      <c r="B748" t="s">
        <v>16</v>
      </c>
      <c r="C748" t="s">
        <v>17</v>
      </c>
      <c r="D748" t="str">
        <f>VLOOKUP(Tabulka_nejcastejsi_priciny_vzniku_invalidity[[#This Row],[kraj]],Tabulka_kraje[],2,FALSE)</f>
        <v xml:space="preserve">Jihočeský </v>
      </c>
      <c r="E748" t="s">
        <v>18</v>
      </c>
      <c r="F748" t="s">
        <v>54</v>
      </c>
      <c r="G748" t="str">
        <f>VLOOKUP(Tabulka_nejcastejsi_priciny_vzniku_invalidity[[#This Row],[podskupina_diagnoz_dle_who_kod]],Tabulka_mkn[],2,FALSE)</f>
        <v>5. skupina</v>
      </c>
      <c r="H748" t="str">
        <f>VLOOKUP(Tabulka_nejcastejsi_priciny_vzniku_invalidity[[#This Row],[podskupina_diagnoz_dle_who_kod]],Tabulka_mkn[],3,FALSE)</f>
        <v>Duševní poruchy a poruchy chování</v>
      </c>
      <c r="I748" t="str">
        <f>LEFT(Tabulka_nejcastejsi_priciny_vzniku_invalidity[[#This Row],[podskupina_diagnoz_dle_who_kod]],1)</f>
        <v>F</v>
      </c>
      <c r="J748" t="s">
        <v>97</v>
      </c>
      <c r="K748" t="s">
        <v>98</v>
      </c>
      <c r="L748">
        <v>263</v>
      </c>
      <c r="N748" t="str">
        <f>CONCATENATE("01",".","01",".",Tabulka_nejcastejsi_priciny_vzniku_invalidity[[#This Row],[rok]])</f>
        <v>01.01.2013</v>
      </c>
      <c r="O748" s="11">
        <f>DATE(Tabulka_nejcastejsi_priciny_vzniku_invalidity[[#This Row],[rok]],1,1)</f>
        <v>41275</v>
      </c>
      <c r="P748" s="11">
        <f>YEAR(Tabulka_nejcastejsi_priciny_vzniku_invalidity[[#This Row],[rok3]])</f>
        <v>2013</v>
      </c>
    </row>
    <row r="749" spans="1:16">
      <c r="A749">
        <v>2013</v>
      </c>
      <c r="B749" t="s">
        <v>36</v>
      </c>
      <c r="C749" t="s">
        <v>17</v>
      </c>
      <c r="D749" t="str">
        <f>VLOOKUP(Tabulka_nejcastejsi_priciny_vzniku_invalidity[[#This Row],[kraj]],Tabulka_kraje[],2,FALSE)</f>
        <v xml:space="preserve">Plzeňský </v>
      </c>
      <c r="E749" t="s">
        <v>37</v>
      </c>
      <c r="F749" t="s">
        <v>54</v>
      </c>
      <c r="G749" t="str">
        <f>VLOOKUP(Tabulka_nejcastejsi_priciny_vzniku_invalidity[[#This Row],[podskupina_diagnoz_dle_who_kod]],Tabulka_mkn[],2,FALSE)</f>
        <v>5. skupina</v>
      </c>
      <c r="H749" t="str">
        <f>VLOOKUP(Tabulka_nejcastejsi_priciny_vzniku_invalidity[[#This Row],[podskupina_diagnoz_dle_who_kod]],Tabulka_mkn[],3,FALSE)</f>
        <v>Duševní poruchy a poruchy chování</v>
      </c>
      <c r="I749" t="str">
        <f>LEFT(Tabulka_nejcastejsi_priciny_vzniku_invalidity[[#This Row],[podskupina_diagnoz_dle_who_kod]],1)</f>
        <v>F</v>
      </c>
      <c r="J749" t="s">
        <v>97</v>
      </c>
      <c r="K749" t="s">
        <v>98</v>
      </c>
      <c r="L749">
        <v>337</v>
      </c>
      <c r="N749" t="str">
        <f>CONCATENATE("01",".","01",".",Tabulka_nejcastejsi_priciny_vzniku_invalidity[[#This Row],[rok]])</f>
        <v>01.01.2013</v>
      </c>
      <c r="O749" s="11">
        <f>DATE(Tabulka_nejcastejsi_priciny_vzniku_invalidity[[#This Row],[rok]],1,1)</f>
        <v>41275</v>
      </c>
      <c r="P749" s="11">
        <f>YEAR(Tabulka_nejcastejsi_priciny_vzniku_invalidity[[#This Row],[rok3]])</f>
        <v>2013</v>
      </c>
    </row>
    <row r="750" spans="1:16">
      <c r="A750">
        <v>2013</v>
      </c>
      <c r="B750" t="s">
        <v>36</v>
      </c>
      <c r="C750" t="s">
        <v>17</v>
      </c>
      <c r="D750" t="str">
        <f>VLOOKUP(Tabulka_nejcastejsi_priciny_vzniku_invalidity[[#This Row],[kraj]],Tabulka_kraje[],2,FALSE)</f>
        <v xml:space="preserve">Plzeňský </v>
      </c>
      <c r="E750" t="s">
        <v>37</v>
      </c>
      <c r="F750" t="s">
        <v>54</v>
      </c>
      <c r="G750" t="str">
        <f>VLOOKUP(Tabulka_nejcastejsi_priciny_vzniku_invalidity[[#This Row],[podskupina_diagnoz_dle_who_kod]],Tabulka_mkn[],2,FALSE)</f>
        <v>5. skupina</v>
      </c>
      <c r="H750" t="str">
        <f>VLOOKUP(Tabulka_nejcastejsi_priciny_vzniku_invalidity[[#This Row],[podskupina_diagnoz_dle_who_kod]],Tabulka_mkn[],3,FALSE)</f>
        <v>Duševní poruchy a poruchy chování</v>
      </c>
      <c r="I750" t="str">
        <f>LEFT(Tabulka_nejcastejsi_priciny_vzniku_invalidity[[#This Row],[podskupina_diagnoz_dle_who_kod]],1)</f>
        <v>F</v>
      </c>
      <c r="J750" t="s">
        <v>133</v>
      </c>
      <c r="K750" t="s">
        <v>134</v>
      </c>
      <c r="L750">
        <v>334</v>
      </c>
      <c r="N750" t="str">
        <f>CONCATENATE("01",".","01",".",Tabulka_nejcastejsi_priciny_vzniku_invalidity[[#This Row],[rok]])</f>
        <v>01.01.2013</v>
      </c>
      <c r="O750" s="11">
        <f>DATE(Tabulka_nejcastejsi_priciny_vzniku_invalidity[[#This Row],[rok]],1,1)</f>
        <v>41275</v>
      </c>
      <c r="P750" s="11">
        <f>YEAR(Tabulka_nejcastejsi_priciny_vzniku_invalidity[[#This Row],[rok3]])</f>
        <v>2013</v>
      </c>
    </row>
    <row r="751" spans="1:16">
      <c r="A751">
        <v>2013</v>
      </c>
      <c r="B751" t="s">
        <v>63</v>
      </c>
      <c r="C751" t="s">
        <v>17</v>
      </c>
      <c r="D751" t="str">
        <f>VLOOKUP(Tabulka_nejcastejsi_priciny_vzniku_invalidity[[#This Row],[kraj]],Tabulka_kraje[],2,FALSE)</f>
        <v xml:space="preserve">Karlovarský </v>
      </c>
      <c r="E751" t="s">
        <v>64</v>
      </c>
      <c r="F751" t="s">
        <v>54</v>
      </c>
      <c r="G751" t="str">
        <f>VLOOKUP(Tabulka_nejcastejsi_priciny_vzniku_invalidity[[#This Row],[podskupina_diagnoz_dle_who_kod]],Tabulka_mkn[],2,FALSE)</f>
        <v>5. skupina</v>
      </c>
      <c r="H751" t="str">
        <f>VLOOKUP(Tabulka_nejcastejsi_priciny_vzniku_invalidity[[#This Row],[podskupina_diagnoz_dle_who_kod]],Tabulka_mkn[],3,FALSE)</f>
        <v>Duševní poruchy a poruchy chování</v>
      </c>
      <c r="I751" t="str">
        <f>LEFT(Tabulka_nejcastejsi_priciny_vzniku_invalidity[[#This Row],[podskupina_diagnoz_dle_who_kod]],1)</f>
        <v>F</v>
      </c>
      <c r="J751" t="s">
        <v>97</v>
      </c>
      <c r="K751" t="s">
        <v>98</v>
      </c>
      <c r="L751">
        <v>153</v>
      </c>
      <c r="N751" t="str">
        <f>CONCATENATE("01",".","01",".",Tabulka_nejcastejsi_priciny_vzniku_invalidity[[#This Row],[rok]])</f>
        <v>01.01.2013</v>
      </c>
      <c r="O751" s="11">
        <f>DATE(Tabulka_nejcastejsi_priciny_vzniku_invalidity[[#This Row],[rok]],1,1)</f>
        <v>41275</v>
      </c>
      <c r="P751" s="11">
        <f>YEAR(Tabulka_nejcastejsi_priciny_vzniku_invalidity[[#This Row],[rok3]])</f>
        <v>2013</v>
      </c>
    </row>
    <row r="752" spans="1:16">
      <c r="A752">
        <v>2013</v>
      </c>
      <c r="B752" t="s">
        <v>26</v>
      </c>
      <c r="C752" t="s">
        <v>17</v>
      </c>
      <c r="D752" t="str">
        <f>VLOOKUP(Tabulka_nejcastejsi_priciny_vzniku_invalidity[[#This Row],[kraj]],Tabulka_kraje[],2,FALSE)</f>
        <v xml:space="preserve">Ústecký </v>
      </c>
      <c r="E752" t="s">
        <v>27</v>
      </c>
      <c r="F752" t="s">
        <v>54</v>
      </c>
      <c r="G752" t="str">
        <f>VLOOKUP(Tabulka_nejcastejsi_priciny_vzniku_invalidity[[#This Row],[podskupina_diagnoz_dle_who_kod]],Tabulka_mkn[],2,FALSE)</f>
        <v>5. skupina</v>
      </c>
      <c r="H752" t="str">
        <f>VLOOKUP(Tabulka_nejcastejsi_priciny_vzniku_invalidity[[#This Row],[podskupina_diagnoz_dle_who_kod]],Tabulka_mkn[],3,FALSE)</f>
        <v>Duševní poruchy a poruchy chování</v>
      </c>
      <c r="I752" t="str">
        <f>LEFT(Tabulka_nejcastejsi_priciny_vzniku_invalidity[[#This Row],[podskupina_diagnoz_dle_who_kod]],1)</f>
        <v>F</v>
      </c>
      <c r="J752" t="s">
        <v>133</v>
      </c>
      <c r="K752" t="s">
        <v>134</v>
      </c>
      <c r="L752">
        <v>426</v>
      </c>
      <c r="N752" t="str">
        <f>CONCATENATE("01",".","01",".",Tabulka_nejcastejsi_priciny_vzniku_invalidity[[#This Row],[rok]])</f>
        <v>01.01.2013</v>
      </c>
      <c r="O752" s="11">
        <f>DATE(Tabulka_nejcastejsi_priciny_vzniku_invalidity[[#This Row],[rok]],1,1)</f>
        <v>41275</v>
      </c>
      <c r="P752" s="11">
        <f>YEAR(Tabulka_nejcastejsi_priciny_vzniku_invalidity[[#This Row],[rok3]])</f>
        <v>2013</v>
      </c>
    </row>
    <row r="753" spans="1:16">
      <c r="A753">
        <v>2013</v>
      </c>
      <c r="B753" t="s">
        <v>34</v>
      </c>
      <c r="C753" t="s">
        <v>17</v>
      </c>
      <c r="D753" t="str">
        <f>VLOOKUP(Tabulka_nejcastejsi_priciny_vzniku_invalidity[[#This Row],[kraj]],Tabulka_kraje[],2,FALSE)</f>
        <v xml:space="preserve">Liberecký </v>
      </c>
      <c r="E753" t="s">
        <v>35</v>
      </c>
      <c r="F753" t="s">
        <v>54</v>
      </c>
      <c r="G753" t="str">
        <f>VLOOKUP(Tabulka_nejcastejsi_priciny_vzniku_invalidity[[#This Row],[podskupina_diagnoz_dle_who_kod]],Tabulka_mkn[],2,FALSE)</f>
        <v>5. skupina</v>
      </c>
      <c r="H753" t="str">
        <f>VLOOKUP(Tabulka_nejcastejsi_priciny_vzniku_invalidity[[#This Row],[podskupina_diagnoz_dle_who_kod]],Tabulka_mkn[],3,FALSE)</f>
        <v>Duševní poruchy a poruchy chování</v>
      </c>
      <c r="I753" t="str">
        <f>LEFT(Tabulka_nejcastejsi_priciny_vzniku_invalidity[[#This Row],[podskupina_diagnoz_dle_who_kod]],1)</f>
        <v>F</v>
      </c>
      <c r="J753" t="s">
        <v>127</v>
      </c>
      <c r="K753" t="s">
        <v>128</v>
      </c>
      <c r="L753">
        <v>169</v>
      </c>
      <c r="N753" t="str">
        <f>CONCATENATE("01",".","01",".",Tabulka_nejcastejsi_priciny_vzniku_invalidity[[#This Row],[rok]])</f>
        <v>01.01.2013</v>
      </c>
      <c r="O753" s="11">
        <f>DATE(Tabulka_nejcastejsi_priciny_vzniku_invalidity[[#This Row],[rok]],1,1)</f>
        <v>41275</v>
      </c>
      <c r="P753" s="11">
        <f>YEAR(Tabulka_nejcastejsi_priciny_vzniku_invalidity[[#This Row],[rok3]])</f>
        <v>2013</v>
      </c>
    </row>
    <row r="754" spans="1:16">
      <c r="A754">
        <v>2013</v>
      </c>
      <c r="B754" t="s">
        <v>40</v>
      </c>
      <c r="C754" t="s">
        <v>17</v>
      </c>
      <c r="D754" t="str">
        <f>VLOOKUP(Tabulka_nejcastejsi_priciny_vzniku_invalidity[[#This Row],[kraj]],Tabulka_kraje[],2,FALSE)</f>
        <v xml:space="preserve">Královéhradecký </v>
      </c>
      <c r="E754" t="s">
        <v>41</v>
      </c>
      <c r="F754" t="s">
        <v>54</v>
      </c>
      <c r="G754" t="str">
        <f>VLOOKUP(Tabulka_nejcastejsi_priciny_vzniku_invalidity[[#This Row],[podskupina_diagnoz_dle_who_kod]],Tabulka_mkn[],2,FALSE)</f>
        <v>5. skupina</v>
      </c>
      <c r="H754" t="str">
        <f>VLOOKUP(Tabulka_nejcastejsi_priciny_vzniku_invalidity[[#This Row],[podskupina_diagnoz_dle_who_kod]],Tabulka_mkn[],3,FALSE)</f>
        <v>Duševní poruchy a poruchy chování</v>
      </c>
      <c r="I754" t="str">
        <f>LEFT(Tabulka_nejcastejsi_priciny_vzniku_invalidity[[#This Row],[podskupina_diagnoz_dle_who_kod]],1)</f>
        <v>F</v>
      </c>
      <c r="J754" t="s">
        <v>97</v>
      </c>
      <c r="K754" t="s">
        <v>98</v>
      </c>
      <c r="L754">
        <v>275</v>
      </c>
      <c r="N754" t="str">
        <f>CONCATENATE("01",".","01",".",Tabulka_nejcastejsi_priciny_vzniku_invalidity[[#This Row],[rok]])</f>
        <v>01.01.2013</v>
      </c>
      <c r="O754" s="11">
        <f>DATE(Tabulka_nejcastejsi_priciny_vzniku_invalidity[[#This Row],[rok]],1,1)</f>
        <v>41275</v>
      </c>
      <c r="P754" s="11">
        <f>YEAR(Tabulka_nejcastejsi_priciny_vzniku_invalidity[[#This Row],[rok3]])</f>
        <v>2013</v>
      </c>
    </row>
    <row r="755" spans="1:16">
      <c r="A755">
        <v>2013</v>
      </c>
      <c r="B755" t="s">
        <v>30</v>
      </c>
      <c r="C755" t="s">
        <v>17</v>
      </c>
      <c r="D755" t="str">
        <f>VLOOKUP(Tabulka_nejcastejsi_priciny_vzniku_invalidity[[#This Row],[kraj]],Tabulka_kraje[],2,FALSE)</f>
        <v xml:space="preserve">Pardubický </v>
      </c>
      <c r="E755" t="s">
        <v>31</v>
      </c>
      <c r="F755" t="s">
        <v>54</v>
      </c>
      <c r="G755" t="str">
        <f>VLOOKUP(Tabulka_nejcastejsi_priciny_vzniku_invalidity[[#This Row],[podskupina_diagnoz_dle_who_kod]],Tabulka_mkn[],2,FALSE)</f>
        <v>5. skupina</v>
      </c>
      <c r="H755" t="str">
        <f>VLOOKUP(Tabulka_nejcastejsi_priciny_vzniku_invalidity[[#This Row],[podskupina_diagnoz_dle_who_kod]],Tabulka_mkn[],3,FALSE)</f>
        <v>Duševní poruchy a poruchy chování</v>
      </c>
      <c r="I755" t="str">
        <f>LEFT(Tabulka_nejcastejsi_priciny_vzniku_invalidity[[#This Row],[podskupina_diagnoz_dle_who_kod]],1)</f>
        <v>F</v>
      </c>
      <c r="J755" t="s">
        <v>97</v>
      </c>
      <c r="K755" t="s">
        <v>98</v>
      </c>
      <c r="L755">
        <v>321</v>
      </c>
      <c r="N755" t="str">
        <f>CONCATENATE("01",".","01",".",Tabulka_nejcastejsi_priciny_vzniku_invalidity[[#This Row],[rok]])</f>
        <v>01.01.2013</v>
      </c>
      <c r="O755" s="11">
        <f>DATE(Tabulka_nejcastejsi_priciny_vzniku_invalidity[[#This Row],[rok]],1,1)</f>
        <v>41275</v>
      </c>
      <c r="P755" s="11">
        <f>YEAR(Tabulka_nejcastejsi_priciny_vzniku_invalidity[[#This Row],[rok3]])</f>
        <v>2013</v>
      </c>
    </row>
    <row r="756" spans="1:16">
      <c r="A756">
        <v>2013</v>
      </c>
      <c r="B756" t="s">
        <v>30</v>
      </c>
      <c r="C756" t="s">
        <v>17</v>
      </c>
      <c r="D756" t="str">
        <f>VLOOKUP(Tabulka_nejcastejsi_priciny_vzniku_invalidity[[#This Row],[kraj]],Tabulka_kraje[],2,FALSE)</f>
        <v xml:space="preserve">Pardubický </v>
      </c>
      <c r="E756" t="s">
        <v>31</v>
      </c>
      <c r="F756" t="s">
        <v>54</v>
      </c>
      <c r="G756" t="str">
        <f>VLOOKUP(Tabulka_nejcastejsi_priciny_vzniku_invalidity[[#This Row],[podskupina_diagnoz_dle_who_kod]],Tabulka_mkn[],2,FALSE)</f>
        <v>5. skupina</v>
      </c>
      <c r="H756" t="str">
        <f>VLOOKUP(Tabulka_nejcastejsi_priciny_vzniku_invalidity[[#This Row],[podskupina_diagnoz_dle_who_kod]],Tabulka_mkn[],3,FALSE)</f>
        <v>Duševní poruchy a poruchy chování</v>
      </c>
      <c r="I756" t="str">
        <f>LEFT(Tabulka_nejcastejsi_priciny_vzniku_invalidity[[#This Row],[podskupina_diagnoz_dle_who_kod]],1)</f>
        <v>F</v>
      </c>
      <c r="J756" t="s">
        <v>127</v>
      </c>
      <c r="K756" t="s">
        <v>128</v>
      </c>
      <c r="L756">
        <v>243</v>
      </c>
      <c r="N756" t="str">
        <f>CONCATENATE("01",".","01",".",Tabulka_nejcastejsi_priciny_vzniku_invalidity[[#This Row],[rok]])</f>
        <v>01.01.2013</v>
      </c>
      <c r="O756" s="11">
        <f>DATE(Tabulka_nejcastejsi_priciny_vzniku_invalidity[[#This Row],[rok]],1,1)</f>
        <v>41275</v>
      </c>
      <c r="P756" s="11">
        <f>YEAR(Tabulka_nejcastejsi_priciny_vzniku_invalidity[[#This Row],[rok3]])</f>
        <v>2013</v>
      </c>
    </row>
    <row r="757" spans="1:16">
      <c r="A757">
        <v>2014</v>
      </c>
      <c r="B757" t="s">
        <v>22</v>
      </c>
      <c r="C757" t="s">
        <v>17</v>
      </c>
      <c r="D757" t="str">
        <f>VLOOKUP(Tabulka_nejcastejsi_priciny_vzniku_invalidity[[#This Row],[kraj]],Tabulka_kraje[],2,FALSE)</f>
        <v>Vysočina</v>
      </c>
      <c r="E757" t="s">
        <v>23</v>
      </c>
      <c r="F757" t="s">
        <v>54</v>
      </c>
      <c r="G757" t="str">
        <f>VLOOKUP(Tabulka_nejcastejsi_priciny_vzniku_invalidity[[#This Row],[podskupina_diagnoz_dle_who_kod]],Tabulka_mkn[],2,FALSE)</f>
        <v>5. skupina</v>
      </c>
      <c r="H757" t="str">
        <f>VLOOKUP(Tabulka_nejcastejsi_priciny_vzniku_invalidity[[#This Row],[podskupina_diagnoz_dle_who_kod]],Tabulka_mkn[],3,FALSE)</f>
        <v>Duševní poruchy a poruchy chování</v>
      </c>
      <c r="I757" t="str">
        <f>LEFT(Tabulka_nejcastejsi_priciny_vzniku_invalidity[[#This Row],[podskupina_diagnoz_dle_who_kod]],1)</f>
        <v>F</v>
      </c>
      <c r="J757" t="s">
        <v>97</v>
      </c>
      <c r="K757" t="s">
        <v>98</v>
      </c>
      <c r="L757">
        <v>184</v>
      </c>
      <c r="N757" t="str">
        <f>CONCATENATE("01",".","01",".",Tabulka_nejcastejsi_priciny_vzniku_invalidity[[#This Row],[rok]])</f>
        <v>01.01.2014</v>
      </c>
      <c r="O757" s="11">
        <f>DATE(Tabulka_nejcastejsi_priciny_vzniku_invalidity[[#This Row],[rok]],1,1)</f>
        <v>41640</v>
      </c>
      <c r="P757" s="11">
        <f>YEAR(Tabulka_nejcastejsi_priciny_vzniku_invalidity[[#This Row],[rok3]])</f>
        <v>2014</v>
      </c>
    </row>
    <row r="758" spans="1:16">
      <c r="A758">
        <v>2014</v>
      </c>
      <c r="B758" t="s">
        <v>22</v>
      </c>
      <c r="C758" t="s">
        <v>17</v>
      </c>
      <c r="D758" t="str">
        <f>VLOOKUP(Tabulka_nejcastejsi_priciny_vzniku_invalidity[[#This Row],[kraj]],Tabulka_kraje[],2,FALSE)</f>
        <v>Vysočina</v>
      </c>
      <c r="E758" t="s">
        <v>23</v>
      </c>
      <c r="F758" t="s">
        <v>54</v>
      </c>
      <c r="G758" t="str">
        <f>VLOOKUP(Tabulka_nejcastejsi_priciny_vzniku_invalidity[[#This Row],[podskupina_diagnoz_dle_who_kod]],Tabulka_mkn[],2,FALSE)</f>
        <v>5. skupina</v>
      </c>
      <c r="H758" t="str">
        <f>VLOOKUP(Tabulka_nejcastejsi_priciny_vzniku_invalidity[[#This Row],[podskupina_diagnoz_dle_who_kod]],Tabulka_mkn[],3,FALSE)</f>
        <v>Duševní poruchy a poruchy chování</v>
      </c>
      <c r="I758" t="str">
        <f>LEFT(Tabulka_nejcastejsi_priciny_vzniku_invalidity[[#This Row],[podskupina_diagnoz_dle_who_kod]],1)</f>
        <v>F</v>
      </c>
      <c r="J758" t="s">
        <v>135</v>
      </c>
      <c r="K758" t="s">
        <v>136</v>
      </c>
      <c r="L758">
        <v>188</v>
      </c>
      <c r="N758" t="str">
        <f>CONCATENATE("01",".","01",".",Tabulka_nejcastejsi_priciny_vzniku_invalidity[[#This Row],[rok]])</f>
        <v>01.01.2014</v>
      </c>
      <c r="O758" s="11">
        <f>DATE(Tabulka_nejcastejsi_priciny_vzniku_invalidity[[#This Row],[rok]],1,1)</f>
        <v>41640</v>
      </c>
      <c r="P758" s="11">
        <f>YEAR(Tabulka_nejcastejsi_priciny_vzniku_invalidity[[#This Row],[rok3]])</f>
        <v>2014</v>
      </c>
    </row>
    <row r="759" spans="1:16">
      <c r="A759">
        <v>2014</v>
      </c>
      <c r="B759" t="s">
        <v>57</v>
      </c>
      <c r="C759" t="s">
        <v>17</v>
      </c>
      <c r="D759" t="str">
        <f>VLOOKUP(Tabulka_nejcastejsi_priciny_vzniku_invalidity[[#This Row],[kraj]],Tabulka_kraje[],2,FALSE)</f>
        <v xml:space="preserve">Jihomoravský </v>
      </c>
      <c r="E759" t="s">
        <v>58</v>
      </c>
      <c r="F759" t="s">
        <v>54</v>
      </c>
      <c r="G759" t="str">
        <f>VLOOKUP(Tabulka_nejcastejsi_priciny_vzniku_invalidity[[#This Row],[podskupina_diagnoz_dle_who_kod]],Tabulka_mkn[],2,FALSE)</f>
        <v>5. skupina</v>
      </c>
      <c r="H759" t="str">
        <f>VLOOKUP(Tabulka_nejcastejsi_priciny_vzniku_invalidity[[#This Row],[podskupina_diagnoz_dle_who_kod]],Tabulka_mkn[],3,FALSE)</f>
        <v>Duševní poruchy a poruchy chování</v>
      </c>
      <c r="I759" t="str">
        <f>LEFT(Tabulka_nejcastejsi_priciny_vzniku_invalidity[[#This Row],[podskupina_diagnoz_dle_who_kod]],1)</f>
        <v>F</v>
      </c>
      <c r="J759" t="s">
        <v>97</v>
      </c>
      <c r="K759" t="s">
        <v>98</v>
      </c>
      <c r="L759">
        <v>550</v>
      </c>
      <c r="N759" t="str">
        <f>CONCATENATE("01",".","01",".",Tabulka_nejcastejsi_priciny_vzniku_invalidity[[#This Row],[rok]])</f>
        <v>01.01.2014</v>
      </c>
      <c r="O759" s="11">
        <f>DATE(Tabulka_nejcastejsi_priciny_vzniku_invalidity[[#This Row],[rok]],1,1)</f>
        <v>41640</v>
      </c>
      <c r="P759" s="11">
        <f>YEAR(Tabulka_nejcastejsi_priciny_vzniku_invalidity[[#This Row],[rok3]])</f>
        <v>2014</v>
      </c>
    </row>
    <row r="760" spans="1:16">
      <c r="A760">
        <v>2014</v>
      </c>
      <c r="B760" t="s">
        <v>57</v>
      </c>
      <c r="C760" t="s">
        <v>17</v>
      </c>
      <c r="D760" t="str">
        <f>VLOOKUP(Tabulka_nejcastejsi_priciny_vzniku_invalidity[[#This Row],[kraj]],Tabulka_kraje[],2,FALSE)</f>
        <v xml:space="preserve">Jihomoravský </v>
      </c>
      <c r="E760" t="s">
        <v>58</v>
      </c>
      <c r="F760" t="s">
        <v>54</v>
      </c>
      <c r="G760" t="str">
        <f>VLOOKUP(Tabulka_nejcastejsi_priciny_vzniku_invalidity[[#This Row],[podskupina_diagnoz_dle_who_kod]],Tabulka_mkn[],2,FALSE)</f>
        <v>5. skupina</v>
      </c>
      <c r="H760" t="str">
        <f>VLOOKUP(Tabulka_nejcastejsi_priciny_vzniku_invalidity[[#This Row],[podskupina_diagnoz_dle_who_kod]],Tabulka_mkn[],3,FALSE)</f>
        <v>Duševní poruchy a poruchy chování</v>
      </c>
      <c r="I760" t="str">
        <f>LEFT(Tabulka_nejcastejsi_priciny_vzniku_invalidity[[#This Row],[podskupina_diagnoz_dle_who_kod]],1)</f>
        <v>F</v>
      </c>
      <c r="J760" t="s">
        <v>133</v>
      </c>
      <c r="K760" t="s">
        <v>134</v>
      </c>
      <c r="L760">
        <v>642</v>
      </c>
      <c r="N760" t="str">
        <f>CONCATENATE("01",".","01",".",Tabulka_nejcastejsi_priciny_vzniku_invalidity[[#This Row],[rok]])</f>
        <v>01.01.2014</v>
      </c>
      <c r="O760" s="11">
        <f>DATE(Tabulka_nejcastejsi_priciny_vzniku_invalidity[[#This Row],[rok]],1,1)</f>
        <v>41640</v>
      </c>
      <c r="P760" s="11">
        <f>YEAR(Tabulka_nejcastejsi_priciny_vzniku_invalidity[[#This Row],[rok3]])</f>
        <v>2014</v>
      </c>
    </row>
    <row r="761" spans="1:16">
      <c r="A761">
        <v>2014</v>
      </c>
      <c r="B761" t="s">
        <v>65</v>
      </c>
      <c r="C761" t="s">
        <v>17</v>
      </c>
      <c r="D761" t="str">
        <f>VLOOKUP(Tabulka_nejcastejsi_priciny_vzniku_invalidity[[#This Row],[kraj]],Tabulka_kraje[],2,FALSE)</f>
        <v xml:space="preserve">Olomoucký </v>
      </c>
      <c r="E761" t="s">
        <v>66</v>
      </c>
      <c r="F761" t="s">
        <v>54</v>
      </c>
      <c r="G761" t="str">
        <f>VLOOKUP(Tabulka_nejcastejsi_priciny_vzniku_invalidity[[#This Row],[podskupina_diagnoz_dle_who_kod]],Tabulka_mkn[],2,FALSE)</f>
        <v>5. skupina</v>
      </c>
      <c r="H761" t="str">
        <f>VLOOKUP(Tabulka_nejcastejsi_priciny_vzniku_invalidity[[#This Row],[podskupina_diagnoz_dle_who_kod]],Tabulka_mkn[],3,FALSE)</f>
        <v>Duševní poruchy a poruchy chování</v>
      </c>
      <c r="I761" t="str">
        <f>LEFT(Tabulka_nejcastejsi_priciny_vzniku_invalidity[[#This Row],[podskupina_diagnoz_dle_who_kod]],1)</f>
        <v>F</v>
      </c>
      <c r="J761" t="s">
        <v>97</v>
      </c>
      <c r="K761" t="s">
        <v>98</v>
      </c>
      <c r="L761">
        <v>336</v>
      </c>
      <c r="N761" t="str">
        <f>CONCATENATE("01",".","01",".",Tabulka_nejcastejsi_priciny_vzniku_invalidity[[#This Row],[rok]])</f>
        <v>01.01.2014</v>
      </c>
      <c r="O761" s="11">
        <f>DATE(Tabulka_nejcastejsi_priciny_vzniku_invalidity[[#This Row],[rok]],1,1)</f>
        <v>41640</v>
      </c>
      <c r="P761" s="11">
        <f>YEAR(Tabulka_nejcastejsi_priciny_vzniku_invalidity[[#This Row],[rok3]])</f>
        <v>2014</v>
      </c>
    </row>
    <row r="762" spans="1:16">
      <c r="A762">
        <v>2014</v>
      </c>
      <c r="B762" t="s">
        <v>67</v>
      </c>
      <c r="C762" t="s">
        <v>17</v>
      </c>
      <c r="D762" t="str">
        <f>VLOOKUP(Tabulka_nejcastejsi_priciny_vzniku_invalidity[[#This Row],[kraj]],Tabulka_kraje[],2,FALSE)</f>
        <v xml:space="preserve">Moravskoslezský </v>
      </c>
      <c r="E762" t="s">
        <v>68</v>
      </c>
      <c r="F762" t="s">
        <v>54</v>
      </c>
      <c r="G762" t="str">
        <f>VLOOKUP(Tabulka_nejcastejsi_priciny_vzniku_invalidity[[#This Row],[podskupina_diagnoz_dle_who_kod]],Tabulka_mkn[],2,FALSE)</f>
        <v>5. skupina</v>
      </c>
      <c r="H762" t="str">
        <f>VLOOKUP(Tabulka_nejcastejsi_priciny_vzniku_invalidity[[#This Row],[podskupina_diagnoz_dle_who_kod]],Tabulka_mkn[],3,FALSE)</f>
        <v>Duševní poruchy a poruchy chování</v>
      </c>
      <c r="I762" t="str">
        <f>LEFT(Tabulka_nejcastejsi_priciny_vzniku_invalidity[[#This Row],[podskupina_diagnoz_dle_who_kod]],1)</f>
        <v>F</v>
      </c>
      <c r="J762" t="s">
        <v>97</v>
      </c>
      <c r="K762" t="s">
        <v>98</v>
      </c>
      <c r="L762">
        <v>572</v>
      </c>
      <c r="N762" t="str">
        <f>CONCATENATE("01",".","01",".",Tabulka_nejcastejsi_priciny_vzniku_invalidity[[#This Row],[rok]])</f>
        <v>01.01.2014</v>
      </c>
      <c r="O762" s="11">
        <f>DATE(Tabulka_nejcastejsi_priciny_vzniku_invalidity[[#This Row],[rok]],1,1)</f>
        <v>41640</v>
      </c>
      <c r="P762" s="11">
        <f>YEAR(Tabulka_nejcastejsi_priciny_vzniku_invalidity[[#This Row],[rok3]])</f>
        <v>2014</v>
      </c>
    </row>
    <row r="763" spans="1:16">
      <c r="A763">
        <v>2014</v>
      </c>
      <c r="B763" t="s">
        <v>67</v>
      </c>
      <c r="C763" t="s">
        <v>17</v>
      </c>
      <c r="D763" t="str">
        <f>VLOOKUP(Tabulka_nejcastejsi_priciny_vzniku_invalidity[[#This Row],[kraj]],Tabulka_kraje[],2,FALSE)</f>
        <v xml:space="preserve">Moravskoslezský </v>
      </c>
      <c r="E763" t="s">
        <v>68</v>
      </c>
      <c r="F763" t="s">
        <v>54</v>
      </c>
      <c r="G763" t="str">
        <f>VLOOKUP(Tabulka_nejcastejsi_priciny_vzniku_invalidity[[#This Row],[podskupina_diagnoz_dle_who_kod]],Tabulka_mkn[],2,FALSE)</f>
        <v>5. skupina</v>
      </c>
      <c r="H763" t="str">
        <f>VLOOKUP(Tabulka_nejcastejsi_priciny_vzniku_invalidity[[#This Row],[podskupina_diagnoz_dle_who_kod]],Tabulka_mkn[],3,FALSE)</f>
        <v>Duševní poruchy a poruchy chování</v>
      </c>
      <c r="I763" t="str">
        <f>LEFT(Tabulka_nejcastejsi_priciny_vzniku_invalidity[[#This Row],[podskupina_diagnoz_dle_who_kod]],1)</f>
        <v>F</v>
      </c>
      <c r="J763" t="s">
        <v>127</v>
      </c>
      <c r="K763" t="s">
        <v>128</v>
      </c>
      <c r="L763">
        <v>282</v>
      </c>
      <c r="N763" t="str">
        <f>CONCATENATE("01",".","01",".",Tabulka_nejcastejsi_priciny_vzniku_invalidity[[#This Row],[rok]])</f>
        <v>01.01.2014</v>
      </c>
      <c r="O763" s="11">
        <f>DATE(Tabulka_nejcastejsi_priciny_vzniku_invalidity[[#This Row],[rok]],1,1)</f>
        <v>41640</v>
      </c>
      <c r="P763" s="11">
        <f>YEAR(Tabulka_nejcastejsi_priciny_vzniku_invalidity[[#This Row],[rok3]])</f>
        <v>2014</v>
      </c>
    </row>
    <row r="764" spans="1:16">
      <c r="A764">
        <v>2014</v>
      </c>
      <c r="B764" t="s">
        <v>46</v>
      </c>
      <c r="C764" t="s">
        <v>17</v>
      </c>
      <c r="D764" t="str">
        <f>VLOOKUP(Tabulka_nejcastejsi_priciny_vzniku_invalidity[[#This Row],[kraj]],Tabulka_kraje[],2,FALSE)</f>
        <v xml:space="preserve">Zlínský </v>
      </c>
      <c r="E764" t="s">
        <v>47</v>
      </c>
      <c r="F764" t="s">
        <v>54</v>
      </c>
      <c r="G764" t="str">
        <f>VLOOKUP(Tabulka_nejcastejsi_priciny_vzniku_invalidity[[#This Row],[podskupina_diagnoz_dle_who_kod]],Tabulka_mkn[],2,FALSE)</f>
        <v>5. skupina</v>
      </c>
      <c r="H764" t="str">
        <f>VLOOKUP(Tabulka_nejcastejsi_priciny_vzniku_invalidity[[#This Row],[podskupina_diagnoz_dle_who_kod]],Tabulka_mkn[],3,FALSE)</f>
        <v>Duševní poruchy a poruchy chování</v>
      </c>
      <c r="I764" t="str">
        <f>LEFT(Tabulka_nejcastejsi_priciny_vzniku_invalidity[[#This Row],[podskupina_diagnoz_dle_who_kod]],1)</f>
        <v>F</v>
      </c>
      <c r="J764" t="s">
        <v>97</v>
      </c>
      <c r="K764" t="s">
        <v>98</v>
      </c>
      <c r="L764">
        <v>288</v>
      </c>
      <c r="N764" t="str">
        <f>CONCATENATE("01",".","01",".",Tabulka_nejcastejsi_priciny_vzniku_invalidity[[#This Row],[rok]])</f>
        <v>01.01.2014</v>
      </c>
      <c r="O764" s="11">
        <f>DATE(Tabulka_nejcastejsi_priciny_vzniku_invalidity[[#This Row],[rok]],1,1)</f>
        <v>41640</v>
      </c>
      <c r="P764" s="11">
        <f>YEAR(Tabulka_nejcastejsi_priciny_vzniku_invalidity[[#This Row],[rok3]])</f>
        <v>2014</v>
      </c>
    </row>
    <row r="765" spans="1:16">
      <c r="A765">
        <v>2014</v>
      </c>
      <c r="B765" t="s">
        <v>61</v>
      </c>
      <c r="C765" t="s">
        <v>17</v>
      </c>
      <c r="D765" t="str">
        <f>VLOOKUP(Tabulka_nejcastejsi_priciny_vzniku_invalidity[[#This Row],[kraj]],Tabulka_kraje[],2,FALSE)</f>
        <v>Praha</v>
      </c>
      <c r="E765" t="s">
        <v>62</v>
      </c>
      <c r="F765" t="s">
        <v>54</v>
      </c>
      <c r="G765" t="str">
        <f>VLOOKUP(Tabulka_nejcastejsi_priciny_vzniku_invalidity[[#This Row],[podskupina_diagnoz_dle_who_kod]],Tabulka_mkn[],2,FALSE)</f>
        <v>5. skupina</v>
      </c>
      <c r="H765" t="str">
        <f>VLOOKUP(Tabulka_nejcastejsi_priciny_vzniku_invalidity[[#This Row],[podskupina_diagnoz_dle_who_kod]],Tabulka_mkn[],3,FALSE)</f>
        <v>Duševní poruchy a poruchy chování</v>
      </c>
      <c r="I765" t="str">
        <f>LEFT(Tabulka_nejcastejsi_priciny_vzniku_invalidity[[#This Row],[podskupina_diagnoz_dle_who_kod]],1)</f>
        <v>F</v>
      </c>
      <c r="J765" t="s">
        <v>97</v>
      </c>
      <c r="K765" t="s">
        <v>98</v>
      </c>
      <c r="L765">
        <v>699</v>
      </c>
      <c r="N765" t="str">
        <f>CONCATENATE("01",".","01",".",Tabulka_nejcastejsi_priciny_vzniku_invalidity[[#This Row],[rok]])</f>
        <v>01.01.2014</v>
      </c>
      <c r="O765" s="11">
        <f>DATE(Tabulka_nejcastejsi_priciny_vzniku_invalidity[[#This Row],[rok]],1,1)</f>
        <v>41640</v>
      </c>
      <c r="P765" s="11">
        <f>YEAR(Tabulka_nejcastejsi_priciny_vzniku_invalidity[[#This Row],[rok3]])</f>
        <v>2014</v>
      </c>
    </row>
    <row r="766" spans="1:16">
      <c r="A766">
        <v>2014</v>
      </c>
      <c r="B766" t="s">
        <v>61</v>
      </c>
      <c r="C766" t="s">
        <v>17</v>
      </c>
      <c r="D766" t="str">
        <f>VLOOKUP(Tabulka_nejcastejsi_priciny_vzniku_invalidity[[#This Row],[kraj]],Tabulka_kraje[],2,FALSE)</f>
        <v>Praha</v>
      </c>
      <c r="E766" t="s">
        <v>62</v>
      </c>
      <c r="F766" t="s">
        <v>54</v>
      </c>
      <c r="G766" t="str">
        <f>VLOOKUP(Tabulka_nejcastejsi_priciny_vzniku_invalidity[[#This Row],[podskupina_diagnoz_dle_who_kod]],Tabulka_mkn[],2,FALSE)</f>
        <v>5. skupina</v>
      </c>
      <c r="H766" t="str">
        <f>VLOOKUP(Tabulka_nejcastejsi_priciny_vzniku_invalidity[[#This Row],[podskupina_diagnoz_dle_who_kod]],Tabulka_mkn[],3,FALSE)</f>
        <v>Duševní poruchy a poruchy chování</v>
      </c>
      <c r="I766" t="str">
        <f>LEFT(Tabulka_nejcastejsi_priciny_vzniku_invalidity[[#This Row],[podskupina_diagnoz_dle_who_kod]],1)</f>
        <v>F</v>
      </c>
      <c r="J766" t="s">
        <v>133</v>
      </c>
      <c r="K766" t="s">
        <v>134</v>
      </c>
      <c r="L766">
        <v>600</v>
      </c>
      <c r="N766" t="str">
        <f>CONCATENATE("01",".","01",".",Tabulka_nejcastejsi_priciny_vzniku_invalidity[[#This Row],[rok]])</f>
        <v>01.01.2014</v>
      </c>
      <c r="O766" s="11">
        <f>DATE(Tabulka_nejcastejsi_priciny_vzniku_invalidity[[#This Row],[rok]],1,1)</f>
        <v>41640</v>
      </c>
      <c r="P766" s="11">
        <f>YEAR(Tabulka_nejcastejsi_priciny_vzniku_invalidity[[#This Row],[rok3]])</f>
        <v>2014</v>
      </c>
    </row>
    <row r="767" spans="1:16">
      <c r="A767">
        <v>2014</v>
      </c>
      <c r="B767" t="s">
        <v>59</v>
      </c>
      <c r="C767" t="s">
        <v>17</v>
      </c>
      <c r="D767" t="str">
        <f>VLOOKUP(Tabulka_nejcastejsi_priciny_vzniku_invalidity[[#This Row],[kraj]],Tabulka_kraje[],2,FALSE)</f>
        <v xml:space="preserve">Středočeský </v>
      </c>
      <c r="E767" t="s">
        <v>60</v>
      </c>
      <c r="F767" t="s">
        <v>54</v>
      </c>
      <c r="G767" t="str">
        <f>VLOOKUP(Tabulka_nejcastejsi_priciny_vzniku_invalidity[[#This Row],[podskupina_diagnoz_dle_who_kod]],Tabulka_mkn[],2,FALSE)</f>
        <v>5. skupina</v>
      </c>
      <c r="H767" t="str">
        <f>VLOOKUP(Tabulka_nejcastejsi_priciny_vzniku_invalidity[[#This Row],[podskupina_diagnoz_dle_who_kod]],Tabulka_mkn[],3,FALSE)</f>
        <v>Duševní poruchy a poruchy chování</v>
      </c>
      <c r="I767" t="str">
        <f>LEFT(Tabulka_nejcastejsi_priciny_vzniku_invalidity[[#This Row],[podskupina_diagnoz_dle_who_kod]],1)</f>
        <v>F</v>
      </c>
      <c r="J767" t="s">
        <v>97</v>
      </c>
      <c r="K767" t="s">
        <v>98</v>
      </c>
      <c r="L767">
        <v>528</v>
      </c>
      <c r="N767" t="str">
        <f>CONCATENATE("01",".","01",".",Tabulka_nejcastejsi_priciny_vzniku_invalidity[[#This Row],[rok]])</f>
        <v>01.01.2014</v>
      </c>
      <c r="O767" s="11">
        <f>DATE(Tabulka_nejcastejsi_priciny_vzniku_invalidity[[#This Row],[rok]],1,1)</f>
        <v>41640</v>
      </c>
      <c r="P767" s="11">
        <f>YEAR(Tabulka_nejcastejsi_priciny_vzniku_invalidity[[#This Row],[rok3]])</f>
        <v>2014</v>
      </c>
    </row>
    <row r="768" spans="1:16">
      <c r="A768">
        <v>2014</v>
      </c>
      <c r="B768" t="s">
        <v>16</v>
      </c>
      <c r="C768" t="s">
        <v>17</v>
      </c>
      <c r="D768" t="str">
        <f>VLOOKUP(Tabulka_nejcastejsi_priciny_vzniku_invalidity[[#This Row],[kraj]],Tabulka_kraje[],2,FALSE)</f>
        <v xml:space="preserve">Jihočeský </v>
      </c>
      <c r="E768" t="s">
        <v>18</v>
      </c>
      <c r="F768" t="s">
        <v>54</v>
      </c>
      <c r="G768" t="str">
        <f>VLOOKUP(Tabulka_nejcastejsi_priciny_vzniku_invalidity[[#This Row],[podskupina_diagnoz_dle_who_kod]],Tabulka_mkn[],2,FALSE)</f>
        <v>5. skupina</v>
      </c>
      <c r="H768" t="str">
        <f>VLOOKUP(Tabulka_nejcastejsi_priciny_vzniku_invalidity[[#This Row],[podskupina_diagnoz_dle_who_kod]],Tabulka_mkn[],3,FALSE)</f>
        <v>Duševní poruchy a poruchy chování</v>
      </c>
      <c r="I768" t="str">
        <f>LEFT(Tabulka_nejcastejsi_priciny_vzniku_invalidity[[#This Row],[podskupina_diagnoz_dle_who_kod]],1)</f>
        <v>F</v>
      </c>
      <c r="J768" t="s">
        <v>97</v>
      </c>
      <c r="K768" t="s">
        <v>98</v>
      </c>
      <c r="L768">
        <v>295</v>
      </c>
      <c r="N768" t="str">
        <f>CONCATENATE("01",".","01",".",Tabulka_nejcastejsi_priciny_vzniku_invalidity[[#This Row],[rok]])</f>
        <v>01.01.2014</v>
      </c>
      <c r="O768" s="11">
        <f>DATE(Tabulka_nejcastejsi_priciny_vzniku_invalidity[[#This Row],[rok]],1,1)</f>
        <v>41640</v>
      </c>
      <c r="P768" s="11">
        <f>YEAR(Tabulka_nejcastejsi_priciny_vzniku_invalidity[[#This Row],[rok3]])</f>
        <v>2014</v>
      </c>
    </row>
    <row r="769" spans="1:16">
      <c r="A769">
        <v>2014</v>
      </c>
      <c r="B769" t="s">
        <v>16</v>
      </c>
      <c r="C769" t="s">
        <v>17</v>
      </c>
      <c r="D769" t="str">
        <f>VLOOKUP(Tabulka_nejcastejsi_priciny_vzniku_invalidity[[#This Row],[kraj]],Tabulka_kraje[],2,FALSE)</f>
        <v xml:space="preserve">Jihočeský </v>
      </c>
      <c r="E769" t="s">
        <v>18</v>
      </c>
      <c r="F769" t="s">
        <v>54</v>
      </c>
      <c r="G769" t="str">
        <f>VLOOKUP(Tabulka_nejcastejsi_priciny_vzniku_invalidity[[#This Row],[podskupina_diagnoz_dle_who_kod]],Tabulka_mkn[],2,FALSE)</f>
        <v>5. skupina</v>
      </c>
      <c r="H769" t="str">
        <f>VLOOKUP(Tabulka_nejcastejsi_priciny_vzniku_invalidity[[#This Row],[podskupina_diagnoz_dle_who_kod]],Tabulka_mkn[],3,FALSE)</f>
        <v>Duševní poruchy a poruchy chování</v>
      </c>
      <c r="I769" t="str">
        <f>LEFT(Tabulka_nejcastejsi_priciny_vzniku_invalidity[[#This Row],[podskupina_diagnoz_dle_who_kod]],1)</f>
        <v>F</v>
      </c>
      <c r="J769" t="s">
        <v>127</v>
      </c>
      <c r="K769" t="s">
        <v>128</v>
      </c>
      <c r="L769">
        <v>271</v>
      </c>
      <c r="N769" t="str">
        <f>CONCATENATE("01",".","01",".",Tabulka_nejcastejsi_priciny_vzniku_invalidity[[#This Row],[rok]])</f>
        <v>01.01.2014</v>
      </c>
      <c r="O769" s="11">
        <f>DATE(Tabulka_nejcastejsi_priciny_vzniku_invalidity[[#This Row],[rok]],1,1)</f>
        <v>41640</v>
      </c>
      <c r="P769" s="11">
        <f>YEAR(Tabulka_nejcastejsi_priciny_vzniku_invalidity[[#This Row],[rok3]])</f>
        <v>2014</v>
      </c>
    </row>
    <row r="770" spans="1:16">
      <c r="A770">
        <v>2014</v>
      </c>
      <c r="B770" t="s">
        <v>36</v>
      </c>
      <c r="C770" t="s">
        <v>17</v>
      </c>
      <c r="D770" t="str">
        <f>VLOOKUP(Tabulka_nejcastejsi_priciny_vzniku_invalidity[[#This Row],[kraj]],Tabulka_kraje[],2,FALSE)</f>
        <v xml:space="preserve">Plzeňský </v>
      </c>
      <c r="E770" t="s">
        <v>37</v>
      </c>
      <c r="F770" t="s">
        <v>54</v>
      </c>
      <c r="G770" t="str">
        <f>VLOOKUP(Tabulka_nejcastejsi_priciny_vzniku_invalidity[[#This Row],[podskupina_diagnoz_dle_who_kod]],Tabulka_mkn[],2,FALSE)</f>
        <v>5. skupina</v>
      </c>
      <c r="H770" t="str">
        <f>VLOOKUP(Tabulka_nejcastejsi_priciny_vzniku_invalidity[[#This Row],[podskupina_diagnoz_dle_who_kod]],Tabulka_mkn[],3,FALSE)</f>
        <v>Duševní poruchy a poruchy chování</v>
      </c>
      <c r="I770" t="str">
        <f>LEFT(Tabulka_nejcastejsi_priciny_vzniku_invalidity[[#This Row],[podskupina_diagnoz_dle_who_kod]],1)</f>
        <v>F</v>
      </c>
      <c r="J770" t="s">
        <v>97</v>
      </c>
      <c r="K770" t="s">
        <v>98</v>
      </c>
      <c r="L770">
        <v>297</v>
      </c>
      <c r="N770" t="str">
        <f>CONCATENATE("01",".","01",".",Tabulka_nejcastejsi_priciny_vzniku_invalidity[[#This Row],[rok]])</f>
        <v>01.01.2014</v>
      </c>
      <c r="O770" s="11">
        <f>DATE(Tabulka_nejcastejsi_priciny_vzniku_invalidity[[#This Row],[rok]],1,1)</f>
        <v>41640</v>
      </c>
      <c r="P770" s="11">
        <f>YEAR(Tabulka_nejcastejsi_priciny_vzniku_invalidity[[#This Row],[rok3]])</f>
        <v>2014</v>
      </c>
    </row>
    <row r="771" spans="1:16">
      <c r="A771">
        <v>2014</v>
      </c>
      <c r="B771" t="s">
        <v>36</v>
      </c>
      <c r="C771" t="s">
        <v>17</v>
      </c>
      <c r="D771" t="str">
        <f>VLOOKUP(Tabulka_nejcastejsi_priciny_vzniku_invalidity[[#This Row],[kraj]],Tabulka_kraje[],2,FALSE)</f>
        <v xml:space="preserve">Plzeňský </v>
      </c>
      <c r="E771" t="s">
        <v>37</v>
      </c>
      <c r="F771" t="s">
        <v>54</v>
      </c>
      <c r="G771" t="str">
        <f>VLOOKUP(Tabulka_nejcastejsi_priciny_vzniku_invalidity[[#This Row],[podskupina_diagnoz_dle_who_kod]],Tabulka_mkn[],2,FALSE)</f>
        <v>5. skupina</v>
      </c>
      <c r="H771" t="str">
        <f>VLOOKUP(Tabulka_nejcastejsi_priciny_vzniku_invalidity[[#This Row],[podskupina_diagnoz_dle_who_kod]],Tabulka_mkn[],3,FALSE)</f>
        <v>Duševní poruchy a poruchy chování</v>
      </c>
      <c r="I771" t="str">
        <f>LEFT(Tabulka_nejcastejsi_priciny_vzniku_invalidity[[#This Row],[podskupina_diagnoz_dle_who_kod]],1)</f>
        <v>F</v>
      </c>
      <c r="J771" t="s">
        <v>133</v>
      </c>
      <c r="K771" t="s">
        <v>134</v>
      </c>
      <c r="L771">
        <v>339</v>
      </c>
      <c r="N771" t="str">
        <f>CONCATENATE("01",".","01",".",Tabulka_nejcastejsi_priciny_vzniku_invalidity[[#This Row],[rok]])</f>
        <v>01.01.2014</v>
      </c>
      <c r="O771" s="11">
        <f>DATE(Tabulka_nejcastejsi_priciny_vzniku_invalidity[[#This Row],[rok]],1,1)</f>
        <v>41640</v>
      </c>
      <c r="P771" s="11">
        <f>YEAR(Tabulka_nejcastejsi_priciny_vzniku_invalidity[[#This Row],[rok3]])</f>
        <v>2014</v>
      </c>
    </row>
    <row r="772" spans="1:16">
      <c r="A772">
        <v>2014</v>
      </c>
      <c r="B772" t="s">
        <v>63</v>
      </c>
      <c r="C772" t="s">
        <v>17</v>
      </c>
      <c r="D772" t="str">
        <f>VLOOKUP(Tabulka_nejcastejsi_priciny_vzniku_invalidity[[#This Row],[kraj]],Tabulka_kraje[],2,FALSE)</f>
        <v xml:space="preserve">Karlovarský </v>
      </c>
      <c r="E772" t="s">
        <v>64</v>
      </c>
      <c r="F772" t="s">
        <v>54</v>
      </c>
      <c r="G772" t="str">
        <f>VLOOKUP(Tabulka_nejcastejsi_priciny_vzniku_invalidity[[#This Row],[podskupina_diagnoz_dle_who_kod]],Tabulka_mkn[],2,FALSE)</f>
        <v>5. skupina</v>
      </c>
      <c r="H772" t="str">
        <f>VLOOKUP(Tabulka_nejcastejsi_priciny_vzniku_invalidity[[#This Row],[podskupina_diagnoz_dle_who_kod]],Tabulka_mkn[],3,FALSE)</f>
        <v>Duševní poruchy a poruchy chování</v>
      </c>
      <c r="I772" t="str">
        <f>LEFT(Tabulka_nejcastejsi_priciny_vzniku_invalidity[[#This Row],[podskupina_diagnoz_dle_who_kod]],1)</f>
        <v>F</v>
      </c>
      <c r="J772" t="s">
        <v>97</v>
      </c>
      <c r="K772" t="s">
        <v>98</v>
      </c>
      <c r="L772">
        <v>162</v>
      </c>
      <c r="N772" t="str">
        <f>CONCATENATE("01",".","01",".",Tabulka_nejcastejsi_priciny_vzniku_invalidity[[#This Row],[rok]])</f>
        <v>01.01.2014</v>
      </c>
      <c r="O772" s="11">
        <f>DATE(Tabulka_nejcastejsi_priciny_vzniku_invalidity[[#This Row],[rok]],1,1)</f>
        <v>41640</v>
      </c>
      <c r="P772" s="11">
        <f>YEAR(Tabulka_nejcastejsi_priciny_vzniku_invalidity[[#This Row],[rok3]])</f>
        <v>2014</v>
      </c>
    </row>
    <row r="773" spans="1:16">
      <c r="A773">
        <v>2014</v>
      </c>
      <c r="B773" t="s">
        <v>26</v>
      </c>
      <c r="C773" t="s">
        <v>17</v>
      </c>
      <c r="D773" t="str">
        <f>VLOOKUP(Tabulka_nejcastejsi_priciny_vzniku_invalidity[[#This Row],[kraj]],Tabulka_kraje[],2,FALSE)</f>
        <v xml:space="preserve">Ústecký </v>
      </c>
      <c r="E773" t="s">
        <v>27</v>
      </c>
      <c r="F773" t="s">
        <v>54</v>
      </c>
      <c r="G773" t="str">
        <f>VLOOKUP(Tabulka_nejcastejsi_priciny_vzniku_invalidity[[#This Row],[podskupina_diagnoz_dle_who_kod]],Tabulka_mkn[],2,FALSE)</f>
        <v>5. skupina</v>
      </c>
      <c r="H773" t="str">
        <f>VLOOKUP(Tabulka_nejcastejsi_priciny_vzniku_invalidity[[#This Row],[podskupina_diagnoz_dle_who_kod]],Tabulka_mkn[],3,FALSE)</f>
        <v>Duševní poruchy a poruchy chování</v>
      </c>
      <c r="I773" t="str">
        <f>LEFT(Tabulka_nejcastejsi_priciny_vzniku_invalidity[[#This Row],[podskupina_diagnoz_dle_who_kod]],1)</f>
        <v>F</v>
      </c>
      <c r="J773" t="s">
        <v>133</v>
      </c>
      <c r="K773" t="s">
        <v>134</v>
      </c>
      <c r="L773">
        <v>430</v>
      </c>
      <c r="N773" t="str">
        <f>CONCATENATE("01",".","01",".",Tabulka_nejcastejsi_priciny_vzniku_invalidity[[#This Row],[rok]])</f>
        <v>01.01.2014</v>
      </c>
      <c r="O773" s="11">
        <f>DATE(Tabulka_nejcastejsi_priciny_vzniku_invalidity[[#This Row],[rok]],1,1)</f>
        <v>41640</v>
      </c>
      <c r="P773" s="11">
        <f>YEAR(Tabulka_nejcastejsi_priciny_vzniku_invalidity[[#This Row],[rok3]])</f>
        <v>2014</v>
      </c>
    </row>
    <row r="774" spans="1:16">
      <c r="A774">
        <v>2014</v>
      </c>
      <c r="B774" t="s">
        <v>34</v>
      </c>
      <c r="C774" t="s">
        <v>17</v>
      </c>
      <c r="D774" t="str">
        <f>VLOOKUP(Tabulka_nejcastejsi_priciny_vzniku_invalidity[[#This Row],[kraj]],Tabulka_kraje[],2,FALSE)</f>
        <v xml:space="preserve">Liberecký </v>
      </c>
      <c r="E774" t="s">
        <v>35</v>
      </c>
      <c r="F774" t="s">
        <v>54</v>
      </c>
      <c r="G774" t="str">
        <f>VLOOKUP(Tabulka_nejcastejsi_priciny_vzniku_invalidity[[#This Row],[podskupina_diagnoz_dle_who_kod]],Tabulka_mkn[],2,FALSE)</f>
        <v>5. skupina</v>
      </c>
      <c r="H774" t="str">
        <f>VLOOKUP(Tabulka_nejcastejsi_priciny_vzniku_invalidity[[#This Row],[podskupina_diagnoz_dle_who_kod]],Tabulka_mkn[],3,FALSE)</f>
        <v>Duševní poruchy a poruchy chování</v>
      </c>
      <c r="I774" t="str">
        <f>LEFT(Tabulka_nejcastejsi_priciny_vzniku_invalidity[[#This Row],[podskupina_diagnoz_dle_who_kod]],1)</f>
        <v>F</v>
      </c>
      <c r="J774" t="s">
        <v>127</v>
      </c>
      <c r="K774" t="s">
        <v>128</v>
      </c>
      <c r="L774">
        <v>144</v>
      </c>
      <c r="N774" t="str">
        <f>CONCATENATE("01",".","01",".",Tabulka_nejcastejsi_priciny_vzniku_invalidity[[#This Row],[rok]])</f>
        <v>01.01.2014</v>
      </c>
      <c r="O774" s="11">
        <f>DATE(Tabulka_nejcastejsi_priciny_vzniku_invalidity[[#This Row],[rok]],1,1)</f>
        <v>41640</v>
      </c>
      <c r="P774" s="11">
        <f>YEAR(Tabulka_nejcastejsi_priciny_vzniku_invalidity[[#This Row],[rok3]])</f>
        <v>2014</v>
      </c>
    </row>
    <row r="775" spans="1:16">
      <c r="A775">
        <v>2014</v>
      </c>
      <c r="B775" t="s">
        <v>40</v>
      </c>
      <c r="C775" t="s">
        <v>17</v>
      </c>
      <c r="D775" t="str">
        <f>VLOOKUP(Tabulka_nejcastejsi_priciny_vzniku_invalidity[[#This Row],[kraj]],Tabulka_kraje[],2,FALSE)</f>
        <v xml:space="preserve">Královéhradecký </v>
      </c>
      <c r="E775" t="s">
        <v>41</v>
      </c>
      <c r="F775" t="s">
        <v>54</v>
      </c>
      <c r="G775" t="str">
        <f>VLOOKUP(Tabulka_nejcastejsi_priciny_vzniku_invalidity[[#This Row],[podskupina_diagnoz_dle_who_kod]],Tabulka_mkn[],2,FALSE)</f>
        <v>5. skupina</v>
      </c>
      <c r="H775" t="str">
        <f>VLOOKUP(Tabulka_nejcastejsi_priciny_vzniku_invalidity[[#This Row],[podskupina_diagnoz_dle_who_kod]],Tabulka_mkn[],3,FALSE)</f>
        <v>Duševní poruchy a poruchy chování</v>
      </c>
      <c r="I775" t="str">
        <f>LEFT(Tabulka_nejcastejsi_priciny_vzniku_invalidity[[#This Row],[podskupina_diagnoz_dle_who_kod]],1)</f>
        <v>F</v>
      </c>
      <c r="J775" t="s">
        <v>97</v>
      </c>
      <c r="K775" t="s">
        <v>98</v>
      </c>
      <c r="L775">
        <v>262</v>
      </c>
      <c r="N775" t="str">
        <f>CONCATENATE("01",".","01",".",Tabulka_nejcastejsi_priciny_vzniku_invalidity[[#This Row],[rok]])</f>
        <v>01.01.2014</v>
      </c>
      <c r="O775" s="11">
        <f>DATE(Tabulka_nejcastejsi_priciny_vzniku_invalidity[[#This Row],[rok]],1,1)</f>
        <v>41640</v>
      </c>
      <c r="P775" s="11">
        <f>YEAR(Tabulka_nejcastejsi_priciny_vzniku_invalidity[[#This Row],[rok3]])</f>
        <v>2014</v>
      </c>
    </row>
    <row r="776" spans="1:16">
      <c r="A776">
        <v>2014</v>
      </c>
      <c r="B776" t="s">
        <v>30</v>
      </c>
      <c r="C776" t="s">
        <v>17</v>
      </c>
      <c r="D776" t="str">
        <f>VLOOKUP(Tabulka_nejcastejsi_priciny_vzniku_invalidity[[#This Row],[kraj]],Tabulka_kraje[],2,FALSE)</f>
        <v xml:space="preserve">Pardubický </v>
      </c>
      <c r="E776" t="s">
        <v>31</v>
      </c>
      <c r="F776" t="s">
        <v>54</v>
      </c>
      <c r="G776" t="str">
        <f>VLOOKUP(Tabulka_nejcastejsi_priciny_vzniku_invalidity[[#This Row],[podskupina_diagnoz_dle_who_kod]],Tabulka_mkn[],2,FALSE)</f>
        <v>5. skupina</v>
      </c>
      <c r="H776" t="str">
        <f>VLOOKUP(Tabulka_nejcastejsi_priciny_vzniku_invalidity[[#This Row],[podskupina_diagnoz_dle_who_kod]],Tabulka_mkn[],3,FALSE)</f>
        <v>Duševní poruchy a poruchy chování</v>
      </c>
      <c r="I776" t="str">
        <f>LEFT(Tabulka_nejcastejsi_priciny_vzniku_invalidity[[#This Row],[podskupina_diagnoz_dle_who_kod]],1)</f>
        <v>F</v>
      </c>
      <c r="J776" t="s">
        <v>97</v>
      </c>
      <c r="K776" t="s">
        <v>98</v>
      </c>
      <c r="L776">
        <v>262</v>
      </c>
      <c r="N776" t="str">
        <f>CONCATENATE("01",".","01",".",Tabulka_nejcastejsi_priciny_vzniku_invalidity[[#This Row],[rok]])</f>
        <v>01.01.2014</v>
      </c>
      <c r="O776" s="11">
        <f>DATE(Tabulka_nejcastejsi_priciny_vzniku_invalidity[[#This Row],[rok]],1,1)</f>
        <v>41640</v>
      </c>
      <c r="P776" s="11">
        <f>YEAR(Tabulka_nejcastejsi_priciny_vzniku_invalidity[[#This Row],[rok3]])</f>
        <v>2014</v>
      </c>
    </row>
    <row r="777" spans="1:16">
      <c r="A777">
        <v>2014</v>
      </c>
      <c r="B777" t="s">
        <v>30</v>
      </c>
      <c r="C777" t="s">
        <v>17</v>
      </c>
      <c r="D777" t="str">
        <f>VLOOKUP(Tabulka_nejcastejsi_priciny_vzniku_invalidity[[#This Row],[kraj]],Tabulka_kraje[],2,FALSE)</f>
        <v xml:space="preserve">Pardubický </v>
      </c>
      <c r="E777" t="s">
        <v>31</v>
      </c>
      <c r="F777" t="s">
        <v>54</v>
      </c>
      <c r="G777" t="str">
        <f>VLOOKUP(Tabulka_nejcastejsi_priciny_vzniku_invalidity[[#This Row],[podskupina_diagnoz_dle_who_kod]],Tabulka_mkn[],2,FALSE)</f>
        <v>5. skupina</v>
      </c>
      <c r="H777" t="str">
        <f>VLOOKUP(Tabulka_nejcastejsi_priciny_vzniku_invalidity[[#This Row],[podskupina_diagnoz_dle_who_kod]],Tabulka_mkn[],3,FALSE)</f>
        <v>Duševní poruchy a poruchy chování</v>
      </c>
      <c r="I777" t="str">
        <f>LEFT(Tabulka_nejcastejsi_priciny_vzniku_invalidity[[#This Row],[podskupina_diagnoz_dle_who_kod]],1)</f>
        <v>F</v>
      </c>
      <c r="J777" t="s">
        <v>127</v>
      </c>
      <c r="K777" t="s">
        <v>128</v>
      </c>
      <c r="L777">
        <v>233</v>
      </c>
      <c r="N777" t="str">
        <f>CONCATENATE("01",".","01",".",Tabulka_nejcastejsi_priciny_vzniku_invalidity[[#This Row],[rok]])</f>
        <v>01.01.2014</v>
      </c>
      <c r="O777" s="11">
        <f>DATE(Tabulka_nejcastejsi_priciny_vzniku_invalidity[[#This Row],[rok]],1,1)</f>
        <v>41640</v>
      </c>
      <c r="P777" s="11">
        <f>YEAR(Tabulka_nejcastejsi_priciny_vzniku_invalidity[[#This Row],[rok3]])</f>
        <v>2014</v>
      </c>
    </row>
    <row r="778" spans="1:16">
      <c r="A778">
        <v>2015</v>
      </c>
      <c r="B778" t="s">
        <v>22</v>
      </c>
      <c r="C778" t="s">
        <v>17</v>
      </c>
      <c r="D778" t="str">
        <f>VLOOKUP(Tabulka_nejcastejsi_priciny_vzniku_invalidity[[#This Row],[kraj]],Tabulka_kraje[],2,FALSE)</f>
        <v>Vysočina</v>
      </c>
      <c r="E778" t="s">
        <v>23</v>
      </c>
      <c r="F778" t="s">
        <v>54</v>
      </c>
      <c r="G778" t="str">
        <f>VLOOKUP(Tabulka_nejcastejsi_priciny_vzniku_invalidity[[#This Row],[podskupina_diagnoz_dle_who_kod]],Tabulka_mkn[],2,FALSE)</f>
        <v>5. skupina</v>
      </c>
      <c r="H778" t="str">
        <f>VLOOKUP(Tabulka_nejcastejsi_priciny_vzniku_invalidity[[#This Row],[podskupina_diagnoz_dle_who_kod]],Tabulka_mkn[],3,FALSE)</f>
        <v>Duševní poruchy a poruchy chování</v>
      </c>
      <c r="I778" t="str">
        <f>LEFT(Tabulka_nejcastejsi_priciny_vzniku_invalidity[[#This Row],[podskupina_diagnoz_dle_who_kod]],1)</f>
        <v>F</v>
      </c>
      <c r="J778" t="s">
        <v>97</v>
      </c>
      <c r="K778" t="s">
        <v>98</v>
      </c>
      <c r="L778">
        <v>197</v>
      </c>
      <c r="N778" t="str">
        <f>CONCATENATE("01",".","01",".",Tabulka_nejcastejsi_priciny_vzniku_invalidity[[#This Row],[rok]])</f>
        <v>01.01.2015</v>
      </c>
      <c r="O778" s="11">
        <f>DATE(Tabulka_nejcastejsi_priciny_vzniku_invalidity[[#This Row],[rok]],1,1)</f>
        <v>42005</v>
      </c>
      <c r="P778" s="11">
        <f>YEAR(Tabulka_nejcastejsi_priciny_vzniku_invalidity[[#This Row],[rok3]])</f>
        <v>2015</v>
      </c>
    </row>
    <row r="779" spans="1:16">
      <c r="A779">
        <v>2015</v>
      </c>
      <c r="B779" t="s">
        <v>22</v>
      </c>
      <c r="C779" t="s">
        <v>17</v>
      </c>
      <c r="D779" t="str">
        <f>VLOOKUP(Tabulka_nejcastejsi_priciny_vzniku_invalidity[[#This Row],[kraj]],Tabulka_kraje[],2,FALSE)</f>
        <v>Vysočina</v>
      </c>
      <c r="E779" t="s">
        <v>23</v>
      </c>
      <c r="F779" t="s">
        <v>54</v>
      </c>
      <c r="G779" t="str">
        <f>VLOOKUP(Tabulka_nejcastejsi_priciny_vzniku_invalidity[[#This Row],[podskupina_diagnoz_dle_who_kod]],Tabulka_mkn[],2,FALSE)</f>
        <v>5. skupina</v>
      </c>
      <c r="H779" t="str">
        <f>VLOOKUP(Tabulka_nejcastejsi_priciny_vzniku_invalidity[[#This Row],[podskupina_diagnoz_dle_who_kod]],Tabulka_mkn[],3,FALSE)</f>
        <v>Duševní poruchy a poruchy chování</v>
      </c>
      <c r="I779" t="str">
        <f>LEFT(Tabulka_nejcastejsi_priciny_vzniku_invalidity[[#This Row],[podskupina_diagnoz_dle_who_kod]],1)</f>
        <v>F</v>
      </c>
      <c r="J779" t="s">
        <v>135</v>
      </c>
      <c r="K779" t="s">
        <v>136</v>
      </c>
      <c r="L779">
        <v>208</v>
      </c>
      <c r="N779" t="str">
        <f>CONCATENATE("01",".","01",".",Tabulka_nejcastejsi_priciny_vzniku_invalidity[[#This Row],[rok]])</f>
        <v>01.01.2015</v>
      </c>
      <c r="O779" s="11">
        <f>DATE(Tabulka_nejcastejsi_priciny_vzniku_invalidity[[#This Row],[rok]],1,1)</f>
        <v>42005</v>
      </c>
      <c r="P779" s="11">
        <f>YEAR(Tabulka_nejcastejsi_priciny_vzniku_invalidity[[#This Row],[rok3]])</f>
        <v>2015</v>
      </c>
    </row>
    <row r="780" spans="1:16">
      <c r="A780">
        <v>2015</v>
      </c>
      <c r="B780" t="s">
        <v>57</v>
      </c>
      <c r="C780" t="s">
        <v>17</v>
      </c>
      <c r="D780" t="str">
        <f>VLOOKUP(Tabulka_nejcastejsi_priciny_vzniku_invalidity[[#This Row],[kraj]],Tabulka_kraje[],2,FALSE)</f>
        <v xml:space="preserve">Jihomoravský </v>
      </c>
      <c r="E780" t="s">
        <v>58</v>
      </c>
      <c r="F780" t="s">
        <v>54</v>
      </c>
      <c r="G780" t="str">
        <f>VLOOKUP(Tabulka_nejcastejsi_priciny_vzniku_invalidity[[#This Row],[podskupina_diagnoz_dle_who_kod]],Tabulka_mkn[],2,FALSE)</f>
        <v>5. skupina</v>
      </c>
      <c r="H780" t="str">
        <f>VLOOKUP(Tabulka_nejcastejsi_priciny_vzniku_invalidity[[#This Row],[podskupina_diagnoz_dle_who_kod]],Tabulka_mkn[],3,FALSE)</f>
        <v>Duševní poruchy a poruchy chování</v>
      </c>
      <c r="I780" t="str">
        <f>LEFT(Tabulka_nejcastejsi_priciny_vzniku_invalidity[[#This Row],[podskupina_diagnoz_dle_who_kod]],1)</f>
        <v>F</v>
      </c>
      <c r="J780" t="s">
        <v>133</v>
      </c>
      <c r="K780" t="s">
        <v>134</v>
      </c>
      <c r="L780">
        <v>564</v>
      </c>
      <c r="N780" t="str">
        <f>CONCATENATE("01",".","01",".",Tabulka_nejcastejsi_priciny_vzniku_invalidity[[#This Row],[rok]])</f>
        <v>01.01.2015</v>
      </c>
      <c r="O780" s="11">
        <f>DATE(Tabulka_nejcastejsi_priciny_vzniku_invalidity[[#This Row],[rok]],1,1)</f>
        <v>42005</v>
      </c>
      <c r="P780" s="11">
        <f>YEAR(Tabulka_nejcastejsi_priciny_vzniku_invalidity[[#This Row],[rok3]])</f>
        <v>2015</v>
      </c>
    </row>
    <row r="781" spans="1:16">
      <c r="A781">
        <v>2015</v>
      </c>
      <c r="B781" t="s">
        <v>57</v>
      </c>
      <c r="C781" t="s">
        <v>17</v>
      </c>
      <c r="D781" t="str">
        <f>VLOOKUP(Tabulka_nejcastejsi_priciny_vzniku_invalidity[[#This Row],[kraj]],Tabulka_kraje[],2,FALSE)</f>
        <v xml:space="preserve">Jihomoravský </v>
      </c>
      <c r="E781" t="s">
        <v>58</v>
      </c>
      <c r="F781" t="s">
        <v>54</v>
      </c>
      <c r="G781" t="str">
        <f>VLOOKUP(Tabulka_nejcastejsi_priciny_vzniku_invalidity[[#This Row],[podskupina_diagnoz_dle_who_kod]],Tabulka_mkn[],2,FALSE)</f>
        <v>5. skupina</v>
      </c>
      <c r="H781" t="str">
        <f>VLOOKUP(Tabulka_nejcastejsi_priciny_vzniku_invalidity[[#This Row],[podskupina_diagnoz_dle_who_kod]],Tabulka_mkn[],3,FALSE)</f>
        <v>Duševní poruchy a poruchy chování</v>
      </c>
      <c r="I781" t="str">
        <f>LEFT(Tabulka_nejcastejsi_priciny_vzniku_invalidity[[#This Row],[podskupina_diagnoz_dle_who_kod]],1)</f>
        <v>F</v>
      </c>
      <c r="J781" t="s">
        <v>127</v>
      </c>
      <c r="K781" t="s">
        <v>128</v>
      </c>
      <c r="L781">
        <v>622</v>
      </c>
      <c r="N781" t="str">
        <f>CONCATENATE("01",".","01",".",Tabulka_nejcastejsi_priciny_vzniku_invalidity[[#This Row],[rok]])</f>
        <v>01.01.2015</v>
      </c>
      <c r="O781" s="11">
        <f>DATE(Tabulka_nejcastejsi_priciny_vzniku_invalidity[[#This Row],[rok]],1,1)</f>
        <v>42005</v>
      </c>
      <c r="P781" s="11">
        <f>YEAR(Tabulka_nejcastejsi_priciny_vzniku_invalidity[[#This Row],[rok3]])</f>
        <v>2015</v>
      </c>
    </row>
    <row r="782" spans="1:16">
      <c r="A782">
        <v>2015</v>
      </c>
      <c r="B782" t="s">
        <v>65</v>
      </c>
      <c r="C782" t="s">
        <v>17</v>
      </c>
      <c r="D782" t="str">
        <f>VLOOKUP(Tabulka_nejcastejsi_priciny_vzniku_invalidity[[#This Row],[kraj]],Tabulka_kraje[],2,FALSE)</f>
        <v xml:space="preserve">Olomoucký </v>
      </c>
      <c r="E782" t="s">
        <v>66</v>
      </c>
      <c r="F782" t="s">
        <v>54</v>
      </c>
      <c r="G782" t="str">
        <f>VLOOKUP(Tabulka_nejcastejsi_priciny_vzniku_invalidity[[#This Row],[podskupina_diagnoz_dle_who_kod]],Tabulka_mkn[],2,FALSE)</f>
        <v>5. skupina</v>
      </c>
      <c r="H782" t="str">
        <f>VLOOKUP(Tabulka_nejcastejsi_priciny_vzniku_invalidity[[#This Row],[podskupina_diagnoz_dle_who_kod]],Tabulka_mkn[],3,FALSE)</f>
        <v>Duševní poruchy a poruchy chování</v>
      </c>
      <c r="I782" t="str">
        <f>LEFT(Tabulka_nejcastejsi_priciny_vzniku_invalidity[[#This Row],[podskupina_diagnoz_dle_who_kod]],1)</f>
        <v>F</v>
      </c>
      <c r="J782" t="s">
        <v>97</v>
      </c>
      <c r="K782" t="s">
        <v>98</v>
      </c>
      <c r="L782">
        <v>342</v>
      </c>
      <c r="N782" t="str">
        <f>CONCATENATE("01",".","01",".",Tabulka_nejcastejsi_priciny_vzniku_invalidity[[#This Row],[rok]])</f>
        <v>01.01.2015</v>
      </c>
      <c r="O782" s="11">
        <f>DATE(Tabulka_nejcastejsi_priciny_vzniku_invalidity[[#This Row],[rok]],1,1)</f>
        <v>42005</v>
      </c>
      <c r="P782" s="11">
        <f>YEAR(Tabulka_nejcastejsi_priciny_vzniku_invalidity[[#This Row],[rok3]])</f>
        <v>2015</v>
      </c>
    </row>
    <row r="783" spans="1:16">
      <c r="A783">
        <v>2015</v>
      </c>
      <c r="B783" t="s">
        <v>67</v>
      </c>
      <c r="C783" t="s">
        <v>17</v>
      </c>
      <c r="D783" t="str">
        <f>VLOOKUP(Tabulka_nejcastejsi_priciny_vzniku_invalidity[[#This Row],[kraj]],Tabulka_kraje[],2,FALSE)</f>
        <v xml:space="preserve">Moravskoslezský </v>
      </c>
      <c r="E783" t="s">
        <v>68</v>
      </c>
      <c r="F783" t="s">
        <v>54</v>
      </c>
      <c r="G783" t="str">
        <f>VLOOKUP(Tabulka_nejcastejsi_priciny_vzniku_invalidity[[#This Row],[podskupina_diagnoz_dle_who_kod]],Tabulka_mkn[],2,FALSE)</f>
        <v>5. skupina</v>
      </c>
      <c r="H783" t="str">
        <f>VLOOKUP(Tabulka_nejcastejsi_priciny_vzniku_invalidity[[#This Row],[podskupina_diagnoz_dle_who_kod]],Tabulka_mkn[],3,FALSE)</f>
        <v>Duševní poruchy a poruchy chování</v>
      </c>
      <c r="I783" t="str">
        <f>LEFT(Tabulka_nejcastejsi_priciny_vzniku_invalidity[[#This Row],[podskupina_diagnoz_dle_who_kod]],1)</f>
        <v>F</v>
      </c>
      <c r="J783" t="s">
        <v>97</v>
      </c>
      <c r="K783" t="s">
        <v>98</v>
      </c>
      <c r="L783">
        <v>529</v>
      </c>
      <c r="N783" t="str">
        <f>CONCATENATE("01",".","01",".",Tabulka_nejcastejsi_priciny_vzniku_invalidity[[#This Row],[rok]])</f>
        <v>01.01.2015</v>
      </c>
      <c r="O783" s="11">
        <f>DATE(Tabulka_nejcastejsi_priciny_vzniku_invalidity[[#This Row],[rok]],1,1)</f>
        <v>42005</v>
      </c>
      <c r="P783" s="11">
        <f>YEAR(Tabulka_nejcastejsi_priciny_vzniku_invalidity[[#This Row],[rok3]])</f>
        <v>2015</v>
      </c>
    </row>
    <row r="784" spans="1:16">
      <c r="A784">
        <v>2015</v>
      </c>
      <c r="B784" t="s">
        <v>46</v>
      </c>
      <c r="C784" t="s">
        <v>17</v>
      </c>
      <c r="D784" t="str">
        <f>VLOOKUP(Tabulka_nejcastejsi_priciny_vzniku_invalidity[[#This Row],[kraj]],Tabulka_kraje[],2,FALSE)</f>
        <v xml:space="preserve">Zlínský </v>
      </c>
      <c r="E784" t="s">
        <v>47</v>
      </c>
      <c r="F784" t="s">
        <v>54</v>
      </c>
      <c r="G784" t="str">
        <f>VLOOKUP(Tabulka_nejcastejsi_priciny_vzniku_invalidity[[#This Row],[podskupina_diagnoz_dle_who_kod]],Tabulka_mkn[],2,FALSE)</f>
        <v>5. skupina</v>
      </c>
      <c r="H784" t="str">
        <f>VLOOKUP(Tabulka_nejcastejsi_priciny_vzniku_invalidity[[#This Row],[podskupina_diagnoz_dle_who_kod]],Tabulka_mkn[],3,FALSE)</f>
        <v>Duševní poruchy a poruchy chování</v>
      </c>
      <c r="I784" t="str">
        <f>LEFT(Tabulka_nejcastejsi_priciny_vzniku_invalidity[[#This Row],[podskupina_diagnoz_dle_who_kod]],1)</f>
        <v>F</v>
      </c>
      <c r="J784" t="s">
        <v>97</v>
      </c>
      <c r="K784" t="s">
        <v>98</v>
      </c>
      <c r="L784">
        <v>252</v>
      </c>
      <c r="N784" t="str">
        <f>CONCATENATE("01",".","01",".",Tabulka_nejcastejsi_priciny_vzniku_invalidity[[#This Row],[rok]])</f>
        <v>01.01.2015</v>
      </c>
      <c r="O784" s="11">
        <f>DATE(Tabulka_nejcastejsi_priciny_vzniku_invalidity[[#This Row],[rok]],1,1)</f>
        <v>42005</v>
      </c>
      <c r="P784" s="11">
        <f>YEAR(Tabulka_nejcastejsi_priciny_vzniku_invalidity[[#This Row],[rok3]])</f>
        <v>2015</v>
      </c>
    </row>
    <row r="785" spans="1:16">
      <c r="A785">
        <v>2015</v>
      </c>
      <c r="B785" t="s">
        <v>61</v>
      </c>
      <c r="C785" t="s">
        <v>17</v>
      </c>
      <c r="D785" t="str">
        <f>VLOOKUP(Tabulka_nejcastejsi_priciny_vzniku_invalidity[[#This Row],[kraj]],Tabulka_kraje[],2,FALSE)</f>
        <v>Praha</v>
      </c>
      <c r="E785" t="s">
        <v>62</v>
      </c>
      <c r="F785" t="s">
        <v>54</v>
      </c>
      <c r="G785" t="str">
        <f>VLOOKUP(Tabulka_nejcastejsi_priciny_vzniku_invalidity[[#This Row],[podskupina_diagnoz_dle_who_kod]],Tabulka_mkn[],2,FALSE)</f>
        <v>5. skupina</v>
      </c>
      <c r="H785" t="str">
        <f>VLOOKUP(Tabulka_nejcastejsi_priciny_vzniku_invalidity[[#This Row],[podskupina_diagnoz_dle_who_kod]],Tabulka_mkn[],3,FALSE)</f>
        <v>Duševní poruchy a poruchy chování</v>
      </c>
      <c r="I785" t="str">
        <f>LEFT(Tabulka_nejcastejsi_priciny_vzniku_invalidity[[#This Row],[podskupina_diagnoz_dle_who_kod]],1)</f>
        <v>F</v>
      </c>
      <c r="J785" t="s">
        <v>97</v>
      </c>
      <c r="K785" t="s">
        <v>98</v>
      </c>
      <c r="L785">
        <v>699</v>
      </c>
      <c r="N785" t="str">
        <f>CONCATENATE("01",".","01",".",Tabulka_nejcastejsi_priciny_vzniku_invalidity[[#This Row],[rok]])</f>
        <v>01.01.2015</v>
      </c>
      <c r="O785" s="11">
        <f>DATE(Tabulka_nejcastejsi_priciny_vzniku_invalidity[[#This Row],[rok]],1,1)</f>
        <v>42005</v>
      </c>
      <c r="P785" s="11">
        <f>YEAR(Tabulka_nejcastejsi_priciny_vzniku_invalidity[[#This Row],[rok3]])</f>
        <v>2015</v>
      </c>
    </row>
    <row r="786" spans="1:16">
      <c r="A786">
        <v>2015</v>
      </c>
      <c r="B786" t="s">
        <v>61</v>
      </c>
      <c r="C786" t="s">
        <v>17</v>
      </c>
      <c r="D786" t="str">
        <f>VLOOKUP(Tabulka_nejcastejsi_priciny_vzniku_invalidity[[#This Row],[kraj]],Tabulka_kraje[],2,FALSE)</f>
        <v>Praha</v>
      </c>
      <c r="E786" t="s">
        <v>62</v>
      </c>
      <c r="F786" t="s">
        <v>54</v>
      </c>
      <c r="G786" t="str">
        <f>VLOOKUP(Tabulka_nejcastejsi_priciny_vzniku_invalidity[[#This Row],[podskupina_diagnoz_dle_who_kod]],Tabulka_mkn[],2,FALSE)</f>
        <v>5. skupina</v>
      </c>
      <c r="H786" t="str">
        <f>VLOOKUP(Tabulka_nejcastejsi_priciny_vzniku_invalidity[[#This Row],[podskupina_diagnoz_dle_who_kod]],Tabulka_mkn[],3,FALSE)</f>
        <v>Duševní poruchy a poruchy chování</v>
      </c>
      <c r="I786" t="str">
        <f>LEFT(Tabulka_nejcastejsi_priciny_vzniku_invalidity[[#This Row],[podskupina_diagnoz_dle_who_kod]],1)</f>
        <v>F</v>
      </c>
      <c r="J786" t="s">
        <v>133</v>
      </c>
      <c r="K786" t="s">
        <v>134</v>
      </c>
      <c r="L786">
        <v>600</v>
      </c>
      <c r="N786" t="str">
        <f>CONCATENATE("01",".","01",".",Tabulka_nejcastejsi_priciny_vzniku_invalidity[[#This Row],[rok]])</f>
        <v>01.01.2015</v>
      </c>
      <c r="O786" s="11">
        <f>DATE(Tabulka_nejcastejsi_priciny_vzniku_invalidity[[#This Row],[rok]],1,1)</f>
        <v>42005</v>
      </c>
      <c r="P786" s="11">
        <f>YEAR(Tabulka_nejcastejsi_priciny_vzniku_invalidity[[#This Row],[rok3]])</f>
        <v>2015</v>
      </c>
    </row>
    <row r="787" spans="1:16">
      <c r="A787">
        <v>2015</v>
      </c>
      <c r="B787" t="s">
        <v>59</v>
      </c>
      <c r="C787" t="s">
        <v>17</v>
      </c>
      <c r="D787" t="str">
        <f>VLOOKUP(Tabulka_nejcastejsi_priciny_vzniku_invalidity[[#This Row],[kraj]],Tabulka_kraje[],2,FALSE)</f>
        <v xml:space="preserve">Středočeský </v>
      </c>
      <c r="E787" t="s">
        <v>60</v>
      </c>
      <c r="F787" t="s">
        <v>54</v>
      </c>
      <c r="G787" t="str">
        <f>VLOOKUP(Tabulka_nejcastejsi_priciny_vzniku_invalidity[[#This Row],[podskupina_diagnoz_dle_who_kod]],Tabulka_mkn[],2,FALSE)</f>
        <v>5. skupina</v>
      </c>
      <c r="H787" t="str">
        <f>VLOOKUP(Tabulka_nejcastejsi_priciny_vzniku_invalidity[[#This Row],[podskupina_diagnoz_dle_who_kod]],Tabulka_mkn[],3,FALSE)</f>
        <v>Duševní poruchy a poruchy chování</v>
      </c>
      <c r="I787" t="str">
        <f>LEFT(Tabulka_nejcastejsi_priciny_vzniku_invalidity[[#This Row],[podskupina_diagnoz_dle_who_kod]],1)</f>
        <v>F</v>
      </c>
      <c r="J787" t="s">
        <v>97</v>
      </c>
      <c r="K787" t="s">
        <v>98</v>
      </c>
      <c r="L787">
        <v>516</v>
      </c>
      <c r="N787" t="str">
        <f>CONCATENATE("01",".","01",".",Tabulka_nejcastejsi_priciny_vzniku_invalidity[[#This Row],[rok]])</f>
        <v>01.01.2015</v>
      </c>
      <c r="O787" s="11">
        <f>DATE(Tabulka_nejcastejsi_priciny_vzniku_invalidity[[#This Row],[rok]],1,1)</f>
        <v>42005</v>
      </c>
      <c r="P787" s="11">
        <f>YEAR(Tabulka_nejcastejsi_priciny_vzniku_invalidity[[#This Row],[rok3]])</f>
        <v>2015</v>
      </c>
    </row>
    <row r="788" spans="1:16">
      <c r="A788">
        <v>2015</v>
      </c>
      <c r="B788" t="s">
        <v>16</v>
      </c>
      <c r="C788" t="s">
        <v>17</v>
      </c>
      <c r="D788" t="str">
        <f>VLOOKUP(Tabulka_nejcastejsi_priciny_vzniku_invalidity[[#This Row],[kraj]],Tabulka_kraje[],2,FALSE)</f>
        <v xml:space="preserve">Jihočeský </v>
      </c>
      <c r="E788" t="s">
        <v>18</v>
      </c>
      <c r="F788" t="s">
        <v>54</v>
      </c>
      <c r="G788" t="str">
        <f>VLOOKUP(Tabulka_nejcastejsi_priciny_vzniku_invalidity[[#This Row],[podskupina_diagnoz_dle_who_kod]],Tabulka_mkn[],2,FALSE)</f>
        <v>5. skupina</v>
      </c>
      <c r="H788" t="str">
        <f>VLOOKUP(Tabulka_nejcastejsi_priciny_vzniku_invalidity[[#This Row],[podskupina_diagnoz_dle_who_kod]],Tabulka_mkn[],3,FALSE)</f>
        <v>Duševní poruchy a poruchy chování</v>
      </c>
      <c r="I788" t="str">
        <f>LEFT(Tabulka_nejcastejsi_priciny_vzniku_invalidity[[#This Row],[podskupina_diagnoz_dle_who_kod]],1)</f>
        <v>F</v>
      </c>
      <c r="J788" t="s">
        <v>97</v>
      </c>
      <c r="K788" t="s">
        <v>98</v>
      </c>
      <c r="L788">
        <v>295</v>
      </c>
      <c r="N788" t="str">
        <f>CONCATENATE("01",".","01",".",Tabulka_nejcastejsi_priciny_vzniku_invalidity[[#This Row],[rok]])</f>
        <v>01.01.2015</v>
      </c>
      <c r="O788" s="11">
        <f>DATE(Tabulka_nejcastejsi_priciny_vzniku_invalidity[[#This Row],[rok]],1,1)</f>
        <v>42005</v>
      </c>
      <c r="P788" s="11">
        <f>YEAR(Tabulka_nejcastejsi_priciny_vzniku_invalidity[[#This Row],[rok3]])</f>
        <v>2015</v>
      </c>
    </row>
    <row r="789" spans="1:16">
      <c r="A789">
        <v>2015</v>
      </c>
      <c r="B789" t="s">
        <v>16</v>
      </c>
      <c r="C789" t="s">
        <v>17</v>
      </c>
      <c r="D789" t="str">
        <f>VLOOKUP(Tabulka_nejcastejsi_priciny_vzniku_invalidity[[#This Row],[kraj]],Tabulka_kraje[],2,FALSE)</f>
        <v xml:space="preserve">Jihočeský </v>
      </c>
      <c r="E789" t="s">
        <v>18</v>
      </c>
      <c r="F789" t="s">
        <v>54</v>
      </c>
      <c r="G789" t="str">
        <f>VLOOKUP(Tabulka_nejcastejsi_priciny_vzniku_invalidity[[#This Row],[podskupina_diagnoz_dle_who_kod]],Tabulka_mkn[],2,FALSE)</f>
        <v>5. skupina</v>
      </c>
      <c r="H789" t="str">
        <f>VLOOKUP(Tabulka_nejcastejsi_priciny_vzniku_invalidity[[#This Row],[podskupina_diagnoz_dle_who_kod]],Tabulka_mkn[],3,FALSE)</f>
        <v>Duševní poruchy a poruchy chování</v>
      </c>
      <c r="I789" t="str">
        <f>LEFT(Tabulka_nejcastejsi_priciny_vzniku_invalidity[[#This Row],[podskupina_diagnoz_dle_who_kod]],1)</f>
        <v>F</v>
      </c>
      <c r="J789" t="s">
        <v>127</v>
      </c>
      <c r="K789" t="s">
        <v>128</v>
      </c>
      <c r="L789">
        <v>270</v>
      </c>
      <c r="N789" t="str">
        <f>CONCATENATE("01",".","01",".",Tabulka_nejcastejsi_priciny_vzniku_invalidity[[#This Row],[rok]])</f>
        <v>01.01.2015</v>
      </c>
      <c r="O789" s="11">
        <f>DATE(Tabulka_nejcastejsi_priciny_vzniku_invalidity[[#This Row],[rok]],1,1)</f>
        <v>42005</v>
      </c>
      <c r="P789" s="11">
        <f>YEAR(Tabulka_nejcastejsi_priciny_vzniku_invalidity[[#This Row],[rok3]])</f>
        <v>2015</v>
      </c>
    </row>
    <row r="790" spans="1:16">
      <c r="A790">
        <v>2015</v>
      </c>
      <c r="B790" t="s">
        <v>36</v>
      </c>
      <c r="C790" t="s">
        <v>17</v>
      </c>
      <c r="D790" t="str">
        <f>VLOOKUP(Tabulka_nejcastejsi_priciny_vzniku_invalidity[[#This Row],[kraj]],Tabulka_kraje[],2,FALSE)</f>
        <v xml:space="preserve">Plzeňský </v>
      </c>
      <c r="E790" t="s">
        <v>37</v>
      </c>
      <c r="F790" t="s">
        <v>54</v>
      </c>
      <c r="G790" t="str">
        <f>VLOOKUP(Tabulka_nejcastejsi_priciny_vzniku_invalidity[[#This Row],[podskupina_diagnoz_dle_who_kod]],Tabulka_mkn[],2,FALSE)</f>
        <v>5. skupina</v>
      </c>
      <c r="H790" t="str">
        <f>VLOOKUP(Tabulka_nejcastejsi_priciny_vzniku_invalidity[[#This Row],[podskupina_diagnoz_dle_who_kod]],Tabulka_mkn[],3,FALSE)</f>
        <v>Duševní poruchy a poruchy chování</v>
      </c>
      <c r="I790" t="str">
        <f>LEFT(Tabulka_nejcastejsi_priciny_vzniku_invalidity[[#This Row],[podskupina_diagnoz_dle_who_kod]],1)</f>
        <v>F</v>
      </c>
      <c r="J790" t="s">
        <v>97</v>
      </c>
      <c r="K790" t="s">
        <v>98</v>
      </c>
      <c r="L790">
        <v>312</v>
      </c>
      <c r="N790" t="str">
        <f>CONCATENATE("01",".","01",".",Tabulka_nejcastejsi_priciny_vzniku_invalidity[[#This Row],[rok]])</f>
        <v>01.01.2015</v>
      </c>
      <c r="O790" s="11">
        <f>DATE(Tabulka_nejcastejsi_priciny_vzniku_invalidity[[#This Row],[rok]],1,1)</f>
        <v>42005</v>
      </c>
      <c r="P790" s="11">
        <f>YEAR(Tabulka_nejcastejsi_priciny_vzniku_invalidity[[#This Row],[rok3]])</f>
        <v>2015</v>
      </c>
    </row>
    <row r="791" spans="1:16">
      <c r="A791">
        <v>2015</v>
      </c>
      <c r="B791" t="s">
        <v>36</v>
      </c>
      <c r="C791" t="s">
        <v>17</v>
      </c>
      <c r="D791" t="str">
        <f>VLOOKUP(Tabulka_nejcastejsi_priciny_vzniku_invalidity[[#This Row],[kraj]],Tabulka_kraje[],2,FALSE)</f>
        <v xml:space="preserve">Plzeňský </v>
      </c>
      <c r="E791" t="s">
        <v>37</v>
      </c>
      <c r="F791" t="s">
        <v>54</v>
      </c>
      <c r="G791" t="str">
        <f>VLOOKUP(Tabulka_nejcastejsi_priciny_vzniku_invalidity[[#This Row],[podskupina_diagnoz_dle_who_kod]],Tabulka_mkn[],2,FALSE)</f>
        <v>5. skupina</v>
      </c>
      <c r="H791" t="str">
        <f>VLOOKUP(Tabulka_nejcastejsi_priciny_vzniku_invalidity[[#This Row],[podskupina_diagnoz_dle_who_kod]],Tabulka_mkn[],3,FALSE)</f>
        <v>Duševní poruchy a poruchy chování</v>
      </c>
      <c r="I791" t="str">
        <f>LEFT(Tabulka_nejcastejsi_priciny_vzniku_invalidity[[#This Row],[podskupina_diagnoz_dle_who_kod]],1)</f>
        <v>F</v>
      </c>
      <c r="J791" t="s">
        <v>133</v>
      </c>
      <c r="K791" t="s">
        <v>134</v>
      </c>
      <c r="L791">
        <v>294</v>
      </c>
      <c r="N791" t="str">
        <f>CONCATENATE("01",".","01",".",Tabulka_nejcastejsi_priciny_vzniku_invalidity[[#This Row],[rok]])</f>
        <v>01.01.2015</v>
      </c>
      <c r="O791" s="11">
        <f>DATE(Tabulka_nejcastejsi_priciny_vzniku_invalidity[[#This Row],[rok]],1,1)</f>
        <v>42005</v>
      </c>
      <c r="P791" s="11">
        <f>YEAR(Tabulka_nejcastejsi_priciny_vzniku_invalidity[[#This Row],[rok3]])</f>
        <v>2015</v>
      </c>
    </row>
    <row r="792" spans="1:16">
      <c r="A792">
        <v>2015</v>
      </c>
      <c r="B792" t="s">
        <v>36</v>
      </c>
      <c r="C792" t="s">
        <v>17</v>
      </c>
      <c r="D792" t="str">
        <f>VLOOKUP(Tabulka_nejcastejsi_priciny_vzniku_invalidity[[#This Row],[kraj]],Tabulka_kraje[],2,FALSE)</f>
        <v xml:space="preserve">Plzeňský </v>
      </c>
      <c r="E792" t="s">
        <v>37</v>
      </c>
      <c r="F792" t="s">
        <v>54</v>
      </c>
      <c r="G792" t="str">
        <f>VLOOKUP(Tabulka_nejcastejsi_priciny_vzniku_invalidity[[#This Row],[podskupina_diagnoz_dle_who_kod]],Tabulka_mkn[],2,FALSE)</f>
        <v>5. skupina</v>
      </c>
      <c r="H792" t="str">
        <f>VLOOKUP(Tabulka_nejcastejsi_priciny_vzniku_invalidity[[#This Row],[podskupina_diagnoz_dle_who_kod]],Tabulka_mkn[],3,FALSE)</f>
        <v>Duševní poruchy a poruchy chování</v>
      </c>
      <c r="I792" t="str">
        <f>LEFT(Tabulka_nejcastejsi_priciny_vzniku_invalidity[[#This Row],[podskupina_diagnoz_dle_who_kod]],1)</f>
        <v>F</v>
      </c>
      <c r="J792" t="s">
        <v>127</v>
      </c>
      <c r="K792" t="s">
        <v>128</v>
      </c>
      <c r="L792">
        <v>287</v>
      </c>
      <c r="N792" t="str">
        <f>CONCATENATE("01",".","01",".",Tabulka_nejcastejsi_priciny_vzniku_invalidity[[#This Row],[rok]])</f>
        <v>01.01.2015</v>
      </c>
      <c r="O792" s="11">
        <f>DATE(Tabulka_nejcastejsi_priciny_vzniku_invalidity[[#This Row],[rok]],1,1)</f>
        <v>42005</v>
      </c>
      <c r="P792" s="11">
        <f>YEAR(Tabulka_nejcastejsi_priciny_vzniku_invalidity[[#This Row],[rok3]])</f>
        <v>2015</v>
      </c>
    </row>
    <row r="793" spans="1:16">
      <c r="A793">
        <v>2015</v>
      </c>
      <c r="B793" t="s">
        <v>63</v>
      </c>
      <c r="C793" t="s">
        <v>17</v>
      </c>
      <c r="D793" t="str">
        <f>VLOOKUP(Tabulka_nejcastejsi_priciny_vzniku_invalidity[[#This Row],[kraj]],Tabulka_kraje[],2,FALSE)</f>
        <v xml:space="preserve">Karlovarský </v>
      </c>
      <c r="E793" t="s">
        <v>64</v>
      </c>
      <c r="F793" t="s">
        <v>54</v>
      </c>
      <c r="G793" t="str">
        <f>VLOOKUP(Tabulka_nejcastejsi_priciny_vzniku_invalidity[[#This Row],[podskupina_diagnoz_dle_who_kod]],Tabulka_mkn[],2,FALSE)</f>
        <v>5. skupina</v>
      </c>
      <c r="H793" t="str">
        <f>VLOOKUP(Tabulka_nejcastejsi_priciny_vzniku_invalidity[[#This Row],[podskupina_diagnoz_dle_who_kod]],Tabulka_mkn[],3,FALSE)</f>
        <v>Duševní poruchy a poruchy chování</v>
      </c>
      <c r="I793" t="str">
        <f>LEFT(Tabulka_nejcastejsi_priciny_vzniku_invalidity[[#This Row],[podskupina_diagnoz_dle_who_kod]],1)</f>
        <v>F</v>
      </c>
      <c r="J793" t="s">
        <v>97</v>
      </c>
      <c r="K793" t="s">
        <v>98</v>
      </c>
      <c r="L793">
        <v>179</v>
      </c>
      <c r="N793" t="str">
        <f>CONCATENATE("01",".","01",".",Tabulka_nejcastejsi_priciny_vzniku_invalidity[[#This Row],[rok]])</f>
        <v>01.01.2015</v>
      </c>
      <c r="O793" s="11">
        <f>DATE(Tabulka_nejcastejsi_priciny_vzniku_invalidity[[#This Row],[rok]],1,1)</f>
        <v>42005</v>
      </c>
      <c r="P793" s="11">
        <f>YEAR(Tabulka_nejcastejsi_priciny_vzniku_invalidity[[#This Row],[rok3]])</f>
        <v>2015</v>
      </c>
    </row>
    <row r="794" spans="1:16">
      <c r="A794">
        <v>2015</v>
      </c>
      <c r="B794" t="s">
        <v>34</v>
      </c>
      <c r="C794" t="s">
        <v>17</v>
      </c>
      <c r="D794" t="str">
        <f>VLOOKUP(Tabulka_nejcastejsi_priciny_vzniku_invalidity[[#This Row],[kraj]],Tabulka_kraje[],2,FALSE)</f>
        <v xml:space="preserve">Liberecký </v>
      </c>
      <c r="E794" t="s">
        <v>35</v>
      </c>
      <c r="F794" t="s">
        <v>54</v>
      </c>
      <c r="G794" t="str">
        <f>VLOOKUP(Tabulka_nejcastejsi_priciny_vzniku_invalidity[[#This Row],[podskupina_diagnoz_dle_who_kod]],Tabulka_mkn[],2,FALSE)</f>
        <v>5. skupina</v>
      </c>
      <c r="H794" t="str">
        <f>VLOOKUP(Tabulka_nejcastejsi_priciny_vzniku_invalidity[[#This Row],[podskupina_diagnoz_dle_who_kod]],Tabulka_mkn[],3,FALSE)</f>
        <v>Duševní poruchy a poruchy chování</v>
      </c>
      <c r="I794" t="str">
        <f>LEFT(Tabulka_nejcastejsi_priciny_vzniku_invalidity[[#This Row],[podskupina_diagnoz_dle_who_kod]],1)</f>
        <v>F</v>
      </c>
      <c r="J794" t="s">
        <v>127</v>
      </c>
      <c r="K794" t="s">
        <v>128</v>
      </c>
      <c r="L794">
        <v>137</v>
      </c>
      <c r="N794" t="str">
        <f>CONCATENATE("01",".","01",".",Tabulka_nejcastejsi_priciny_vzniku_invalidity[[#This Row],[rok]])</f>
        <v>01.01.2015</v>
      </c>
      <c r="O794" s="11">
        <f>DATE(Tabulka_nejcastejsi_priciny_vzniku_invalidity[[#This Row],[rok]],1,1)</f>
        <v>42005</v>
      </c>
      <c r="P794" s="11">
        <f>YEAR(Tabulka_nejcastejsi_priciny_vzniku_invalidity[[#This Row],[rok3]])</f>
        <v>2015</v>
      </c>
    </row>
    <row r="795" spans="1:16">
      <c r="A795">
        <v>2015</v>
      </c>
      <c r="B795" t="s">
        <v>40</v>
      </c>
      <c r="C795" t="s">
        <v>17</v>
      </c>
      <c r="D795" t="str">
        <f>VLOOKUP(Tabulka_nejcastejsi_priciny_vzniku_invalidity[[#This Row],[kraj]],Tabulka_kraje[],2,FALSE)</f>
        <v xml:space="preserve">Královéhradecký </v>
      </c>
      <c r="E795" t="s">
        <v>41</v>
      </c>
      <c r="F795" t="s">
        <v>54</v>
      </c>
      <c r="G795" t="str">
        <f>VLOOKUP(Tabulka_nejcastejsi_priciny_vzniku_invalidity[[#This Row],[podskupina_diagnoz_dle_who_kod]],Tabulka_mkn[],2,FALSE)</f>
        <v>5. skupina</v>
      </c>
      <c r="H795" t="str">
        <f>VLOOKUP(Tabulka_nejcastejsi_priciny_vzniku_invalidity[[#This Row],[podskupina_diagnoz_dle_who_kod]],Tabulka_mkn[],3,FALSE)</f>
        <v>Duševní poruchy a poruchy chování</v>
      </c>
      <c r="I795" t="str">
        <f>LEFT(Tabulka_nejcastejsi_priciny_vzniku_invalidity[[#This Row],[podskupina_diagnoz_dle_who_kod]],1)</f>
        <v>F</v>
      </c>
      <c r="J795" t="s">
        <v>127</v>
      </c>
      <c r="K795" t="s">
        <v>128</v>
      </c>
      <c r="L795">
        <v>245</v>
      </c>
      <c r="N795" t="str">
        <f>CONCATENATE("01",".","01",".",Tabulka_nejcastejsi_priciny_vzniku_invalidity[[#This Row],[rok]])</f>
        <v>01.01.2015</v>
      </c>
      <c r="O795" s="11">
        <f>DATE(Tabulka_nejcastejsi_priciny_vzniku_invalidity[[#This Row],[rok]],1,1)</f>
        <v>42005</v>
      </c>
      <c r="P795" s="11">
        <f>YEAR(Tabulka_nejcastejsi_priciny_vzniku_invalidity[[#This Row],[rok3]])</f>
        <v>2015</v>
      </c>
    </row>
    <row r="796" spans="1:16">
      <c r="A796">
        <v>2015</v>
      </c>
      <c r="B796" t="s">
        <v>30</v>
      </c>
      <c r="C796" t="s">
        <v>17</v>
      </c>
      <c r="D796" t="str">
        <f>VLOOKUP(Tabulka_nejcastejsi_priciny_vzniku_invalidity[[#This Row],[kraj]],Tabulka_kraje[],2,FALSE)</f>
        <v xml:space="preserve">Pardubický </v>
      </c>
      <c r="E796" t="s">
        <v>31</v>
      </c>
      <c r="F796" t="s">
        <v>54</v>
      </c>
      <c r="G796" t="str">
        <f>VLOOKUP(Tabulka_nejcastejsi_priciny_vzniku_invalidity[[#This Row],[podskupina_diagnoz_dle_who_kod]],Tabulka_mkn[],2,FALSE)</f>
        <v>5. skupina</v>
      </c>
      <c r="H796" t="str">
        <f>VLOOKUP(Tabulka_nejcastejsi_priciny_vzniku_invalidity[[#This Row],[podskupina_diagnoz_dle_who_kod]],Tabulka_mkn[],3,FALSE)</f>
        <v>Duševní poruchy a poruchy chování</v>
      </c>
      <c r="I796" t="str">
        <f>LEFT(Tabulka_nejcastejsi_priciny_vzniku_invalidity[[#This Row],[podskupina_diagnoz_dle_who_kod]],1)</f>
        <v>F</v>
      </c>
      <c r="J796" t="s">
        <v>97</v>
      </c>
      <c r="K796" t="s">
        <v>98</v>
      </c>
      <c r="L796">
        <v>259</v>
      </c>
      <c r="N796" t="str">
        <f>CONCATENATE("01",".","01",".",Tabulka_nejcastejsi_priciny_vzniku_invalidity[[#This Row],[rok]])</f>
        <v>01.01.2015</v>
      </c>
      <c r="O796" s="11">
        <f>DATE(Tabulka_nejcastejsi_priciny_vzniku_invalidity[[#This Row],[rok]],1,1)</f>
        <v>42005</v>
      </c>
      <c r="P796" s="11">
        <f>YEAR(Tabulka_nejcastejsi_priciny_vzniku_invalidity[[#This Row],[rok3]])</f>
        <v>2015</v>
      </c>
    </row>
    <row r="797" spans="1:16">
      <c r="A797">
        <v>2015</v>
      </c>
      <c r="B797" t="s">
        <v>30</v>
      </c>
      <c r="C797" t="s">
        <v>17</v>
      </c>
      <c r="D797" t="str">
        <f>VLOOKUP(Tabulka_nejcastejsi_priciny_vzniku_invalidity[[#This Row],[kraj]],Tabulka_kraje[],2,FALSE)</f>
        <v xml:space="preserve">Pardubický </v>
      </c>
      <c r="E797" t="s">
        <v>31</v>
      </c>
      <c r="F797" t="s">
        <v>54</v>
      </c>
      <c r="G797" t="str">
        <f>VLOOKUP(Tabulka_nejcastejsi_priciny_vzniku_invalidity[[#This Row],[podskupina_diagnoz_dle_who_kod]],Tabulka_mkn[],2,FALSE)</f>
        <v>5. skupina</v>
      </c>
      <c r="H797" t="str">
        <f>VLOOKUP(Tabulka_nejcastejsi_priciny_vzniku_invalidity[[#This Row],[podskupina_diagnoz_dle_who_kod]],Tabulka_mkn[],3,FALSE)</f>
        <v>Duševní poruchy a poruchy chování</v>
      </c>
      <c r="I797" t="str">
        <f>LEFT(Tabulka_nejcastejsi_priciny_vzniku_invalidity[[#This Row],[podskupina_diagnoz_dle_who_kod]],1)</f>
        <v>F</v>
      </c>
      <c r="J797" t="s">
        <v>127</v>
      </c>
      <c r="K797" t="s">
        <v>128</v>
      </c>
      <c r="L797">
        <v>259</v>
      </c>
      <c r="N797" t="str">
        <f>CONCATENATE("01",".","01",".",Tabulka_nejcastejsi_priciny_vzniku_invalidity[[#This Row],[rok]])</f>
        <v>01.01.2015</v>
      </c>
      <c r="O797" s="11">
        <f>DATE(Tabulka_nejcastejsi_priciny_vzniku_invalidity[[#This Row],[rok]],1,1)</f>
        <v>42005</v>
      </c>
      <c r="P797" s="11">
        <f>YEAR(Tabulka_nejcastejsi_priciny_vzniku_invalidity[[#This Row],[rok3]])</f>
        <v>2015</v>
      </c>
    </row>
    <row r="798" spans="1:16">
      <c r="A798">
        <v>2016</v>
      </c>
      <c r="B798" t="s">
        <v>22</v>
      </c>
      <c r="C798" t="s">
        <v>17</v>
      </c>
      <c r="D798" t="str">
        <f>VLOOKUP(Tabulka_nejcastejsi_priciny_vzniku_invalidity[[#This Row],[kraj]],Tabulka_kraje[],2,FALSE)</f>
        <v>Vysočina</v>
      </c>
      <c r="E798" t="s">
        <v>23</v>
      </c>
      <c r="F798" t="s">
        <v>54</v>
      </c>
      <c r="G798" t="str">
        <f>VLOOKUP(Tabulka_nejcastejsi_priciny_vzniku_invalidity[[#This Row],[podskupina_diagnoz_dle_who_kod]],Tabulka_mkn[],2,FALSE)</f>
        <v>5. skupina</v>
      </c>
      <c r="H798" t="str">
        <f>VLOOKUP(Tabulka_nejcastejsi_priciny_vzniku_invalidity[[#This Row],[podskupina_diagnoz_dle_who_kod]],Tabulka_mkn[],3,FALSE)</f>
        <v>Duševní poruchy a poruchy chování</v>
      </c>
      <c r="I798" t="str">
        <f>LEFT(Tabulka_nejcastejsi_priciny_vzniku_invalidity[[#This Row],[podskupina_diagnoz_dle_who_kod]],1)</f>
        <v>F</v>
      </c>
      <c r="J798" t="s">
        <v>97</v>
      </c>
      <c r="K798" t="s">
        <v>98</v>
      </c>
      <c r="L798">
        <v>189</v>
      </c>
      <c r="N798" t="str">
        <f>CONCATENATE("01",".","01",".",Tabulka_nejcastejsi_priciny_vzniku_invalidity[[#This Row],[rok]])</f>
        <v>01.01.2016</v>
      </c>
      <c r="O798" s="11">
        <f>DATE(Tabulka_nejcastejsi_priciny_vzniku_invalidity[[#This Row],[rok]],1,1)</f>
        <v>42370</v>
      </c>
      <c r="P798" s="11">
        <f>YEAR(Tabulka_nejcastejsi_priciny_vzniku_invalidity[[#This Row],[rok3]])</f>
        <v>2016</v>
      </c>
    </row>
    <row r="799" spans="1:16">
      <c r="A799">
        <v>2016</v>
      </c>
      <c r="B799" t="s">
        <v>22</v>
      </c>
      <c r="C799" t="s">
        <v>17</v>
      </c>
      <c r="D799" t="str">
        <f>VLOOKUP(Tabulka_nejcastejsi_priciny_vzniku_invalidity[[#This Row],[kraj]],Tabulka_kraje[],2,FALSE)</f>
        <v>Vysočina</v>
      </c>
      <c r="E799" t="s">
        <v>23</v>
      </c>
      <c r="F799" t="s">
        <v>54</v>
      </c>
      <c r="G799" t="str">
        <f>VLOOKUP(Tabulka_nejcastejsi_priciny_vzniku_invalidity[[#This Row],[podskupina_diagnoz_dle_who_kod]],Tabulka_mkn[],2,FALSE)</f>
        <v>5. skupina</v>
      </c>
      <c r="H799" t="str">
        <f>VLOOKUP(Tabulka_nejcastejsi_priciny_vzniku_invalidity[[#This Row],[podskupina_diagnoz_dle_who_kod]],Tabulka_mkn[],3,FALSE)</f>
        <v>Duševní poruchy a poruchy chování</v>
      </c>
      <c r="I799" t="str">
        <f>LEFT(Tabulka_nejcastejsi_priciny_vzniku_invalidity[[#This Row],[podskupina_diagnoz_dle_who_kod]],1)</f>
        <v>F</v>
      </c>
      <c r="J799" t="s">
        <v>135</v>
      </c>
      <c r="K799" t="s">
        <v>136</v>
      </c>
      <c r="L799">
        <v>218</v>
      </c>
      <c r="N799" t="str">
        <f>CONCATENATE("01",".","01",".",Tabulka_nejcastejsi_priciny_vzniku_invalidity[[#This Row],[rok]])</f>
        <v>01.01.2016</v>
      </c>
      <c r="O799" s="11">
        <f>DATE(Tabulka_nejcastejsi_priciny_vzniku_invalidity[[#This Row],[rok]],1,1)</f>
        <v>42370</v>
      </c>
      <c r="P799" s="11">
        <f>YEAR(Tabulka_nejcastejsi_priciny_vzniku_invalidity[[#This Row],[rok3]])</f>
        <v>2016</v>
      </c>
    </row>
    <row r="800" spans="1:16">
      <c r="A800">
        <v>2016</v>
      </c>
      <c r="B800" t="s">
        <v>57</v>
      </c>
      <c r="C800" t="s">
        <v>17</v>
      </c>
      <c r="D800" t="str">
        <f>VLOOKUP(Tabulka_nejcastejsi_priciny_vzniku_invalidity[[#This Row],[kraj]],Tabulka_kraje[],2,FALSE)</f>
        <v xml:space="preserve">Jihomoravský </v>
      </c>
      <c r="E800" t="s">
        <v>58</v>
      </c>
      <c r="F800" t="s">
        <v>54</v>
      </c>
      <c r="G800" t="str">
        <f>VLOOKUP(Tabulka_nejcastejsi_priciny_vzniku_invalidity[[#This Row],[podskupina_diagnoz_dle_who_kod]],Tabulka_mkn[],2,FALSE)</f>
        <v>5. skupina</v>
      </c>
      <c r="H800" t="str">
        <f>VLOOKUP(Tabulka_nejcastejsi_priciny_vzniku_invalidity[[#This Row],[podskupina_diagnoz_dle_who_kod]],Tabulka_mkn[],3,FALSE)</f>
        <v>Duševní poruchy a poruchy chování</v>
      </c>
      <c r="I800" t="str">
        <f>LEFT(Tabulka_nejcastejsi_priciny_vzniku_invalidity[[#This Row],[podskupina_diagnoz_dle_who_kod]],1)</f>
        <v>F</v>
      </c>
      <c r="J800" t="s">
        <v>133</v>
      </c>
      <c r="K800" t="s">
        <v>134</v>
      </c>
      <c r="L800">
        <v>569</v>
      </c>
      <c r="N800" t="str">
        <f>CONCATENATE("01",".","01",".",Tabulka_nejcastejsi_priciny_vzniku_invalidity[[#This Row],[rok]])</f>
        <v>01.01.2016</v>
      </c>
      <c r="O800" s="11">
        <f>DATE(Tabulka_nejcastejsi_priciny_vzniku_invalidity[[#This Row],[rok]],1,1)</f>
        <v>42370</v>
      </c>
      <c r="P800" s="11">
        <f>YEAR(Tabulka_nejcastejsi_priciny_vzniku_invalidity[[#This Row],[rok3]])</f>
        <v>2016</v>
      </c>
    </row>
    <row r="801" spans="1:16">
      <c r="A801">
        <v>2016</v>
      </c>
      <c r="B801" t="s">
        <v>57</v>
      </c>
      <c r="C801" t="s">
        <v>17</v>
      </c>
      <c r="D801" t="str">
        <f>VLOOKUP(Tabulka_nejcastejsi_priciny_vzniku_invalidity[[#This Row],[kraj]],Tabulka_kraje[],2,FALSE)</f>
        <v xml:space="preserve">Jihomoravský </v>
      </c>
      <c r="E801" t="s">
        <v>58</v>
      </c>
      <c r="F801" t="s">
        <v>54</v>
      </c>
      <c r="G801" t="str">
        <f>VLOOKUP(Tabulka_nejcastejsi_priciny_vzniku_invalidity[[#This Row],[podskupina_diagnoz_dle_who_kod]],Tabulka_mkn[],2,FALSE)</f>
        <v>5. skupina</v>
      </c>
      <c r="H801" t="str">
        <f>VLOOKUP(Tabulka_nejcastejsi_priciny_vzniku_invalidity[[#This Row],[podskupina_diagnoz_dle_who_kod]],Tabulka_mkn[],3,FALSE)</f>
        <v>Duševní poruchy a poruchy chování</v>
      </c>
      <c r="I801" t="str">
        <f>LEFT(Tabulka_nejcastejsi_priciny_vzniku_invalidity[[#This Row],[podskupina_diagnoz_dle_who_kod]],1)</f>
        <v>F</v>
      </c>
      <c r="J801" t="s">
        <v>127</v>
      </c>
      <c r="K801" t="s">
        <v>128</v>
      </c>
      <c r="L801">
        <v>644</v>
      </c>
      <c r="N801" t="str">
        <f>CONCATENATE("01",".","01",".",Tabulka_nejcastejsi_priciny_vzniku_invalidity[[#This Row],[rok]])</f>
        <v>01.01.2016</v>
      </c>
      <c r="O801" s="11">
        <f>DATE(Tabulka_nejcastejsi_priciny_vzniku_invalidity[[#This Row],[rok]],1,1)</f>
        <v>42370</v>
      </c>
      <c r="P801" s="11">
        <f>YEAR(Tabulka_nejcastejsi_priciny_vzniku_invalidity[[#This Row],[rok3]])</f>
        <v>2016</v>
      </c>
    </row>
    <row r="802" spans="1:16">
      <c r="A802">
        <v>2016</v>
      </c>
      <c r="B802" t="s">
        <v>65</v>
      </c>
      <c r="C802" t="s">
        <v>17</v>
      </c>
      <c r="D802" t="str">
        <f>VLOOKUP(Tabulka_nejcastejsi_priciny_vzniku_invalidity[[#This Row],[kraj]],Tabulka_kraje[],2,FALSE)</f>
        <v xml:space="preserve">Olomoucký </v>
      </c>
      <c r="E802" t="s">
        <v>66</v>
      </c>
      <c r="F802" t="s">
        <v>54</v>
      </c>
      <c r="G802" t="str">
        <f>VLOOKUP(Tabulka_nejcastejsi_priciny_vzniku_invalidity[[#This Row],[podskupina_diagnoz_dle_who_kod]],Tabulka_mkn[],2,FALSE)</f>
        <v>5. skupina</v>
      </c>
      <c r="H802" t="str">
        <f>VLOOKUP(Tabulka_nejcastejsi_priciny_vzniku_invalidity[[#This Row],[podskupina_diagnoz_dle_who_kod]],Tabulka_mkn[],3,FALSE)</f>
        <v>Duševní poruchy a poruchy chování</v>
      </c>
      <c r="I802" t="str">
        <f>LEFT(Tabulka_nejcastejsi_priciny_vzniku_invalidity[[#This Row],[podskupina_diagnoz_dle_who_kod]],1)</f>
        <v>F</v>
      </c>
      <c r="J802" t="s">
        <v>97</v>
      </c>
      <c r="K802" t="s">
        <v>98</v>
      </c>
      <c r="L802">
        <v>266</v>
      </c>
      <c r="N802" t="str">
        <f>CONCATENATE("01",".","01",".",Tabulka_nejcastejsi_priciny_vzniku_invalidity[[#This Row],[rok]])</f>
        <v>01.01.2016</v>
      </c>
      <c r="O802" s="11">
        <f>DATE(Tabulka_nejcastejsi_priciny_vzniku_invalidity[[#This Row],[rok]],1,1)</f>
        <v>42370</v>
      </c>
      <c r="P802" s="11">
        <f>YEAR(Tabulka_nejcastejsi_priciny_vzniku_invalidity[[#This Row],[rok3]])</f>
        <v>2016</v>
      </c>
    </row>
    <row r="803" spans="1:16">
      <c r="A803">
        <v>2016</v>
      </c>
      <c r="B803" t="s">
        <v>67</v>
      </c>
      <c r="C803" t="s">
        <v>17</v>
      </c>
      <c r="D803" t="str">
        <f>VLOOKUP(Tabulka_nejcastejsi_priciny_vzniku_invalidity[[#This Row],[kraj]],Tabulka_kraje[],2,FALSE)</f>
        <v xml:space="preserve">Moravskoslezský </v>
      </c>
      <c r="E803" t="s">
        <v>68</v>
      </c>
      <c r="F803" t="s">
        <v>54</v>
      </c>
      <c r="G803" t="str">
        <f>VLOOKUP(Tabulka_nejcastejsi_priciny_vzniku_invalidity[[#This Row],[podskupina_diagnoz_dle_who_kod]],Tabulka_mkn[],2,FALSE)</f>
        <v>5. skupina</v>
      </c>
      <c r="H803" t="str">
        <f>VLOOKUP(Tabulka_nejcastejsi_priciny_vzniku_invalidity[[#This Row],[podskupina_diagnoz_dle_who_kod]],Tabulka_mkn[],3,FALSE)</f>
        <v>Duševní poruchy a poruchy chování</v>
      </c>
      <c r="I803" t="str">
        <f>LEFT(Tabulka_nejcastejsi_priciny_vzniku_invalidity[[#This Row],[podskupina_diagnoz_dle_who_kod]],1)</f>
        <v>F</v>
      </c>
      <c r="J803" t="s">
        <v>97</v>
      </c>
      <c r="K803" t="s">
        <v>98</v>
      </c>
      <c r="L803">
        <v>511</v>
      </c>
      <c r="N803" t="str">
        <f>CONCATENATE("01",".","01",".",Tabulka_nejcastejsi_priciny_vzniku_invalidity[[#This Row],[rok]])</f>
        <v>01.01.2016</v>
      </c>
      <c r="O803" s="11">
        <f>DATE(Tabulka_nejcastejsi_priciny_vzniku_invalidity[[#This Row],[rok]],1,1)</f>
        <v>42370</v>
      </c>
      <c r="P803" s="11">
        <f>YEAR(Tabulka_nejcastejsi_priciny_vzniku_invalidity[[#This Row],[rok3]])</f>
        <v>2016</v>
      </c>
    </row>
    <row r="804" spans="1:16">
      <c r="A804">
        <v>2016</v>
      </c>
      <c r="B804" t="s">
        <v>46</v>
      </c>
      <c r="C804" t="s">
        <v>17</v>
      </c>
      <c r="D804" t="str">
        <f>VLOOKUP(Tabulka_nejcastejsi_priciny_vzniku_invalidity[[#This Row],[kraj]],Tabulka_kraje[],2,FALSE)</f>
        <v xml:space="preserve">Zlínský </v>
      </c>
      <c r="E804" t="s">
        <v>47</v>
      </c>
      <c r="F804" t="s">
        <v>54</v>
      </c>
      <c r="G804" t="str">
        <f>VLOOKUP(Tabulka_nejcastejsi_priciny_vzniku_invalidity[[#This Row],[podskupina_diagnoz_dle_who_kod]],Tabulka_mkn[],2,FALSE)</f>
        <v>5. skupina</v>
      </c>
      <c r="H804" t="str">
        <f>VLOOKUP(Tabulka_nejcastejsi_priciny_vzniku_invalidity[[#This Row],[podskupina_diagnoz_dle_who_kod]],Tabulka_mkn[],3,FALSE)</f>
        <v>Duševní poruchy a poruchy chování</v>
      </c>
      <c r="I804" t="str">
        <f>LEFT(Tabulka_nejcastejsi_priciny_vzniku_invalidity[[#This Row],[podskupina_diagnoz_dle_who_kod]],1)</f>
        <v>F</v>
      </c>
      <c r="J804" t="s">
        <v>97</v>
      </c>
      <c r="K804" t="s">
        <v>98</v>
      </c>
      <c r="L804">
        <v>235</v>
      </c>
      <c r="N804" t="str">
        <f>CONCATENATE("01",".","01",".",Tabulka_nejcastejsi_priciny_vzniku_invalidity[[#This Row],[rok]])</f>
        <v>01.01.2016</v>
      </c>
      <c r="O804" s="11">
        <f>DATE(Tabulka_nejcastejsi_priciny_vzniku_invalidity[[#This Row],[rok]],1,1)</f>
        <v>42370</v>
      </c>
      <c r="P804" s="11">
        <f>YEAR(Tabulka_nejcastejsi_priciny_vzniku_invalidity[[#This Row],[rok3]])</f>
        <v>2016</v>
      </c>
    </row>
    <row r="805" spans="1:16">
      <c r="A805">
        <v>2016</v>
      </c>
      <c r="B805" t="s">
        <v>61</v>
      </c>
      <c r="C805" t="s">
        <v>17</v>
      </c>
      <c r="D805" t="str">
        <f>VLOOKUP(Tabulka_nejcastejsi_priciny_vzniku_invalidity[[#This Row],[kraj]],Tabulka_kraje[],2,FALSE)</f>
        <v>Praha</v>
      </c>
      <c r="E805" t="s">
        <v>62</v>
      </c>
      <c r="F805" t="s">
        <v>54</v>
      </c>
      <c r="G805" t="str">
        <f>VLOOKUP(Tabulka_nejcastejsi_priciny_vzniku_invalidity[[#This Row],[podskupina_diagnoz_dle_who_kod]],Tabulka_mkn[],2,FALSE)</f>
        <v>5. skupina</v>
      </c>
      <c r="H805" t="str">
        <f>VLOOKUP(Tabulka_nejcastejsi_priciny_vzniku_invalidity[[#This Row],[podskupina_diagnoz_dle_who_kod]],Tabulka_mkn[],3,FALSE)</f>
        <v>Duševní poruchy a poruchy chování</v>
      </c>
      <c r="I805" t="str">
        <f>LEFT(Tabulka_nejcastejsi_priciny_vzniku_invalidity[[#This Row],[podskupina_diagnoz_dle_who_kod]],1)</f>
        <v>F</v>
      </c>
      <c r="J805" t="s">
        <v>97</v>
      </c>
      <c r="K805" t="s">
        <v>98</v>
      </c>
      <c r="L805">
        <v>699</v>
      </c>
      <c r="N805" t="str">
        <f>CONCATENATE("01",".","01",".",Tabulka_nejcastejsi_priciny_vzniku_invalidity[[#This Row],[rok]])</f>
        <v>01.01.2016</v>
      </c>
      <c r="O805" s="11">
        <f>DATE(Tabulka_nejcastejsi_priciny_vzniku_invalidity[[#This Row],[rok]],1,1)</f>
        <v>42370</v>
      </c>
      <c r="P805" s="11">
        <f>YEAR(Tabulka_nejcastejsi_priciny_vzniku_invalidity[[#This Row],[rok3]])</f>
        <v>2016</v>
      </c>
    </row>
    <row r="806" spans="1:16">
      <c r="A806">
        <v>2016</v>
      </c>
      <c r="B806" t="s">
        <v>61</v>
      </c>
      <c r="C806" t="s">
        <v>17</v>
      </c>
      <c r="D806" t="str">
        <f>VLOOKUP(Tabulka_nejcastejsi_priciny_vzniku_invalidity[[#This Row],[kraj]],Tabulka_kraje[],2,FALSE)</f>
        <v>Praha</v>
      </c>
      <c r="E806" t="s">
        <v>62</v>
      </c>
      <c r="F806" t="s">
        <v>54</v>
      </c>
      <c r="G806" t="str">
        <f>VLOOKUP(Tabulka_nejcastejsi_priciny_vzniku_invalidity[[#This Row],[podskupina_diagnoz_dle_who_kod]],Tabulka_mkn[],2,FALSE)</f>
        <v>5. skupina</v>
      </c>
      <c r="H806" t="str">
        <f>VLOOKUP(Tabulka_nejcastejsi_priciny_vzniku_invalidity[[#This Row],[podskupina_diagnoz_dle_who_kod]],Tabulka_mkn[],3,FALSE)</f>
        <v>Duševní poruchy a poruchy chování</v>
      </c>
      <c r="I806" t="str">
        <f>LEFT(Tabulka_nejcastejsi_priciny_vzniku_invalidity[[#This Row],[podskupina_diagnoz_dle_who_kod]],1)</f>
        <v>F</v>
      </c>
      <c r="J806" t="s">
        <v>133</v>
      </c>
      <c r="K806" t="s">
        <v>134</v>
      </c>
      <c r="L806">
        <v>544</v>
      </c>
      <c r="N806" t="str">
        <f>CONCATENATE("01",".","01",".",Tabulka_nejcastejsi_priciny_vzniku_invalidity[[#This Row],[rok]])</f>
        <v>01.01.2016</v>
      </c>
      <c r="O806" s="11">
        <f>DATE(Tabulka_nejcastejsi_priciny_vzniku_invalidity[[#This Row],[rok]],1,1)</f>
        <v>42370</v>
      </c>
      <c r="P806" s="11">
        <f>YEAR(Tabulka_nejcastejsi_priciny_vzniku_invalidity[[#This Row],[rok3]])</f>
        <v>2016</v>
      </c>
    </row>
    <row r="807" spans="1:16">
      <c r="A807">
        <v>2016</v>
      </c>
      <c r="B807" t="s">
        <v>59</v>
      </c>
      <c r="C807" t="s">
        <v>17</v>
      </c>
      <c r="D807" t="str">
        <f>VLOOKUP(Tabulka_nejcastejsi_priciny_vzniku_invalidity[[#This Row],[kraj]],Tabulka_kraje[],2,FALSE)</f>
        <v xml:space="preserve">Středočeský </v>
      </c>
      <c r="E807" t="s">
        <v>60</v>
      </c>
      <c r="F807" t="s">
        <v>54</v>
      </c>
      <c r="G807" t="str">
        <f>VLOOKUP(Tabulka_nejcastejsi_priciny_vzniku_invalidity[[#This Row],[podskupina_diagnoz_dle_who_kod]],Tabulka_mkn[],2,FALSE)</f>
        <v>5. skupina</v>
      </c>
      <c r="H807" t="str">
        <f>VLOOKUP(Tabulka_nejcastejsi_priciny_vzniku_invalidity[[#This Row],[podskupina_diagnoz_dle_who_kod]],Tabulka_mkn[],3,FALSE)</f>
        <v>Duševní poruchy a poruchy chování</v>
      </c>
      <c r="I807" t="str">
        <f>LEFT(Tabulka_nejcastejsi_priciny_vzniku_invalidity[[#This Row],[podskupina_diagnoz_dle_who_kod]],1)</f>
        <v>F</v>
      </c>
      <c r="J807" t="s">
        <v>97</v>
      </c>
      <c r="K807" t="s">
        <v>98</v>
      </c>
      <c r="L807">
        <v>547</v>
      </c>
      <c r="N807" t="str">
        <f>CONCATENATE("01",".","01",".",Tabulka_nejcastejsi_priciny_vzniku_invalidity[[#This Row],[rok]])</f>
        <v>01.01.2016</v>
      </c>
      <c r="O807" s="11">
        <f>DATE(Tabulka_nejcastejsi_priciny_vzniku_invalidity[[#This Row],[rok]],1,1)</f>
        <v>42370</v>
      </c>
      <c r="P807" s="11">
        <f>YEAR(Tabulka_nejcastejsi_priciny_vzniku_invalidity[[#This Row],[rok3]])</f>
        <v>2016</v>
      </c>
    </row>
    <row r="808" spans="1:16">
      <c r="A808">
        <v>2016</v>
      </c>
      <c r="B808" t="s">
        <v>59</v>
      </c>
      <c r="C808" t="s">
        <v>17</v>
      </c>
      <c r="D808" t="str">
        <f>VLOOKUP(Tabulka_nejcastejsi_priciny_vzniku_invalidity[[#This Row],[kraj]],Tabulka_kraje[],2,FALSE)</f>
        <v xml:space="preserve">Středočeský </v>
      </c>
      <c r="E808" t="s">
        <v>60</v>
      </c>
      <c r="F808" t="s">
        <v>54</v>
      </c>
      <c r="G808" t="str">
        <f>VLOOKUP(Tabulka_nejcastejsi_priciny_vzniku_invalidity[[#This Row],[podskupina_diagnoz_dle_who_kod]],Tabulka_mkn[],2,FALSE)</f>
        <v>5. skupina</v>
      </c>
      <c r="H808" t="str">
        <f>VLOOKUP(Tabulka_nejcastejsi_priciny_vzniku_invalidity[[#This Row],[podskupina_diagnoz_dle_who_kod]],Tabulka_mkn[],3,FALSE)</f>
        <v>Duševní poruchy a poruchy chování</v>
      </c>
      <c r="I808" t="str">
        <f>LEFT(Tabulka_nejcastejsi_priciny_vzniku_invalidity[[#This Row],[podskupina_diagnoz_dle_who_kod]],1)</f>
        <v>F</v>
      </c>
      <c r="J808" t="s">
        <v>127</v>
      </c>
      <c r="K808" t="s">
        <v>128</v>
      </c>
      <c r="L808">
        <v>471</v>
      </c>
      <c r="N808" t="str">
        <f>CONCATENATE("01",".","01",".",Tabulka_nejcastejsi_priciny_vzniku_invalidity[[#This Row],[rok]])</f>
        <v>01.01.2016</v>
      </c>
      <c r="O808" s="11">
        <f>DATE(Tabulka_nejcastejsi_priciny_vzniku_invalidity[[#This Row],[rok]],1,1)</f>
        <v>42370</v>
      </c>
      <c r="P808" s="11">
        <f>YEAR(Tabulka_nejcastejsi_priciny_vzniku_invalidity[[#This Row],[rok3]])</f>
        <v>2016</v>
      </c>
    </row>
    <row r="809" spans="1:16">
      <c r="A809">
        <v>2016</v>
      </c>
      <c r="B809" t="s">
        <v>16</v>
      </c>
      <c r="C809" t="s">
        <v>17</v>
      </c>
      <c r="D809" t="str">
        <f>VLOOKUP(Tabulka_nejcastejsi_priciny_vzniku_invalidity[[#This Row],[kraj]],Tabulka_kraje[],2,FALSE)</f>
        <v xml:space="preserve">Jihočeský </v>
      </c>
      <c r="E809" t="s">
        <v>18</v>
      </c>
      <c r="F809" t="s">
        <v>54</v>
      </c>
      <c r="G809" t="str">
        <f>VLOOKUP(Tabulka_nejcastejsi_priciny_vzniku_invalidity[[#This Row],[podskupina_diagnoz_dle_who_kod]],Tabulka_mkn[],2,FALSE)</f>
        <v>5. skupina</v>
      </c>
      <c r="H809" t="str">
        <f>VLOOKUP(Tabulka_nejcastejsi_priciny_vzniku_invalidity[[#This Row],[podskupina_diagnoz_dle_who_kod]],Tabulka_mkn[],3,FALSE)</f>
        <v>Duševní poruchy a poruchy chování</v>
      </c>
      <c r="I809" t="str">
        <f>LEFT(Tabulka_nejcastejsi_priciny_vzniku_invalidity[[#This Row],[podskupina_diagnoz_dle_who_kod]],1)</f>
        <v>F</v>
      </c>
      <c r="J809" t="s">
        <v>97</v>
      </c>
      <c r="K809" t="s">
        <v>98</v>
      </c>
      <c r="L809">
        <v>275</v>
      </c>
      <c r="N809" t="str">
        <f>CONCATENATE("01",".","01",".",Tabulka_nejcastejsi_priciny_vzniku_invalidity[[#This Row],[rok]])</f>
        <v>01.01.2016</v>
      </c>
      <c r="O809" s="11">
        <f>DATE(Tabulka_nejcastejsi_priciny_vzniku_invalidity[[#This Row],[rok]],1,1)</f>
        <v>42370</v>
      </c>
      <c r="P809" s="11">
        <f>YEAR(Tabulka_nejcastejsi_priciny_vzniku_invalidity[[#This Row],[rok3]])</f>
        <v>2016</v>
      </c>
    </row>
    <row r="810" spans="1:16">
      <c r="A810">
        <v>2016</v>
      </c>
      <c r="B810" t="s">
        <v>16</v>
      </c>
      <c r="C810" t="s">
        <v>17</v>
      </c>
      <c r="D810" t="str">
        <f>VLOOKUP(Tabulka_nejcastejsi_priciny_vzniku_invalidity[[#This Row],[kraj]],Tabulka_kraje[],2,FALSE)</f>
        <v xml:space="preserve">Jihočeský </v>
      </c>
      <c r="E810" t="s">
        <v>18</v>
      </c>
      <c r="F810" t="s">
        <v>54</v>
      </c>
      <c r="G810" t="str">
        <f>VLOOKUP(Tabulka_nejcastejsi_priciny_vzniku_invalidity[[#This Row],[podskupina_diagnoz_dle_who_kod]],Tabulka_mkn[],2,FALSE)</f>
        <v>5. skupina</v>
      </c>
      <c r="H810" t="str">
        <f>VLOOKUP(Tabulka_nejcastejsi_priciny_vzniku_invalidity[[#This Row],[podskupina_diagnoz_dle_who_kod]],Tabulka_mkn[],3,FALSE)</f>
        <v>Duševní poruchy a poruchy chování</v>
      </c>
      <c r="I810" t="str">
        <f>LEFT(Tabulka_nejcastejsi_priciny_vzniku_invalidity[[#This Row],[podskupina_diagnoz_dle_who_kod]],1)</f>
        <v>F</v>
      </c>
      <c r="J810" t="s">
        <v>133</v>
      </c>
      <c r="K810" t="s">
        <v>134</v>
      </c>
      <c r="L810">
        <v>231</v>
      </c>
      <c r="N810" t="str">
        <f>CONCATENATE("01",".","01",".",Tabulka_nejcastejsi_priciny_vzniku_invalidity[[#This Row],[rok]])</f>
        <v>01.01.2016</v>
      </c>
      <c r="O810" s="11">
        <f>DATE(Tabulka_nejcastejsi_priciny_vzniku_invalidity[[#This Row],[rok]],1,1)</f>
        <v>42370</v>
      </c>
      <c r="P810" s="11">
        <f>YEAR(Tabulka_nejcastejsi_priciny_vzniku_invalidity[[#This Row],[rok3]])</f>
        <v>2016</v>
      </c>
    </row>
    <row r="811" spans="1:16">
      <c r="A811">
        <v>2016</v>
      </c>
      <c r="B811" t="s">
        <v>16</v>
      </c>
      <c r="C811" t="s">
        <v>17</v>
      </c>
      <c r="D811" t="str">
        <f>VLOOKUP(Tabulka_nejcastejsi_priciny_vzniku_invalidity[[#This Row],[kraj]],Tabulka_kraje[],2,FALSE)</f>
        <v xml:space="preserve">Jihočeský </v>
      </c>
      <c r="E811" t="s">
        <v>18</v>
      </c>
      <c r="F811" t="s">
        <v>54</v>
      </c>
      <c r="G811" t="str">
        <f>VLOOKUP(Tabulka_nejcastejsi_priciny_vzniku_invalidity[[#This Row],[podskupina_diagnoz_dle_who_kod]],Tabulka_mkn[],2,FALSE)</f>
        <v>5. skupina</v>
      </c>
      <c r="H811" t="str">
        <f>VLOOKUP(Tabulka_nejcastejsi_priciny_vzniku_invalidity[[#This Row],[podskupina_diagnoz_dle_who_kod]],Tabulka_mkn[],3,FALSE)</f>
        <v>Duševní poruchy a poruchy chování</v>
      </c>
      <c r="I811" t="str">
        <f>LEFT(Tabulka_nejcastejsi_priciny_vzniku_invalidity[[#This Row],[podskupina_diagnoz_dle_who_kod]],1)</f>
        <v>F</v>
      </c>
      <c r="J811" t="s">
        <v>127</v>
      </c>
      <c r="K811" t="s">
        <v>128</v>
      </c>
      <c r="L811">
        <v>240</v>
      </c>
      <c r="N811" t="str">
        <f>CONCATENATE("01",".","01",".",Tabulka_nejcastejsi_priciny_vzniku_invalidity[[#This Row],[rok]])</f>
        <v>01.01.2016</v>
      </c>
      <c r="O811" s="11">
        <f>DATE(Tabulka_nejcastejsi_priciny_vzniku_invalidity[[#This Row],[rok]],1,1)</f>
        <v>42370</v>
      </c>
      <c r="P811" s="11">
        <f>YEAR(Tabulka_nejcastejsi_priciny_vzniku_invalidity[[#This Row],[rok3]])</f>
        <v>2016</v>
      </c>
    </row>
    <row r="812" spans="1:16">
      <c r="A812">
        <v>2016</v>
      </c>
      <c r="B812" t="s">
        <v>36</v>
      </c>
      <c r="C812" t="s">
        <v>17</v>
      </c>
      <c r="D812" t="str">
        <f>VLOOKUP(Tabulka_nejcastejsi_priciny_vzniku_invalidity[[#This Row],[kraj]],Tabulka_kraje[],2,FALSE)</f>
        <v xml:space="preserve">Plzeňský </v>
      </c>
      <c r="E812" t="s">
        <v>37</v>
      </c>
      <c r="F812" t="s">
        <v>54</v>
      </c>
      <c r="G812" t="str">
        <f>VLOOKUP(Tabulka_nejcastejsi_priciny_vzniku_invalidity[[#This Row],[podskupina_diagnoz_dle_who_kod]],Tabulka_mkn[],2,FALSE)</f>
        <v>5. skupina</v>
      </c>
      <c r="H812" t="str">
        <f>VLOOKUP(Tabulka_nejcastejsi_priciny_vzniku_invalidity[[#This Row],[podskupina_diagnoz_dle_who_kod]],Tabulka_mkn[],3,FALSE)</f>
        <v>Duševní poruchy a poruchy chování</v>
      </c>
      <c r="I812" t="str">
        <f>LEFT(Tabulka_nejcastejsi_priciny_vzniku_invalidity[[#This Row],[podskupina_diagnoz_dle_who_kod]],1)</f>
        <v>F</v>
      </c>
      <c r="J812" t="s">
        <v>97</v>
      </c>
      <c r="K812" t="s">
        <v>98</v>
      </c>
      <c r="L812">
        <v>321</v>
      </c>
      <c r="N812" t="str">
        <f>CONCATENATE("01",".","01",".",Tabulka_nejcastejsi_priciny_vzniku_invalidity[[#This Row],[rok]])</f>
        <v>01.01.2016</v>
      </c>
      <c r="O812" s="11">
        <f>DATE(Tabulka_nejcastejsi_priciny_vzniku_invalidity[[#This Row],[rok]],1,1)</f>
        <v>42370</v>
      </c>
      <c r="P812" s="11">
        <f>YEAR(Tabulka_nejcastejsi_priciny_vzniku_invalidity[[#This Row],[rok3]])</f>
        <v>2016</v>
      </c>
    </row>
    <row r="813" spans="1:16">
      <c r="A813">
        <v>2016</v>
      </c>
      <c r="B813" t="s">
        <v>36</v>
      </c>
      <c r="C813" t="s">
        <v>17</v>
      </c>
      <c r="D813" t="str">
        <f>VLOOKUP(Tabulka_nejcastejsi_priciny_vzniku_invalidity[[#This Row],[kraj]],Tabulka_kraje[],2,FALSE)</f>
        <v xml:space="preserve">Plzeňský </v>
      </c>
      <c r="E813" t="s">
        <v>37</v>
      </c>
      <c r="F813" t="s">
        <v>54</v>
      </c>
      <c r="G813" t="str">
        <f>VLOOKUP(Tabulka_nejcastejsi_priciny_vzniku_invalidity[[#This Row],[podskupina_diagnoz_dle_who_kod]],Tabulka_mkn[],2,FALSE)</f>
        <v>5. skupina</v>
      </c>
      <c r="H813" t="str">
        <f>VLOOKUP(Tabulka_nejcastejsi_priciny_vzniku_invalidity[[#This Row],[podskupina_diagnoz_dle_who_kod]],Tabulka_mkn[],3,FALSE)</f>
        <v>Duševní poruchy a poruchy chování</v>
      </c>
      <c r="I813" t="str">
        <f>LEFT(Tabulka_nejcastejsi_priciny_vzniku_invalidity[[#This Row],[podskupina_diagnoz_dle_who_kod]],1)</f>
        <v>F</v>
      </c>
      <c r="J813" t="s">
        <v>133</v>
      </c>
      <c r="K813" t="s">
        <v>134</v>
      </c>
      <c r="L813">
        <v>344</v>
      </c>
      <c r="N813" t="str">
        <f>CONCATENATE("01",".","01",".",Tabulka_nejcastejsi_priciny_vzniku_invalidity[[#This Row],[rok]])</f>
        <v>01.01.2016</v>
      </c>
      <c r="O813" s="11">
        <f>DATE(Tabulka_nejcastejsi_priciny_vzniku_invalidity[[#This Row],[rok]],1,1)</f>
        <v>42370</v>
      </c>
      <c r="P813" s="11">
        <f>YEAR(Tabulka_nejcastejsi_priciny_vzniku_invalidity[[#This Row],[rok3]])</f>
        <v>2016</v>
      </c>
    </row>
    <row r="814" spans="1:16">
      <c r="A814">
        <v>2016</v>
      </c>
      <c r="B814" t="s">
        <v>63</v>
      </c>
      <c r="C814" t="s">
        <v>17</v>
      </c>
      <c r="D814" t="str">
        <f>VLOOKUP(Tabulka_nejcastejsi_priciny_vzniku_invalidity[[#This Row],[kraj]],Tabulka_kraje[],2,FALSE)</f>
        <v xml:space="preserve">Karlovarský </v>
      </c>
      <c r="E814" t="s">
        <v>64</v>
      </c>
      <c r="F814" t="s">
        <v>54</v>
      </c>
      <c r="G814" t="str">
        <f>VLOOKUP(Tabulka_nejcastejsi_priciny_vzniku_invalidity[[#This Row],[podskupina_diagnoz_dle_who_kod]],Tabulka_mkn[],2,FALSE)</f>
        <v>5. skupina</v>
      </c>
      <c r="H814" t="str">
        <f>VLOOKUP(Tabulka_nejcastejsi_priciny_vzniku_invalidity[[#This Row],[podskupina_diagnoz_dle_who_kod]],Tabulka_mkn[],3,FALSE)</f>
        <v>Duševní poruchy a poruchy chování</v>
      </c>
      <c r="I814" t="str">
        <f>LEFT(Tabulka_nejcastejsi_priciny_vzniku_invalidity[[#This Row],[podskupina_diagnoz_dle_who_kod]],1)</f>
        <v>F</v>
      </c>
      <c r="J814" t="s">
        <v>97</v>
      </c>
      <c r="K814" t="s">
        <v>98</v>
      </c>
      <c r="L814">
        <v>159</v>
      </c>
      <c r="N814" t="str">
        <f>CONCATENATE("01",".","01",".",Tabulka_nejcastejsi_priciny_vzniku_invalidity[[#This Row],[rok]])</f>
        <v>01.01.2016</v>
      </c>
      <c r="O814" s="11">
        <f>DATE(Tabulka_nejcastejsi_priciny_vzniku_invalidity[[#This Row],[rok]],1,1)</f>
        <v>42370</v>
      </c>
      <c r="P814" s="11">
        <f>YEAR(Tabulka_nejcastejsi_priciny_vzniku_invalidity[[#This Row],[rok3]])</f>
        <v>2016</v>
      </c>
    </row>
    <row r="815" spans="1:16">
      <c r="A815">
        <v>2016</v>
      </c>
      <c r="B815" t="s">
        <v>34</v>
      </c>
      <c r="C815" t="s">
        <v>17</v>
      </c>
      <c r="D815" t="str">
        <f>VLOOKUP(Tabulka_nejcastejsi_priciny_vzniku_invalidity[[#This Row],[kraj]],Tabulka_kraje[],2,FALSE)</f>
        <v xml:space="preserve">Liberecký </v>
      </c>
      <c r="E815" t="s">
        <v>35</v>
      </c>
      <c r="F815" t="s">
        <v>54</v>
      </c>
      <c r="G815" t="str">
        <f>VLOOKUP(Tabulka_nejcastejsi_priciny_vzniku_invalidity[[#This Row],[podskupina_diagnoz_dle_who_kod]],Tabulka_mkn[],2,FALSE)</f>
        <v>5. skupina</v>
      </c>
      <c r="H815" t="str">
        <f>VLOOKUP(Tabulka_nejcastejsi_priciny_vzniku_invalidity[[#This Row],[podskupina_diagnoz_dle_who_kod]],Tabulka_mkn[],3,FALSE)</f>
        <v>Duševní poruchy a poruchy chování</v>
      </c>
      <c r="I815" t="str">
        <f>LEFT(Tabulka_nejcastejsi_priciny_vzniku_invalidity[[#This Row],[podskupina_diagnoz_dle_who_kod]],1)</f>
        <v>F</v>
      </c>
      <c r="J815" t="s">
        <v>97</v>
      </c>
      <c r="K815" t="s">
        <v>98</v>
      </c>
      <c r="L815">
        <v>128</v>
      </c>
      <c r="N815" t="str">
        <f>CONCATENATE("01",".","01",".",Tabulka_nejcastejsi_priciny_vzniku_invalidity[[#This Row],[rok]])</f>
        <v>01.01.2016</v>
      </c>
      <c r="O815" s="11">
        <f>DATE(Tabulka_nejcastejsi_priciny_vzniku_invalidity[[#This Row],[rok]],1,1)</f>
        <v>42370</v>
      </c>
      <c r="P815" s="11">
        <f>YEAR(Tabulka_nejcastejsi_priciny_vzniku_invalidity[[#This Row],[rok3]])</f>
        <v>2016</v>
      </c>
    </row>
    <row r="816" spans="1:16">
      <c r="A816">
        <v>2016</v>
      </c>
      <c r="B816" t="s">
        <v>40</v>
      </c>
      <c r="C816" t="s">
        <v>17</v>
      </c>
      <c r="D816" t="str">
        <f>VLOOKUP(Tabulka_nejcastejsi_priciny_vzniku_invalidity[[#This Row],[kraj]],Tabulka_kraje[],2,FALSE)</f>
        <v xml:space="preserve">Královéhradecký </v>
      </c>
      <c r="E816" t="s">
        <v>41</v>
      </c>
      <c r="F816" t="s">
        <v>54</v>
      </c>
      <c r="G816" t="str">
        <f>VLOOKUP(Tabulka_nejcastejsi_priciny_vzniku_invalidity[[#This Row],[podskupina_diagnoz_dle_who_kod]],Tabulka_mkn[],2,FALSE)</f>
        <v>5. skupina</v>
      </c>
      <c r="H816" t="str">
        <f>VLOOKUP(Tabulka_nejcastejsi_priciny_vzniku_invalidity[[#This Row],[podskupina_diagnoz_dle_who_kod]],Tabulka_mkn[],3,FALSE)</f>
        <v>Duševní poruchy a poruchy chování</v>
      </c>
      <c r="I816" t="str">
        <f>LEFT(Tabulka_nejcastejsi_priciny_vzniku_invalidity[[#This Row],[podskupina_diagnoz_dle_who_kod]],1)</f>
        <v>F</v>
      </c>
      <c r="J816" t="s">
        <v>97</v>
      </c>
      <c r="K816" t="s">
        <v>98</v>
      </c>
      <c r="L816">
        <v>255</v>
      </c>
      <c r="N816" t="str">
        <f>CONCATENATE("01",".","01",".",Tabulka_nejcastejsi_priciny_vzniku_invalidity[[#This Row],[rok]])</f>
        <v>01.01.2016</v>
      </c>
      <c r="O816" s="11">
        <f>DATE(Tabulka_nejcastejsi_priciny_vzniku_invalidity[[#This Row],[rok]],1,1)</f>
        <v>42370</v>
      </c>
      <c r="P816" s="11">
        <f>YEAR(Tabulka_nejcastejsi_priciny_vzniku_invalidity[[#This Row],[rok3]])</f>
        <v>2016</v>
      </c>
    </row>
    <row r="817" spans="1:16">
      <c r="A817">
        <v>2016</v>
      </c>
      <c r="B817" t="s">
        <v>40</v>
      </c>
      <c r="C817" t="s">
        <v>17</v>
      </c>
      <c r="D817" t="str">
        <f>VLOOKUP(Tabulka_nejcastejsi_priciny_vzniku_invalidity[[#This Row],[kraj]],Tabulka_kraje[],2,FALSE)</f>
        <v xml:space="preserve">Královéhradecký </v>
      </c>
      <c r="E817" t="s">
        <v>41</v>
      </c>
      <c r="F817" t="s">
        <v>54</v>
      </c>
      <c r="G817" t="str">
        <f>VLOOKUP(Tabulka_nejcastejsi_priciny_vzniku_invalidity[[#This Row],[podskupina_diagnoz_dle_who_kod]],Tabulka_mkn[],2,FALSE)</f>
        <v>5. skupina</v>
      </c>
      <c r="H817" t="str">
        <f>VLOOKUP(Tabulka_nejcastejsi_priciny_vzniku_invalidity[[#This Row],[podskupina_diagnoz_dle_who_kod]],Tabulka_mkn[],3,FALSE)</f>
        <v>Duševní poruchy a poruchy chování</v>
      </c>
      <c r="I817" t="str">
        <f>LEFT(Tabulka_nejcastejsi_priciny_vzniku_invalidity[[#This Row],[podskupina_diagnoz_dle_who_kod]],1)</f>
        <v>F</v>
      </c>
      <c r="J817" t="s">
        <v>127</v>
      </c>
      <c r="K817" t="s">
        <v>128</v>
      </c>
      <c r="L817">
        <v>235</v>
      </c>
      <c r="N817" t="str">
        <f>CONCATENATE("01",".","01",".",Tabulka_nejcastejsi_priciny_vzniku_invalidity[[#This Row],[rok]])</f>
        <v>01.01.2016</v>
      </c>
      <c r="O817" s="11">
        <f>DATE(Tabulka_nejcastejsi_priciny_vzniku_invalidity[[#This Row],[rok]],1,1)</f>
        <v>42370</v>
      </c>
      <c r="P817" s="11">
        <f>YEAR(Tabulka_nejcastejsi_priciny_vzniku_invalidity[[#This Row],[rok3]])</f>
        <v>2016</v>
      </c>
    </row>
    <row r="818" spans="1:16">
      <c r="A818">
        <v>2016</v>
      </c>
      <c r="B818" t="s">
        <v>30</v>
      </c>
      <c r="C818" t="s">
        <v>17</v>
      </c>
      <c r="D818" t="str">
        <f>VLOOKUP(Tabulka_nejcastejsi_priciny_vzniku_invalidity[[#This Row],[kraj]],Tabulka_kraje[],2,FALSE)</f>
        <v xml:space="preserve">Pardubický </v>
      </c>
      <c r="E818" t="s">
        <v>31</v>
      </c>
      <c r="F818" t="s">
        <v>54</v>
      </c>
      <c r="G818" t="str">
        <f>VLOOKUP(Tabulka_nejcastejsi_priciny_vzniku_invalidity[[#This Row],[podskupina_diagnoz_dle_who_kod]],Tabulka_mkn[],2,FALSE)</f>
        <v>5. skupina</v>
      </c>
      <c r="H818" t="str">
        <f>VLOOKUP(Tabulka_nejcastejsi_priciny_vzniku_invalidity[[#This Row],[podskupina_diagnoz_dle_who_kod]],Tabulka_mkn[],3,FALSE)</f>
        <v>Duševní poruchy a poruchy chování</v>
      </c>
      <c r="I818" t="str">
        <f>LEFT(Tabulka_nejcastejsi_priciny_vzniku_invalidity[[#This Row],[podskupina_diagnoz_dle_who_kod]],1)</f>
        <v>F</v>
      </c>
      <c r="J818" t="s">
        <v>97</v>
      </c>
      <c r="K818" t="s">
        <v>98</v>
      </c>
      <c r="L818">
        <v>272</v>
      </c>
      <c r="N818" t="str">
        <f>CONCATENATE("01",".","01",".",Tabulka_nejcastejsi_priciny_vzniku_invalidity[[#This Row],[rok]])</f>
        <v>01.01.2016</v>
      </c>
      <c r="O818" s="11">
        <f>DATE(Tabulka_nejcastejsi_priciny_vzniku_invalidity[[#This Row],[rok]],1,1)</f>
        <v>42370</v>
      </c>
      <c r="P818" s="11">
        <f>YEAR(Tabulka_nejcastejsi_priciny_vzniku_invalidity[[#This Row],[rok3]])</f>
        <v>2016</v>
      </c>
    </row>
    <row r="819" spans="1:16">
      <c r="A819">
        <v>2016</v>
      </c>
      <c r="B819" t="s">
        <v>30</v>
      </c>
      <c r="C819" t="s">
        <v>17</v>
      </c>
      <c r="D819" t="str">
        <f>VLOOKUP(Tabulka_nejcastejsi_priciny_vzniku_invalidity[[#This Row],[kraj]],Tabulka_kraje[],2,FALSE)</f>
        <v xml:space="preserve">Pardubický </v>
      </c>
      <c r="E819" t="s">
        <v>31</v>
      </c>
      <c r="F819" t="s">
        <v>54</v>
      </c>
      <c r="G819" t="str">
        <f>VLOOKUP(Tabulka_nejcastejsi_priciny_vzniku_invalidity[[#This Row],[podskupina_diagnoz_dle_who_kod]],Tabulka_mkn[],2,FALSE)</f>
        <v>5. skupina</v>
      </c>
      <c r="H819" t="str">
        <f>VLOOKUP(Tabulka_nejcastejsi_priciny_vzniku_invalidity[[#This Row],[podskupina_diagnoz_dle_who_kod]],Tabulka_mkn[],3,FALSE)</f>
        <v>Duševní poruchy a poruchy chování</v>
      </c>
      <c r="I819" t="str">
        <f>LEFT(Tabulka_nejcastejsi_priciny_vzniku_invalidity[[#This Row],[podskupina_diagnoz_dle_who_kod]],1)</f>
        <v>F</v>
      </c>
      <c r="J819" t="s">
        <v>127</v>
      </c>
      <c r="K819" t="s">
        <v>128</v>
      </c>
      <c r="L819">
        <v>274</v>
      </c>
      <c r="N819" t="str">
        <f>CONCATENATE("01",".","01",".",Tabulka_nejcastejsi_priciny_vzniku_invalidity[[#This Row],[rok]])</f>
        <v>01.01.2016</v>
      </c>
      <c r="O819" s="11">
        <f>DATE(Tabulka_nejcastejsi_priciny_vzniku_invalidity[[#This Row],[rok]],1,1)</f>
        <v>42370</v>
      </c>
      <c r="P819" s="11">
        <f>YEAR(Tabulka_nejcastejsi_priciny_vzniku_invalidity[[#This Row],[rok3]])</f>
        <v>2016</v>
      </c>
    </row>
    <row r="820" spans="1:16">
      <c r="A820">
        <v>2017</v>
      </c>
      <c r="B820" t="s">
        <v>22</v>
      </c>
      <c r="C820" t="s">
        <v>17</v>
      </c>
      <c r="D820" t="str">
        <f>VLOOKUP(Tabulka_nejcastejsi_priciny_vzniku_invalidity[[#This Row],[kraj]],Tabulka_kraje[],2,FALSE)</f>
        <v>Vysočina</v>
      </c>
      <c r="E820" t="s">
        <v>23</v>
      </c>
      <c r="F820" t="s">
        <v>54</v>
      </c>
      <c r="G820" t="str">
        <f>VLOOKUP(Tabulka_nejcastejsi_priciny_vzniku_invalidity[[#This Row],[podskupina_diagnoz_dle_who_kod]],Tabulka_mkn[],2,FALSE)</f>
        <v>5. skupina</v>
      </c>
      <c r="H820" t="str">
        <f>VLOOKUP(Tabulka_nejcastejsi_priciny_vzniku_invalidity[[#This Row],[podskupina_diagnoz_dle_who_kod]],Tabulka_mkn[],3,FALSE)</f>
        <v>Duševní poruchy a poruchy chování</v>
      </c>
      <c r="I820" t="str">
        <f>LEFT(Tabulka_nejcastejsi_priciny_vzniku_invalidity[[#This Row],[podskupina_diagnoz_dle_who_kod]],1)</f>
        <v>F</v>
      </c>
      <c r="J820" t="s">
        <v>97</v>
      </c>
      <c r="K820" t="s">
        <v>98</v>
      </c>
      <c r="L820">
        <v>228</v>
      </c>
      <c r="N820" t="str">
        <f>CONCATENATE("01",".","01",".",Tabulka_nejcastejsi_priciny_vzniku_invalidity[[#This Row],[rok]])</f>
        <v>01.01.2017</v>
      </c>
      <c r="O820" s="11">
        <f>DATE(Tabulka_nejcastejsi_priciny_vzniku_invalidity[[#This Row],[rok]],1,1)</f>
        <v>42736</v>
      </c>
      <c r="P820" s="11">
        <f>YEAR(Tabulka_nejcastejsi_priciny_vzniku_invalidity[[#This Row],[rok3]])</f>
        <v>2017</v>
      </c>
    </row>
    <row r="821" spans="1:16">
      <c r="A821">
        <v>2017</v>
      </c>
      <c r="B821" t="s">
        <v>57</v>
      </c>
      <c r="C821" t="s">
        <v>17</v>
      </c>
      <c r="D821" t="str">
        <f>VLOOKUP(Tabulka_nejcastejsi_priciny_vzniku_invalidity[[#This Row],[kraj]],Tabulka_kraje[],2,FALSE)</f>
        <v xml:space="preserve">Jihomoravský </v>
      </c>
      <c r="E821" t="s">
        <v>58</v>
      </c>
      <c r="F821" t="s">
        <v>54</v>
      </c>
      <c r="G821" t="str">
        <f>VLOOKUP(Tabulka_nejcastejsi_priciny_vzniku_invalidity[[#This Row],[podskupina_diagnoz_dle_who_kod]],Tabulka_mkn[],2,FALSE)</f>
        <v>5. skupina</v>
      </c>
      <c r="H821" t="str">
        <f>VLOOKUP(Tabulka_nejcastejsi_priciny_vzniku_invalidity[[#This Row],[podskupina_diagnoz_dle_who_kod]],Tabulka_mkn[],3,FALSE)</f>
        <v>Duševní poruchy a poruchy chování</v>
      </c>
      <c r="I821" t="str">
        <f>LEFT(Tabulka_nejcastejsi_priciny_vzniku_invalidity[[#This Row],[podskupina_diagnoz_dle_who_kod]],1)</f>
        <v>F</v>
      </c>
      <c r="J821" t="s">
        <v>127</v>
      </c>
      <c r="K821" t="s">
        <v>128</v>
      </c>
      <c r="L821">
        <v>733</v>
      </c>
      <c r="N821" t="str">
        <f>CONCATENATE("01",".","01",".",Tabulka_nejcastejsi_priciny_vzniku_invalidity[[#This Row],[rok]])</f>
        <v>01.01.2017</v>
      </c>
      <c r="O821" s="11">
        <f>DATE(Tabulka_nejcastejsi_priciny_vzniku_invalidity[[#This Row],[rok]],1,1)</f>
        <v>42736</v>
      </c>
      <c r="P821" s="11">
        <f>YEAR(Tabulka_nejcastejsi_priciny_vzniku_invalidity[[#This Row],[rok3]])</f>
        <v>2017</v>
      </c>
    </row>
    <row r="822" spans="1:16">
      <c r="A822">
        <v>2017</v>
      </c>
      <c r="B822" t="s">
        <v>65</v>
      </c>
      <c r="C822" t="s">
        <v>17</v>
      </c>
      <c r="D822" t="str">
        <f>VLOOKUP(Tabulka_nejcastejsi_priciny_vzniku_invalidity[[#This Row],[kraj]],Tabulka_kraje[],2,FALSE)</f>
        <v xml:space="preserve">Olomoucký </v>
      </c>
      <c r="E822" t="s">
        <v>66</v>
      </c>
      <c r="F822" t="s">
        <v>54</v>
      </c>
      <c r="G822" t="str">
        <f>VLOOKUP(Tabulka_nejcastejsi_priciny_vzniku_invalidity[[#This Row],[podskupina_diagnoz_dle_who_kod]],Tabulka_mkn[],2,FALSE)</f>
        <v>5. skupina</v>
      </c>
      <c r="H822" t="str">
        <f>VLOOKUP(Tabulka_nejcastejsi_priciny_vzniku_invalidity[[#This Row],[podskupina_diagnoz_dle_who_kod]],Tabulka_mkn[],3,FALSE)</f>
        <v>Duševní poruchy a poruchy chování</v>
      </c>
      <c r="I822" t="str">
        <f>LEFT(Tabulka_nejcastejsi_priciny_vzniku_invalidity[[#This Row],[podskupina_diagnoz_dle_who_kod]],1)</f>
        <v>F</v>
      </c>
      <c r="J822" t="s">
        <v>97</v>
      </c>
      <c r="K822" t="s">
        <v>98</v>
      </c>
      <c r="L822">
        <v>343</v>
      </c>
      <c r="N822" t="str">
        <f>CONCATENATE("01",".","01",".",Tabulka_nejcastejsi_priciny_vzniku_invalidity[[#This Row],[rok]])</f>
        <v>01.01.2017</v>
      </c>
      <c r="O822" s="11">
        <f>DATE(Tabulka_nejcastejsi_priciny_vzniku_invalidity[[#This Row],[rok]],1,1)</f>
        <v>42736</v>
      </c>
      <c r="P822" s="11">
        <f>YEAR(Tabulka_nejcastejsi_priciny_vzniku_invalidity[[#This Row],[rok3]])</f>
        <v>2017</v>
      </c>
    </row>
    <row r="823" spans="1:16">
      <c r="A823">
        <v>2017</v>
      </c>
      <c r="B823" t="s">
        <v>67</v>
      </c>
      <c r="C823" t="s">
        <v>17</v>
      </c>
      <c r="D823" t="str">
        <f>VLOOKUP(Tabulka_nejcastejsi_priciny_vzniku_invalidity[[#This Row],[kraj]],Tabulka_kraje[],2,FALSE)</f>
        <v xml:space="preserve">Moravskoslezský </v>
      </c>
      <c r="E823" t="s">
        <v>68</v>
      </c>
      <c r="F823" t="s">
        <v>54</v>
      </c>
      <c r="G823" t="str">
        <f>VLOOKUP(Tabulka_nejcastejsi_priciny_vzniku_invalidity[[#This Row],[podskupina_diagnoz_dle_who_kod]],Tabulka_mkn[],2,FALSE)</f>
        <v>5. skupina</v>
      </c>
      <c r="H823" t="str">
        <f>VLOOKUP(Tabulka_nejcastejsi_priciny_vzniku_invalidity[[#This Row],[podskupina_diagnoz_dle_who_kod]],Tabulka_mkn[],3,FALSE)</f>
        <v>Duševní poruchy a poruchy chování</v>
      </c>
      <c r="I823" t="str">
        <f>LEFT(Tabulka_nejcastejsi_priciny_vzniku_invalidity[[#This Row],[podskupina_diagnoz_dle_who_kod]],1)</f>
        <v>F</v>
      </c>
      <c r="J823" t="s">
        <v>97</v>
      </c>
      <c r="K823" t="s">
        <v>98</v>
      </c>
      <c r="L823">
        <v>696</v>
      </c>
      <c r="N823" t="str">
        <f>CONCATENATE("01",".","01",".",Tabulka_nejcastejsi_priciny_vzniku_invalidity[[#This Row],[rok]])</f>
        <v>01.01.2017</v>
      </c>
      <c r="O823" s="11">
        <f>DATE(Tabulka_nejcastejsi_priciny_vzniku_invalidity[[#This Row],[rok]],1,1)</f>
        <v>42736</v>
      </c>
      <c r="P823" s="11">
        <f>YEAR(Tabulka_nejcastejsi_priciny_vzniku_invalidity[[#This Row],[rok3]])</f>
        <v>2017</v>
      </c>
    </row>
    <row r="824" spans="1:16">
      <c r="A824">
        <v>2017</v>
      </c>
      <c r="B824" t="s">
        <v>61</v>
      </c>
      <c r="C824" t="s">
        <v>17</v>
      </c>
      <c r="D824" t="str">
        <f>VLOOKUP(Tabulka_nejcastejsi_priciny_vzniku_invalidity[[#This Row],[kraj]],Tabulka_kraje[],2,FALSE)</f>
        <v>Praha</v>
      </c>
      <c r="E824" t="s">
        <v>62</v>
      </c>
      <c r="F824" t="s">
        <v>54</v>
      </c>
      <c r="G824" t="str">
        <f>VLOOKUP(Tabulka_nejcastejsi_priciny_vzniku_invalidity[[#This Row],[podskupina_diagnoz_dle_who_kod]],Tabulka_mkn[],2,FALSE)</f>
        <v>5. skupina</v>
      </c>
      <c r="H824" t="str">
        <f>VLOOKUP(Tabulka_nejcastejsi_priciny_vzniku_invalidity[[#This Row],[podskupina_diagnoz_dle_who_kod]],Tabulka_mkn[],3,FALSE)</f>
        <v>Duševní poruchy a poruchy chování</v>
      </c>
      <c r="I824" t="str">
        <f>LEFT(Tabulka_nejcastejsi_priciny_vzniku_invalidity[[#This Row],[podskupina_diagnoz_dle_who_kod]],1)</f>
        <v>F</v>
      </c>
      <c r="J824" t="s">
        <v>97</v>
      </c>
      <c r="K824" t="s">
        <v>98</v>
      </c>
      <c r="L824">
        <v>702</v>
      </c>
      <c r="N824" t="str">
        <f>CONCATENATE("01",".","01",".",Tabulka_nejcastejsi_priciny_vzniku_invalidity[[#This Row],[rok]])</f>
        <v>01.01.2017</v>
      </c>
      <c r="O824" s="11">
        <f>DATE(Tabulka_nejcastejsi_priciny_vzniku_invalidity[[#This Row],[rok]],1,1)</f>
        <v>42736</v>
      </c>
      <c r="P824" s="11">
        <f>YEAR(Tabulka_nejcastejsi_priciny_vzniku_invalidity[[#This Row],[rok3]])</f>
        <v>2017</v>
      </c>
    </row>
    <row r="825" spans="1:16">
      <c r="A825">
        <v>2017</v>
      </c>
      <c r="B825" t="s">
        <v>61</v>
      </c>
      <c r="C825" t="s">
        <v>17</v>
      </c>
      <c r="D825" t="str">
        <f>VLOOKUP(Tabulka_nejcastejsi_priciny_vzniku_invalidity[[#This Row],[kraj]],Tabulka_kraje[],2,FALSE)</f>
        <v>Praha</v>
      </c>
      <c r="E825" t="s">
        <v>62</v>
      </c>
      <c r="F825" t="s">
        <v>54</v>
      </c>
      <c r="G825" t="str">
        <f>VLOOKUP(Tabulka_nejcastejsi_priciny_vzniku_invalidity[[#This Row],[podskupina_diagnoz_dle_who_kod]],Tabulka_mkn[],2,FALSE)</f>
        <v>5. skupina</v>
      </c>
      <c r="H825" t="str">
        <f>VLOOKUP(Tabulka_nejcastejsi_priciny_vzniku_invalidity[[#This Row],[podskupina_diagnoz_dle_who_kod]],Tabulka_mkn[],3,FALSE)</f>
        <v>Duševní poruchy a poruchy chování</v>
      </c>
      <c r="I825" t="str">
        <f>LEFT(Tabulka_nejcastejsi_priciny_vzniku_invalidity[[#This Row],[podskupina_diagnoz_dle_who_kod]],1)</f>
        <v>F</v>
      </c>
      <c r="J825" t="s">
        <v>133</v>
      </c>
      <c r="K825" t="s">
        <v>134</v>
      </c>
      <c r="L825">
        <v>520</v>
      </c>
      <c r="N825" t="str">
        <f>CONCATENATE("01",".","01",".",Tabulka_nejcastejsi_priciny_vzniku_invalidity[[#This Row],[rok]])</f>
        <v>01.01.2017</v>
      </c>
      <c r="O825" s="11">
        <f>DATE(Tabulka_nejcastejsi_priciny_vzniku_invalidity[[#This Row],[rok]],1,1)</f>
        <v>42736</v>
      </c>
      <c r="P825" s="11">
        <f>YEAR(Tabulka_nejcastejsi_priciny_vzniku_invalidity[[#This Row],[rok3]])</f>
        <v>2017</v>
      </c>
    </row>
    <row r="826" spans="1:16">
      <c r="A826">
        <v>2017</v>
      </c>
      <c r="B826" t="s">
        <v>59</v>
      </c>
      <c r="C826" t="s">
        <v>17</v>
      </c>
      <c r="D826" t="str">
        <f>VLOOKUP(Tabulka_nejcastejsi_priciny_vzniku_invalidity[[#This Row],[kraj]],Tabulka_kraje[],2,FALSE)</f>
        <v xml:space="preserve">Středočeský </v>
      </c>
      <c r="E826" t="s">
        <v>60</v>
      </c>
      <c r="F826" t="s">
        <v>54</v>
      </c>
      <c r="G826" t="str">
        <f>VLOOKUP(Tabulka_nejcastejsi_priciny_vzniku_invalidity[[#This Row],[podskupina_diagnoz_dle_who_kod]],Tabulka_mkn[],2,FALSE)</f>
        <v>5. skupina</v>
      </c>
      <c r="H826" t="str">
        <f>VLOOKUP(Tabulka_nejcastejsi_priciny_vzniku_invalidity[[#This Row],[podskupina_diagnoz_dle_who_kod]],Tabulka_mkn[],3,FALSE)</f>
        <v>Duševní poruchy a poruchy chování</v>
      </c>
      <c r="I826" t="str">
        <f>LEFT(Tabulka_nejcastejsi_priciny_vzniku_invalidity[[#This Row],[podskupina_diagnoz_dle_who_kod]],1)</f>
        <v>F</v>
      </c>
      <c r="J826" t="s">
        <v>97</v>
      </c>
      <c r="K826" t="s">
        <v>98</v>
      </c>
      <c r="L826">
        <v>563</v>
      </c>
      <c r="N826" t="str">
        <f>CONCATENATE("01",".","01",".",Tabulka_nejcastejsi_priciny_vzniku_invalidity[[#This Row],[rok]])</f>
        <v>01.01.2017</v>
      </c>
      <c r="O826" s="11">
        <f>DATE(Tabulka_nejcastejsi_priciny_vzniku_invalidity[[#This Row],[rok]],1,1)</f>
        <v>42736</v>
      </c>
      <c r="P826" s="11">
        <f>YEAR(Tabulka_nejcastejsi_priciny_vzniku_invalidity[[#This Row],[rok3]])</f>
        <v>2017</v>
      </c>
    </row>
    <row r="827" spans="1:16">
      <c r="A827">
        <v>2017</v>
      </c>
      <c r="B827" t="s">
        <v>59</v>
      </c>
      <c r="C827" t="s">
        <v>17</v>
      </c>
      <c r="D827" t="str">
        <f>VLOOKUP(Tabulka_nejcastejsi_priciny_vzniku_invalidity[[#This Row],[kraj]],Tabulka_kraje[],2,FALSE)</f>
        <v xml:space="preserve">Středočeský </v>
      </c>
      <c r="E827" t="s">
        <v>60</v>
      </c>
      <c r="F827" t="s">
        <v>54</v>
      </c>
      <c r="G827" t="str">
        <f>VLOOKUP(Tabulka_nejcastejsi_priciny_vzniku_invalidity[[#This Row],[podskupina_diagnoz_dle_who_kod]],Tabulka_mkn[],2,FALSE)</f>
        <v>5. skupina</v>
      </c>
      <c r="H827" t="str">
        <f>VLOOKUP(Tabulka_nejcastejsi_priciny_vzniku_invalidity[[#This Row],[podskupina_diagnoz_dle_who_kod]],Tabulka_mkn[],3,FALSE)</f>
        <v>Duševní poruchy a poruchy chování</v>
      </c>
      <c r="I827" t="str">
        <f>LEFT(Tabulka_nejcastejsi_priciny_vzniku_invalidity[[#This Row],[podskupina_diagnoz_dle_who_kod]],1)</f>
        <v>F</v>
      </c>
      <c r="J827" t="s">
        <v>127</v>
      </c>
      <c r="K827" t="s">
        <v>128</v>
      </c>
      <c r="L827">
        <v>580</v>
      </c>
      <c r="N827" t="str">
        <f>CONCATENATE("01",".","01",".",Tabulka_nejcastejsi_priciny_vzniku_invalidity[[#This Row],[rok]])</f>
        <v>01.01.2017</v>
      </c>
      <c r="O827" s="11">
        <f>DATE(Tabulka_nejcastejsi_priciny_vzniku_invalidity[[#This Row],[rok]],1,1)</f>
        <v>42736</v>
      </c>
      <c r="P827" s="11">
        <f>YEAR(Tabulka_nejcastejsi_priciny_vzniku_invalidity[[#This Row],[rok3]])</f>
        <v>2017</v>
      </c>
    </row>
    <row r="828" spans="1:16">
      <c r="A828">
        <v>2017</v>
      </c>
      <c r="B828" t="s">
        <v>16</v>
      </c>
      <c r="C828" t="s">
        <v>17</v>
      </c>
      <c r="D828" t="str">
        <f>VLOOKUP(Tabulka_nejcastejsi_priciny_vzniku_invalidity[[#This Row],[kraj]],Tabulka_kraje[],2,FALSE)</f>
        <v xml:space="preserve">Jihočeský </v>
      </c>
      <c r="E828" t="s">
        <v>18</v>
      </c>
      <c r="F828" t="s">
        <v>54</v>
      </c>
      <c r="G828" t="str">
        <f>VLOOKUP(Tabulka_nejcastejsi_priciny_vzniku_invalidity[[#This Row],[podskupina_diagnoz_dle_who_kod]],Tabulka_mkn[],2,FALSE)</f>
        <v>5. skupina</v>
      </c>
      <c r="H828" t="str">
        <f>VLOOKUP(Tabulka_nejcastejsi_priciny_vzniku_invalidity[[#This Row],[podskupina_diagnoz_dle_who_kod]],Tabulka_mkn[],3,FALSE)</f>
        <v>Duševní poruchy a poruchy chování</v>
      </c>
      <c r="I828" t="str">
        <f>LEFT(Tabulka_nejcastejsi_priciny_vzniku_invalidity[[#This Row],[podskupina_diagnoz_dle_who_kod]],1)</f>
        <v>F</v>
      </c>
      <c r="J828" t="s">
        <v>97</v>
      </c>
      <c r="K828" t="s">
        <v>98</v>
      </c>
      <c r="L828">
        <v>404</v>
      </c>
      <c r="N828" t="str">
        <f>CONCATENATE("01",".","01",".",Tabulka_nejcastejsi_priciny_vzniku_invalidity[[#This Row],[rok]])</f>
        <v>01.01.2017</v>
      </c>
      <c r="O828" s="11">
        <f>DATE(Tabulka_nejcastejsi_priciny_vzniku_invalidity[[#This Row],[rok]],1,1)</f>
        <v>42736</v>
      </c>
      <c r="P828" s="11">
        <f>YEAR(Tabulka_nejcastejsi_priciny_vzniku_invalidity[[#This Row],[rok3]])</f>
        <v>2017</v>
      </c>
    </row>
    <row r="829" spans="1:16">
      <c r="A829">
        <v>2017</v>
      </c>
      <c r="B829" t="s">
        <v>36</v>
      </c>
      <c r="C829" t="s">
        <v>17</v>
      </c>
      <c r="D829" t="str">
        <f>VLOOKUP(Tabulka_nejcastejsi_priciny_vzniku_invalidity[[#This Row],[kraj]],Tabulka_kraje[],2,FALSE)</f>
        <v xml:space="preserve">Plzeňský </v>
      </c>
      <c r="E829" t="s">
        <v>37</v>
      </c>
      <c r="F829" t="s">
        <v>54</v>
      </c>
      <c r="G829" t="str">
        <f>VLOOKUP(Tabulka_nejcastejsi_priciny_vzniku_invalidity[[#This Row],[podskupina_diagnoz_dle_who_kod]],Tabulka_mkn[],2,FALSE)</f>
        <v>5. skupina</v>
      </c>
      <c r="H829" t="str">
        <f>VLOOKUP(Tabulka_nejcastejsi_priciny_vzniku_invalidity[[#This Row],[podskupina_diagnoz_dle_who_kod]],Tabulka_mkn[],3,FALSE)</f>
        <v>Duševní poruchy a poruchy chování</v>
      </c>
      <c r="I829" t="str">
        <f>LEFT(Tabulka_nejcastejsi_priciny_vzniku_invalidity[[#This Row],[podskupina_diagnoz_dle_who_kod]],1)</f>
        <v>F</v>
      </c>
      <c r="J829" t="s">
        <v>97</v>
      </c>
      <c r="K829" t="s">
        <v>98</v>
      </c>
      <c r="L829">
        <v>382</v>
      </c>
      <c r="N829" t="str">
        <f>CONCATENATE("01",".","01",".",Tabulka_nejcastejsi_priciny_vzniku_invalidity[[#This Row],[rok]])</f>
        <v>01.01.2017</v>
      </c>
      <c r="O829" s="11">
        <f>DATE(Tabulka_nejcastejsi_priciny_vzniku_invalidity[[#This Row],[rok]],1,1)</f>
        <v>42736</v>
      </c>
      <c r="P829" s="11">
        <f>YEAR(Tabulka_nejcastejsi_priciny_vzniku_invalidity[[#This Row],[rok3]])</f>
        <v>2017</v>
      </c>
    </row>
    <row r="830" spans="1:16">
      <c r="A830">
        <v>2017</v>
      </c>
      <c r="B830" t="s">
        <v>36</v>
      </c>
      <c r="C830" t="s">
        <v>17</v>
      </c>
      <c r="D830" t="str">
        <f>VLOOKUP(Tabulka_nejcastejsi_priciny_vzniku_invalidity[[#This Row],[kraj]],Tabulka_kraje[],2,FALSE)</f>
        <v xml:space="preserve">Plzeňský </v>
      </c>
      <c r="E830" t="s">
        <v>37</v>
      </c>
      <c r="F830" t="s">
        <v>54</v>
      </c>
      <c r="G830" t="str">
        <f>VLOOKUP(Tabulka_nejcastejsi_priciny_vzniku_invalidity[[#This Row],[podskupina_diagnoz_dle_who_kod]],Tabulka_mkn[],2,FALSE)</f>
        <v>5. skupina</v>
      </c>
      <c r="H830" t="str">
        <f>VLOOKUP(Tabulka_nejcastejsi_priciny_vzniku_invalidity[[#This Row],[podskupina_diagnoz_dle_who_kod]],Tabulka_mkn[],3,FALSE)</f>
        <v>Duševní poruchy a poruchy chování</v>
      </c>
      <c r="I830" t="str">
        <f>LEFT(Tabulka_nejcastejsi_priciny_vzniku_invalidity[[#This Row],[podskupina_diagnoz_dle_who_kod]],1)</f>
        <v>F</v>
      </c>
      <c r="J830" t="s">
        <v>127</v>
      </c>
      <c r="K830" t="s">
        <v>128</v>
      </c>
      <c r="L830">
        <v>362</v>
      </c>
      <c r="N830" t="str">
        <f>CONCATENATE("01",".","01",".",Tabulka_nejcastejsi_priciny_vzniku_invalidity[[#This Row],[rok]])</f>
        <v>01.01.2017</v>
      </c>
      <c r="O830" s="11">
        <f>DATE(Tabulka_nejcastejsi_priciny_vzniku_invalidity[[#This Row],[rok]],1,1)</f>
        <v>42736</v>
      </c>
      <c r="P830" s="11">
        <f>YEAR(Tabulka_nejcastejsi_priciny_vzniku_invalidity[[#This Row],[rok3]])</f>
        <v>2017</v>
      </c>
    </row>
    <row r="831" spans="1:16">
      <c r="A831">
        <v>2017</v>
      </c>
      <c r="B831" t="s">
        <v>63</v>
      </c>
      <c r="C831" t="s">
        <v>17</v>
      </c>
      <c r="D831" t="str">
        <f>VLOOKUP(Tabulka_nejcastejsi_priciny_vzniku_invalidity[[#This Row],[kraj]],Tabulka_kraje[],2,FALSE)</f>
        <v xml:space="preserve">Karlovarský </v>
      </c>
      <c r="E831" t="s">
        <v>64</v>
      </c>
      <c r="F831" t="s">
        <v>54</v>
      </c>
      <c r="G831" t="str">
        <f>VLOOKUP(Tabulka_nejcastejsi_priciny_vzniku_invalidity[[#This Row],[podskupina_diagnoz_dle_who_kod]],Tabulka_mkn[],2,FALSE)</f>
        <v>5. skupina</v>
      </c>
      <c r="H831" t="str">
        <f>VLOOKUP(Tabulka_nejcastejsi_priciny_vzniku_invalidity[[#This Row],[podskupina_diagnoz_dle_who_kod]],Tabulka_mkn[],3,FALSE)</f>
        <v>Duševní poruchy a poruchy chování</v>
      </c>
      <c r="I831" t="str">
        <f>LEFT(Tabulka_nejcastejsi_priciny_vzniku_invalidity[[#This Row],[podskupina_diagnoz_dle_who_kod]],1)</f>
        <v>F</v>
      </c>
      <c r="J831" t="s">
        <v>97</v>
      </c>
      <c r="K831" t="s">
        <v>98</v>
      </c>
      <c r="L831">
        <v>209</v>
      </c>
      <c r="N831" t="str">
        <f>CONCATENATE("01",".","01",".",Tabulka_nejcastejsi_priciny_vzniku_invalidity[[#This Row],[rok]])</f>
        <v>01.01.2017</v>
      </c>
      <c r="O831" s="11">
        <f>DATE(Tabulka_nejcastejsi_priciny_vzniku_invalidity[[#This Row],[rok]],1,1)</f>
        <v>42736</v>
      </c>
      <c r="P831" s="11">
        <f>YEAR(Tabulka_nejcastejsi_priciny_vzniku_invalidity[[#This Row],[rok3]])</f>
        <v>2017</v>
      </c>
    </row>
    <row r="832" spans="1:16">
      <c r="A832">
        <v>2017</v>
      </c>
      <c r="B832" t="s">
        <v>34</v>
      </c>
      <c r="C832" t="s">
        <v>17</v>
      </c>
      <c r="D832" t="str">
        <f>VLOOKUP(Tabulka_nejcastejsi_priciny_vzniku_invalidity[[#This Row],[kraj]],Tabulka_kraje[],2,FALSE)</f>
        <v xml:space="preserve">Liberecký </v>
      </c>
      <c r="E832" t="s">
        <v>35</v>
      </c>
      <c r="F832" t="s">
        <v>54</v>
      </c>
      <c r="G832" t="str">
        <f>VLOOKUP(Tabulka_nejcastejsi_priciny_vzniku_invalidity[[#This Row],[podskupina_diagnoz_dle_who_kod]],Tabulka_mkn[],2,FALSE)</f>
        <v>5. skupina</v>
      </c>
      <c r="H832" t="str">
        <f>VLOOKUP(Tabulka_nejcastejsi_priciny_vzniku_invalidity[[#This Row],[podskupina_diagnoz_dle_who_kod]],Tabulka_mkn[],3,FALSE)</f>
        <v>Duševní poruchy a poruchy chování</v>
      </c>
      <c r="I832" t="str">
        <f>LEFT(Tabulka_nejcastejsi_priciny_vzniku_invalidity[[#This Row],[podskupina_diagnoz_dle_who_kod]],1)</f>
        <v>F</v>
      </c>
      <c r="J832" t="s">
        <v>97</v>
      </c>
      <c r="K832" t="s">
        <v>98</v>
      </c>
      <c r="L832">
        <v>208</v>
      </c>
      <c r="N832" t="str">
        <f>CONCATENATE("01",".","01",".",Tabulka_nejcastejsi_priciny_vzniku_invalidity[[#This Row],[rok]])</f>
        <v>01.01.2017</v>
      </c>
      <c r="O832" s="11">
        <f>DATE(Tabulka_nejcastejsi_priciny_vzniku_invalidity[[#This Row],[rok]],1,1)</f>
        <v>42736</v>
      </c>
      <c r="P832" s="11">
        <f>YEAR(Tabulka_nejcastejsi_priciny_vzniku_invalidity[[#This Row],[rok3]])</f>
        <v>2017</v>
      </c>
    </row>
    <row r="833" spans="1:16">
      <c r="A833">
        <v>2017</v>
      </c>
      <c r="B833" t="s">
        <v>34</v>
      </c>
      <c r="C833" t="s">
        <v>17</v>
      </c>
      <c r="D833" t="str">
        <f>VLOOKUP(Tabulka_nejcastejsi_priciny_vzniku_invalidity[[#This Row],[kraj]],Tabulka_kraje[],2,FALSE)</f>
        <v xml:space="preserve">Liberecký </v>
      </c>
      <c r="E833" t="s">
        <v>35</v>
      </c>
      <c r="F833" t="s">
        <v>54</v>
      </c>
      <c r="G833" t="str">
        <f>VLOOKUP(Tabulka_nejcastejsi_priciny_vzniku_invalidity[[#This Row],[podskupina_diagnoz_dle_who_kod]],Tabulka_mkn[],2,FALSE)</f>
        <v>5. skupina</v>
      </c>
      <c r="H833" t="str">
        <f>VLOOKUP(Tabulka_nejcastejsi_priciny_vzniku_invalidity[[#This Row],[podskupina_diagnoz_dle_who_kod]],Tabulka_mkn[],3,FALSE)</f>
        <v>Duševní poruchy a poruchy chování</v>
      </c>
      <c r="I833" t="str">
        <f>LEFT(Tabulka_nejcastejsi_priciny_vzniku_invalidity[[#This Row],[podskupina_diagnoz_dle_who_kod]],1)</f>
        <v>F</v>
      </c>
      <c r="J833" t="s">
        <v>127</v>
      </c>
      <c r="K833" t="s">
        <v>128</v>
      </c>
      <c r="L833">
        <v>208</v>
      </c>
      <c r="N833" t="str">
        <f>CONCATENATE("01",".","01",".",Tabulka_nejcastejsi_priciny_vzniku_invalidity[[#This Row],[rok]])</f>
        <v>01.01.2017</v>
      </c>
      <c r="O833" s="11">
        <f>DATE(Tabulka_nejcastejsi_priciny_vzniku_invalidity[[#This Row],[rok]],1,1)</f>
        <v>42736</v>
      </c>
      <c r="P833" s="11">
        <f>YEAR(Tabulka_nejcastejsi_priciny_vzniku_invalidity[[#This Row],[rok3]])</f>
        <v>2017</v>
      </c>
    </row>
    <row r="834" spans="1:16">
      <c r="A834">
        <v>2017</v>
      </c>
      <c r="B834" t="s">
        <v>30</v>
      </c>
      <c r="C834" t="s">
        <v>17</v>
      </c>
      <c r="D834" t="str">
        <f>VLOOKUP(Tabulka_nejcastejsi_priciny_vzniku_invalidity[[#This Row],[kraj]],Tabulka_kraje[],2,FALSE)</f>
        <v xml:space="preserve">Pardubický </v>
      </c>
      <c r="E834" t="s">
        <v>31</v>
      </c>
      <c r="F834" t="s">
        <v>54</v>
      </c>
      <c r="G834" t="str">
        <f>VLOOKUP(Tabulka_nejcastejsi_priciny_vzniku_invalidity[[#This Row],[podskupina_diagnoz_dle_who_kod]],Tabulka_mkn[],2,FALSE)</f>
        <v>5. skupina</v>
      </c>
      <c r="H834" t="str">
        <f>VLOOKUP(Tabulka_nejcastejsi_priciny_vzniku_invalidity[[#This Row],[podskupina_diagnoz_dle_who_kod]],Tabulka_mkn[],3,FALSE)</f>
        <v>Duševní poruchy a poruchy chování</v>
      </c>
      <c r="I834" t="str">
        <f>LEFT(Tabulka_nejcastejsi_priciny_vzniku_invalidity[[#This Row],[podskupina_diagnoz_dle_who_kod]],1)</f>
        <v>F</v>
      </c>
      <c r="J834" t="s">
        <v>97</v>
      </c>
      <c r="K834" t="s">
        <v>98</v>
      </c>
      <c r="L834">
        <v>321</v>
      </c>
      <c r="N834" t="str">
        <f>CONCATENATE("01",".","01",".",Tabulka_nejcastejsi_priciny_vzniku_invalidity[[#This Row],[rok]])</f>
        <v>01.01.2017</v>
      </c>
      <c r="O834" s="11">
        <f>DATE(Tabulka_nejcastejsi_priciny_vzniku_invalidity[[#This Row],[rok]],1,1)</f>
        <v>42736</v>
      </c>
      <c r="P834" s="11">
        <f>YEAR(Tabulka_nejcastejsi_priciny_vzniku_invalidity[[#This Row],[rok3]])</f>
        <v>2017</v>
      </c>
    </row>
    <row r="835" spans="1:16">
      <c r="A835">
        <v>2017</v>
      </c>
      <c r="B835" t="s">
        <v>30</v>
      </c>
      <c r="C835" t="s">
        <v>17</v>
      </c>
      <c r="D835" t="str">
        <f>VLOOKUP(Tabulka_nejcastejsi_priciny_vzniku_invalidity[[#This Row],[kraj]],Tabulka_kraje[],2,FALSE)</f>
        <v xml:space="preserve">Pardubický </v>
      </c>
      <c r="E835" t="s">
        <v>31</v>
      </c>
      <c r="F835" t="s">
        <v>54</v>
      </c>
      <c r="G835" t="str">
        <f>VLOOKUP(Tabulka_nejcastejsi_priciny_vzniku_invalidity[[#This Row],[podskupina_diagnoz_dle_who_kod]],Tabulka_mkn[],2,FALSE)</f>
        <v>5. skupina</v>
      </c>
      <c r="H835" t="str">
        <f>VLOOKUP(Tabulka_nejcastejsi_priciny_vzniku_invalidity[[#This Row],[podskupina_diagnoz_dle_who_kod]],Tabulka_mkn[],3,FALSE)</f>
        <v>Duševní poruchy a poruchy chování</v>
      </c>
      <c r="I835" t="str">
        <f>LEFT(Tabulka_nejcastejsi_priciny_vzniku_invalidity[[#This Row],[podskupina_diagnoz_dle_who_kod]],1)</f>
        <v>F</v>
      </c>
      <c r="J835" t="s">
        <v>127</v>
      </c>
      <c r="K835" t="s">
        <v>128</v>
      </c>
      <c r="L835">
        <v>276</v>
      </c>
      <c r="N835" t="str">
        <f>CONCATENATE("01",".","01",".",Tabulka_nejcastejsi_priciny_vzniku_invalidity[[#This Row],[rok]])</f>
        <v>01.01.2017</v>
      </c>
      <c r="O835" s="11">
        <f>DATE(Tabulka_nejcastejsi_priciny_vzniku_invalidity[[#This Row],[rok]],1,1)</f>
        <v>42736</v>
      </c>
      <c r="P835" s="11">
        <f>YEAR(Tabulka_nejcastejsi_priciny_vzniku_invalidity[[#This Row],[rok3]])</f>
        <v>2017</v>
      </c>
    </row>
    <row r="836" spans="1:16">
      <c r="A836">
        <v>2018</v>
      </c>
      <c r="B836" t="s">
        <v>22</v>
      </c>
      <c r="C836" t="s">
        <v>17</v>
      </c>
      <c r="D836" t="str">
        <f>VLOOKUP(Tabulka_nejcastejsi_priciny_vzniku_invalidity[[#This Row],[kraj]],Tabulka_kraje[],2,FALSE)</f>
        <v>Vysočina</v>
      </c>
      <c r="E836" t="s">
        <v>23</v>
      </c>
      <c r="F836" t="s">
        <v>54</v>
      </c>
      <c r="G836" t="str">
        <f>VLOOKUP(Tabulka_nejcastejsi_priciny_vzniku_invalidity[[#This Row],[podskupina_diagnoz_dle_who_kod]],Tabulka_mkn[],2,FALSE)</f>
        <v>5. skupina</v>
      </c>
      <c r="H836" t="str">
        <f>VLOOKUP(Tabulka_nejcastejsi_priciny_vzniku_invalidity[[#This Row],[podskupina_diagnoz_dle_who_kod]],Tabulka_mkn[],3,FALSE)</f>
        <v>Duševní poruchy a poruchy chování</v>
      </c>
      <c r="I836" t="str">
        <f>LEFT(Tabulka_nejcastejsi_priciny_vzniku_invalidity[[#This Row],[podskupina_diagnoz_dle_who_kod]],1)</f>
        <v>F</v>
      </c>
      <c r="J836" t="s">
        <v>97</v>
      </c>
      <c r="K836" t="s">
        <v>98</v>
      </c>
      <c r="L836">
        <v>167</v>
      </c>
      <c r="N836" t="str">
        <f>CONCATENATE("01",".","01",".",Tabulka_nejcastejsi_priciny_vzniku_invalidity[[#This Row],[rok]])</f>
        <v>01.01.2018</v>
      </c>
      <c r="O836" s="11">
        <f>DATE(Tabulka_nejcastejsi_priciny_vzniku_invalidity[[#This Row],[rok]],1,1)</f>
        <v>43101</v>
      </c>
      <c r="P836" s="11">
        <f>YEAR(Tabulka_nejcastejsi_priciny_vzniku_invalidity[[#This Row],[rok3]])</f>
        <v>2018</v>
      </c>
    </row>
    <row r="837" spans="1:16">
      <c r="A837">
        <v>2018</v>
      </c>
      <c r="B837" t="s">
        <v>22</v>
      </c>
      <c r="C837" t="s">
        <v>17</v>
      </c>
      <c r="D837" t="str">
        <f>VLOOKUP(Tabulka_nejcastejsi_priciny_vzniku_invalidity[[#This Row],[kraj]],Tabulka_kraje[],2,FALSE)</f>
        <v>Vysočina</v>
      </c>
      <c r="E837" t="s">
        <v>23</v>
      </c>
      <c r="F837" t="s">
        <v>54</v>
      </c>
      <c r="G837" t="str">
        <f>VLOOKUP(Tabulka_nejcastejsi_priciny_vzniku_invalidity[[#This Row],[podskupina_diagnoz_dle_who_kod]],Tabulka_mkn[],2,FALSE)</f>
        <v>5. skupina</v>
      </c>
      <c r="H837" t="str">
        <f>VLOOKUP(Tabulka_nejcastejsi_priciny_vzniku_invalidity[[#This Row],[podskupina_diagnoz_dle_who_kod]],Tabulka_mkn[],3,FALSE)</f>
        <v>Duševní poruchy a poruchy chování</v>
      </c>
      <c r="I837" t="str">
        <f>LEFT(Tabulka_nejcastejsi_priciny_vzniku_invalidity[[#This Row],[podskupina_diagnoz_dle_who_kod]],1)</f>
        <v>F</v>
      </c>
      <c r="J837" t="s">
        <v>135</v>
      </c>
      <c r="K837" t="s">
        <v>136</v>
      </c>
      <c r="L837">
        <v>235</v>
      </c>
      <c r="N837" t="str">
        <f>CONCATENATE("01",".","01",".",Tabulka_nejcastejsi_priciny_vzniku_invalidity[[#This Row],[rok]])</f>
        <v>01.01.2018</v>
      </c>
      <c r="O837" s="11">
        <f>DATE(Tabulka_nejcastejsi_priciny_vzniku_invalidity[[#This Row],[rok]],1,1)</f>
        <v>43101</v>
      </c>
      <c r="P837" s="11">
        <f>YEAR(Tabulka_nejcastejsi_priciny_vzniku_invalidity[[#This Row],[rok3]])</f>
        <v>2018</v>
      </c>
    </row>
    <row r="838" spans="1:16">
      <c r="A838">
        <v>2018</v>
      </c>
      <c r="B838" t="s">
        <v>57</v>
      </c>
      <c r="C838" t="s">
        <v>17</v>
      </c>
      <c r="D838" t="str">
        <f>VLOOKUP(Tabulka_nejcastejsi_priciny_vzniku_invalidity[[#This Row],[kraj]],Tabulka_kraje[],2,FALSE)</f>
        <v xml:space="preserve">Jihomoravský </v>
      </c>
      <c r="E838" t="s">
        <v>58</v>
      </c>
      <c r="F838" t="s">
        <v>54</v>
      </c>
      <c r="G838" t="str">
        <f>VLOOKUP(Tabulka_nejcastejsi_priciny_vzniku_invalidity[[#This Row],[podskupina_diagnoz_dle_who_kod]],Tabulka_mkn[],2,FALSE)</f>
        <v>5. skupina</v>
      </c>
      <c r="H838" t="str">
        <f>VLOOKUP(Tabulka_nejcastejsi_priciny_vzniku_invalidity[[#This Row],[podskupina_diagnoz_dle_who_kod]],Tabulka_mkn[],3,FALSE)</f>
        <v>Duševní poruchy a poruchy chování</v>
      </c>
      <c r="I838" t="str">
        <f>LEFT(Tabulka_nejcastejsi_priciny_vzniku_invalidity[[#This Row],[podskupina_diagnoz_dle_who_kod]],1)</f>
        <v>F</v>
      </c>
      <c r="J838" t="s">
        <v>133</v>
      </c>
      <c r="K838" t="s">
        <v>134</v>
      </c>
      <c r="L838">
        <v>462</v>
      </c>
      <c r="N838" t="str">
        <f>CONCATENATE("01",".","01",".",Tabulka_nejcastejsi_priciny_vzniku_invalidity[[#This Row],[rok]])</f>
        <v>01.01.2018</v>
      </c>
      <c r="O838" s="11">
        <f>DATE(Tabulka_nejcastejsi_priciny_vzniku_invalidity[[#This Row],[rok]],1,1)</f>
        <v>43101</v>
      </c>
      <c r="P838" s="11">
        <f>YEAR(Tabulka_nejcastejsi_priciny_vzniku_invalidity[[#This Row],[rok3]])</f>
        <v>2018</v>
      </c>
    </row>
    <row r="839" spans="1:16">
      <c r="A839">
        <v>2018</v>
      </c>
      <c r="B839" t="s">
        <v>57</v>
      </c>
      <c r="C839" t="s">
        <v>17</v>
      </c>
      <c r="D839" t="str">
        <f>VLOOKUP(Tabulka_nejcastejsi_priciny_vzniku_invalidity[[#This Row],[kraj]],Tabulka_kraje[],2,FALSE)</f>
        <v xml:space="preserve">Jihomoravský </v>
      </c>
      <c r="E839" t="s">
        <v>58</v>
      </c>
      <c r="F839" t="s">
        <v>54</v>
      </c>
      <c r="G839" t="str">
        <f>VLOOKUP(Tabulka_nejcastejsi_priciny_vzniku_invalidity[[#This Row],[podskupina_diagnoz_dle_who_kod]],Tabulka_mkn[],2,FALSE)</f>
        <v>5. skupina</v>
      </c>
      <c r="H839" t="str">
        <f>VLOOKUP(Tabulka_nejcastejsi_priciny_vzniku_invalidity[[#This Row],[podskupina_diagnoz_dle_who_kod]],Tabulka_mkn[],3,FALSE)</f>
        <v>Duševní poruchy a poruchy chování</v>
      </c>
      <c r="I839" t="str">
        <f>LEFT(Tabulka_nejcastejsi_priciny_vzniku_invalidity[[#This Row],[podskupina_diagnoz_dle_who_kod]],1)</f>
        <v>F</v>
      </c>
      <c r="J839" t="s">
        <v>127</v>
      </c>
      <c r="K839" t="s">
        <v>128</v>
      </c>
      <c r="L839">
        <v>623</v>
      </c>
      <c r="N839" t="str">
        <f>CONCATENATE("01",".","01",".",Tabulka_nejcastejsi_priciny_vzniku_invalidity[[#This Row],[rok]])</f>
        <v>01.01.2018</v>
      </c>
      <c r="O839" s="11">
        <f>DATE(Tabulka_nejcastejsi_priciny_vzniku_invalidity[[#This Row],[rok]],1,1)</f>
        <v>43101</v>
      </c>
      <c r="P839" s="11">
        <f>YEAR(Tabulka_nejcastejsi_priciny_vzniku_invalidity[[#This Row],[rok3]])</f>
        <v>2018</v>
      </c>
    </row>
    <row r="840" spans="1:16">
      <c r="A840">
        <v>2018</v>
      </c>
      <c r="B840" t="s">
        <v>65</v>
      </c>
      <c r="C840" t="s">
        <v>17</v>
      </c>
      <c r="D840" t="str">
        <f>VLOOKUP(Tabulka_nejcastejsi_priciny_vzniku_invalidity[[#This Row],[kraj]],Tabulka_kraje[],2,FALSE)</f>
        <v xml:space="preserve">Olomoucký </v>
      </c>
      <c r="E840" t="s">
        <v>66</v>
      </c>
      <c r="F840" t="s">
        <v>54</v>
      </c>
      <c r="G840" t="str">
        <f>VLOOKUP(Tabulka_nejcastejsi_priciny_vzniku_invalidity[[#This Row],[podskupina_diagnoz_dle_who_kod]],Tabulka_mkn[],2,FALSE)</f>
        <v>5. skupina</v>
      </c>
      <c r="H840" t="str">
        <f>VLOOKUP(Tabulka_nejcastejsi_priciny_vzniku_invalidity[[#This Row],[podskupina_diagnoz_dle_who_kod]],Tabulka_mkn[],3,FALSE)</f>
        <v>Duševní poruchy a poruchy chování</v>
      </c>
      <c r="I840" t="str">
        <f>LEFT(Tabulka_nejcastejsi_priciny_vzniku_invalidity[[#This Row],[podskupina_diagnoz_dle_who_kod]],1)</f>
        <v>F</v>
      </c>
      <c r="J840" t="s">
        <v>97</v>
      </c>
      <c r="K840" t="s">
        <v>98</v>
      </c>
      <c r="L840">
        <v>172</v>
      </c>
      <c r="N840" t="str">
        <f>CONCATENATE("01",".","01",".",Tabulka_nejcastejsi_priciny_vzniku_invalidity[[#This Row],[rok]])</f>
        <v>01.01.2018</v>
      </c>
      <c r="O840" s="11">
        <f>DATE(Tabulka_nejcastejsi_priciny_vzniku_invalidity[[#This Row],[rok]],1,1)</f>
        <v>43101</v>
      </c>
      <c r="P840" s="11">
        <f>YEAR(Tabulka_nejcastejsi_priciny_vzniku_invalidity[[#This Row],[rok3]])</f>
        <v>2018</v>
      </c>
    </row>
    <row r="841" spans="1:16">
      <c r="A841">
        <v>2018</v>
      </c>
      <c r="B841" t="s">
        <v>65</v>
      </c>
      <c r="C841" t="s">
        <v>17</v>
      </c>
      <c r="D841" t="str">
        <f>VLOOKUP(Tabulka_nejcastejsi_priciny_vzniku_invalidity[[#This Row],[kraj]],Tabulka_kraje[],2,FALSE)</f>
        <v xml:space="preserve">Olomoucký </v>
      </c>
      <c r="E841" t="s">
        <v>66</v>
      </c>
      <c r="F841" t="s">
        <v>54</v>
      </c>
      <c r="G841" t="str">
        <f>VLOOKUP(Tabulka_nejcastejsi_priciny_vzniku_invalidity[[#This Row],[podskupina_diagnoz_dle_who_kod]],Tabulka_mkn[],2,FALSE)</f>
        <v>5. skupina</v>
      </c>
      <c r="H841" t="str">
        <f>VLOOKUP(Tabulka_nejcastejsi_priciny_vzniku_invalidity[[#This Row],[podskupina_diagnoz_dle_who_kod]],Tabulka_mkn[],3,FALSE)</f>
        <v>Duševní poruchy a poruchy chování</v>
      </c>
      <c r="I841" t="str">
        <f>LEFT(Tabulka_nejcastejsi_priciny_vzniku_invalidity[[#This Row],[podskupina_diagnoz_dle_who_kod]],1)</f>
        <v>F</v>
      </c>
      <c r="J841" t="s">
        <v>127</v>
      </c>
      <c r="K841" t="s">
        <v>128</v>
      </c>
      <c r="L841">
        <v>163</v>
      </c>
      <c r="N841" t="str">
        <f>CONCATENATE("01",".","01",".",Tabulka_nejcastejsi_priciny_vzniku_invalidity[[#This Row],[rok]])</f>
        <v>01.01.2018</v>
      </c>
      <c r="O841" s="11">
        <f>DATE(Tabulka_nejcastejsi_priciny_vzniku_invalidity[[#This Row],[rok]],1,1)</f>
        <v>43101</v>
      </c>
      <c r="P841" s="11">
        <f>YEAR(Tabulka_nejcastejsi_priciny_vzniku_invalidity[[#This Row],[rok3]])</f>
        <v>2018</v>
      </c>
    </row>
    <row r="842" spans="1:16">
      <c r="A842">
        <v>2018</v>
      </c>
      <c r="B842" t="s">
        <v>67</v>
      </c>
      <c r="C842" t="s">
        <v>17</v>
      </c>
      <c r="D842" t="str">
        <f>VLOOKUP(Tabulka_nejcastejsi_priciny_vzniku_invalidity[[#This Row],[kraj]],Tabulka_kraje[],2,FALSE)</f>
        <v xml:space="preserve">Moravskoslezský </v>
      </c>
      <c r="E842" t="s">
        <v>68</v>
      </c>
      <c r="F842" t="s">
        <v>54</v>
      </c>
      <c r="G842" t="str">
        <f>VLOOKUP(Tabulka_nejcastejsi_priciny_vzniku_invalidity[[#This Row],[podskupina_diagnoz_dle_who_kod]],Tabulka_mkn[],2,FALSE)</f>
        <v>5. skupina</v>
      </c>
      <c r="H842" t="str">
        <f>VLOOKUP(Tabulka_nejcastejsi_priciny_vzniku_invalidity[[#This Row],[podskupina_diagnoz_dle_who_kod]],Tabulka_mkn[],3,FALSE)</f>
        <v>Duševní poruchy a poruchy chování</v>
      </c>
      <c r="I842" t="str">
        <f>LEFT(Tabulka_nejcastejsi_priciny_vzniku_invalidity[[#This Row],[podskupina_diagnoz_dle_who_kod]],1)</f>
        <v>F</v>
      </c>
      <c r="J842" t="s">
        <v>97</v>
      </c>
      <c r="K842" t="s">
        <v>98</v>
      </c>
      <c r="L842">
        <v>468</v>
      </c>
      <c r="N842" t="str">
        <f>CONCATENATE("01",".","01",".",Tabulka_nejcastejsi_priciny_vzniku_invalidity[[#This Row],[rok]])</f>
        <v>01.01.2018</v>
      </c>
      <c r="O842" s="11">
        <f>DATE(Tabulka_nejcastejsi_priciny_vzniku_invalidity[[#This Row],[rok]],1,1)</f>
        <v>43101</v>
      </c>
      <c r="P842" s="11">
        <f>YEAR(Tabulka_nejcastejsi_priciny_vzniku_invalidity[[#This Row],[rok3]])</f>
        <v>2018</v>
      </c>
    </row>
    <row r="843" spans="1:16">
      <c r="A843">
        <v>2018</v>
      </c>
      <c r="B843" t="s">
        <v>46</v>
      </c>
      <c r="C843" t="s">
        <v>17</v>
      </c>
      <c r="D843" t="str">
        <f>VLOOKUP(Tabulka_nejcastejsi_priciny_vzniku_invalidity[[#This Row],[kraj]],Tabulka_kraje[],2,FALSE)</f>
        <v xml:space="preserve">Zlínský </v>
      </c>
      <c r="E843" t="s">
        <v>47</v>
      </c>
      <c r="F843" t="s">
        <v>54</v>
      </c>
      <c r="G843" t="str">
        <f>VLOOKUP(Tabulka_nejcastejsi_priciny_vzniku_invalidity[[#This Row],[podskupina_diagnoz_dle_who_kod]],Tabulka_mkn[],2,FALSE)</f>
        <v>5. skupina</v>
      </c>
      <c r="H843" t="str">
        <f>VLOOKUP(Tabulka_nejcastejsi_priciny_vzniku_invalidity[[#This Row],[podskupina_diagnoz_dle_who_kod]],Tabulka_mkn[],3,FALSE)</f>
        <v>Duševní poruchy a poruchy chování</v>
      </c>
      <c r="I843" t="str">
        <f>LEFT(Tabulka_nejcastejsi_priciny_vzniku_invalidity[[#This Row],[podskupina_diagnoz_dle_who_kod]],1)</f>
        <v>F</v>
      </c>
      <c r="J843" t="s">
        <v>127</v>
      </c>
      <c r="K843" t="s">
        <v>128</v>
      </c>
      <c r="L843">
        <v>212</v>
      </c>
      <c r="N843" t="str">
        <f>CONCATENATE("01",".","01",".",Tabulka_nejcastejsi_priciny_vzniku_invalidity[[#This Row],[rok]])</f>
        <v>01.01.2018</v>
      </c>
      <c r="O843" s="11">
        <f>DATE(Tabulka_nejcastejsi_priciny_vzniku_invalidity[[#This Row],[rok]],1,1)</f>
        <v>43101</v>
      </c>
      <c r="P843" s="11">
        <f>YEAR(Tabulka_nejcastejsi_priciny_vzniku_invalidity[[#This Row],[rok3]])</f>
        <v>2018</v>
      </c>
    </row>
    <row r="844" spans="1:16">
      <c r="A844">
        <v>2018</v>
      </c>
      <c r="B844" t="s">
        <v>61</v>
      </c>
      <c r="C844" t="s">
        <v>17</v>
      </c>
      <c r="D844" t="str">
        <f>VLOOKUP(Tabulka_nejcastejsi_priciny_vzniku_invalidity[[#This Row],[kraj]],Tabulka_kraje[],2,FALSE)</f>
        <v>Praha</v>
      </c>
      <c r="E844" t="s">
        <v>62</v>
      </c>
      <c r="F844" t="s">
        <v>54</v>
      </c>
      <c r="G844" t="str">
        <f>VLOOKUP(Tabulka_nejcastejsi_priciny_vzniku_invalidity[[#This Row],[podskupina_diagnoz_dle_who_kod]],Tabulka_mkn[],2,FALSE)</f>
        <v>5. skupina</v>
      </c>
      <c r="H844" t="str">
        <f>VLOOKUP(Tabulka_nejcastejsi_priciny_vzniku_invalidity[[#This Row],[podskupina_diagnoz_dle_who_kod]],Tabulka_mkn[],3,FALSE)</f>
        <v>Duševní poruchy a poruchy chování</v>
      </c>
      <c r="I844" t="str">
        <f>LEFT(Tabulka_nejcastejsi_priciny_vzniku_invalidity[[#This Row],[podskupina_diagnoz_dle_who_kod]],1)</f>
        <v>F</v>
      </c>
      <c r="J844" t="s">
        <v>97</v>
      </c>
      <c r="K844" t="s">
        <v>98</v>
      </c>
      <c r="L844">
        <v>702</v>
      </c>
      <c r="N844" t="str">
        <f>CONCATENATE("01",".","01",".",Tabulka_nejcastejsi_priciny_vzniku_invalidity[[#This Row],[rok]])</f>
        <v>01.01.2018</v>
      </c>
      <c r="O844" s="11">
        <f>DATE(Tabulka_nejcastejsi_priciny_vzniku_invalidity[[#This Row],[rok]],1,1)</f>
        <v>43101</v>
      </c>
      <c r="P844" s="11">
        <f>YEAR(Tabulka_nejcastejsi_priciny_vzniku_invalidity[[#This Row],[rok3]])</f>
        <v>2018</v>
      </c>
    </row>
    <row r="845" spans="1:16">
      <c r="A845">
        <v>2018</v>
      </c>
      <c r="B845" t="s">
        <v>61</v>
      </c>
      <c r="C845" t="s">
        <v>17</v>
      </c>
      <c r="D845" t="str">
        <f>VLOOKUP(Tabulka_nejcastejsi_priciny_vzniku_invalidity[[#This Row],[kraj]],Tabulka_kraje[],2,FALSE)</f>
        <v>Praha</v>
      </c>
      <c r="E845" t="s">
        <v>62</v>
      </c>
      <c r="F845" t="s">
        <v>54</v>
      </c>
      <c r="G845" t="str">
        <f>VLOOKUP(Tabulka_nejcastejsi_priciny_vzniku_invalidity[[#This Row],[podskupina_diagnoz_dle_who_kod]],Tabulka_mkn[],2,FALSE)</f>
        <v>5. skupina</v>
      </c>
      <c r="H845" t="str">
        <f>VLOOKUP(Tabulka_nejcastejsi_priciny_vzniku_invalidity[[#This Row],[podskupina_diagnoz_dle_who_kod]],Tabulka_mkn[],3,FALSE)</f>
        <v>Duševní poruchy a poruchy chování</v>
      </c>
      <c r="I845" t="str">
        <f>LEFT(Tabulka_nejcastejsi_priciny_vzniku_invalidity[[#This Row],[podskupina_diagnoz_dle_who_kod]],1)</f>
        <v>F</v>
      </c>
      <c r="J845" t="s">
        <v>133</v>
      </c>
      <c r="K845" t="s">
        <v>134</v>
      </c>
      <c r="L845">
        <v>480</v>
      </c>
      <c r="N845" t="str">
        <f>CONCATENATE("01",".","01",".",Tabulka_nejcastejsi_priciny_vzniku_invalidity[[#This Row],[rok]])</f>
        <v>01.01.2018</v>
      </c>
      <c r="O845" s="11">
        <f>DATE(Tabulka_nejcastejsi_priciny_vzniku_invalidity[[#This Row],[rok]],1,1)</f>
        <v>43101</v>
      </c>
      <c r="P845" s="11">
        <f>YEAR(Tabulka_nejcastejsi_priciny_vzniku_invalidity[[#This Row],[rok3]])</f>
        <v>2018</v>
      </c>
    </row>
    <row r="846" spans="1:16">
      <c r="A846">
        <v>2018</v>
      </c>
      <c r="B846" t="s">
        <v>61</v>
      </c>
      <c r="C846" t="s">
        <v>17</v>
      </c>
      <c r="D846" t="str">
        <f>VLOOKUP(Tabulka_nejcastejsi_priciny_vzniku_invalidity[[#This Row],[kraj]],Tabulka_kraje[],2,FALSE)</f>
        <v>Praha</v>
      </c>
      <c r="E846" t="s">
        <v>62</v>
      </c>
      <c r="F846" t="s">
        <v>54</v>
      </c>
      <c r="G846" t="str">
        <f>VLOOKUP(Tabulka_nejcastejsi_priciny_vzniku_invalidity[[#This Row],[podskupina_diagnoz_dle_who_kod]],Tabulka_mkn[],2,FALSE)</f>
        <v>5. skupina</v>
      </c>
      <c r="H846" t="str">
        <f>VLOOKUP(Tabulka_nejcastejsi_priciny_vzniku_invalidity[[#This Row],[podskupina_diagnoz_dle_who_kod]],Tabulka_mkn[],3,FALSE)</f>
        <v>Duševní poruchy a poruchy chování</v>
      </c>
      <c r="I846" t="str">
        <f>LEFT(Tabulka_nejcastejsi_priciny_vzniku_invalidity[[#This Row],[podskupina_diagnoz_dle_who_kod]],1)</f>
        <v>F</v>
      </c>
      <c r="J846" t="s">
        <v>127</v>
      </c>
      <c r="K846" t="s">
        <v>128</v>
      </c>
      <c r="L846">
        <v>408</v>
      </c>
      <c r="N846" t="str">
        <f>CONCATENATE("01",".","01",".",Tabulka_nejcastejsi_priciny_vzniku_invalidity[[#This Row],[rok]])</f>
        <v>01.01.2018</v>
      </c>
      <c r="O846" s="11">
        <f>DATE(Tabulka_nejcastejsi_priciny_vzniku_invalidity[[#This Row],[rok]],1,1)</f>
        <v>43101</v>
      </c>
      <c r="P846" s="11">
        <f>YEAR(Tabulka_nejcastejsi_priciny_vzniku_invalidity[[#This Row],[rok3]])</f>
        <v>2018</v>
      </c>
    </row>
    <row r="847" spans="1:16">
      <c r="A847">
        <v>2018</v>
      </c>
      <c r="B847" t="s">
        <v>59</v>
      </c>
      <c r="C847" t="s">
        <v>17</v>
      </c>
      <c r="D847" t="str">
        <f>VLOOKUP(Tabulka_nejcastejsi_priciny_vzniku_invalidity[[#This Row],[kraj]],Tabulka_kraje[],2,FALSE)</f>
        <v xml:space="preserve">Středočeský </v>
      </c>
      <c r="E847" t="s">
        <v>60</v>
      </c>
      <c r="F847" t="s">
        <v>54</v>
      </c>
      <c r="G847" t="str">
        <f>VLOOKUP(Tabulka_nejcastejsi_priciny_vzniku_invalidity[[#This Row],[podskupina_diagnoz_dle_who_kod]],Tabulka_mkn[],2,FALSE)</f>
        <v>5. skupina</v>
      </c>
      <c r="H847" t="str">
        <f>VLOOKUP(Tabulka_nejcastejsi_priciny_vzniku_invalidity[[#This Row],[podskupina_diagnoz_dle_who_kod]],Tabulka_mkn[],3,FALSE)</f>
        <v>Duševní poruchy a poruchy chování</v>
      </c>
      <c r="I847" t="str">
        <f>LEFT(Tabulka_nejcastejsi_priciny_vzniku_invalidity[[#This Row],[podskupina_diagnoz_dle_who_kod]],1)</f>
        <v>F</v>
      </c>
      <c r="J847" t="s">
        <v>97</v>
      </c>
      <c r="K847" t="s">
        <v>98</v>
      </c>
      <c r="L847">
        <v>464</v>
      </c>
      <c r="N847" t="str">
        <f>CONCATENATE("01",".","01",".",Tabulka_nejcastejsi_priciny_vzniku_invalidity[[#This Row],[rok]])</f>
        <v>01.01.2018</v>
      </c>
      <c r="O847" s="11">
        <f>DATE(Tabulka_nejcastejsi_priciny_vzniku_invalidity[[#This Row],[rok]],1,1)</f>
        <v>43101</v>
      </c>
      <c r="P847" s="11">
        <f>YEAR(Tabulka_nejcastejsi_priciny_vzniku_invalidity[[#This Row],[rok3]])</f>
        <v>2018</v>
      </c>
    </row>
    <row r="848" spans="1:16">
      <c r="A848">
        <v>2018</v>
      </c>
      <c r="B848" t="s">
        <v>59</v>
      </c>
      <c r="C848" t="s">
        <v>17</v>
      </c>
      <c r="D848" t="str">
        <f>VLOOKUP(Tabulka_nejcastejsi_priciny_vzniku_invalidity[[#This Row],[kraj]],Tabulka_kraje[],2,FALSE)</f>
        <v xml:space="preserve">Středočeský </v>
      </c>
      <c r="E848" t="s">
        <v>60</v>
      </c>
      <c r="F848" t="s">
        <v>54</v>
      </c>
      <c r="G848" t="str">
        <f>VLOOKUP(Tabulka_nejcastejsi_priciny_vzniku_invalidity[[#This Row],[podskupina_diagnoz_dle_who_kod]],Tabulka_mkn[],2,FALSE)</f>
        <v>5. skupina</v>
      </c>
      <c r="H848" t="str">
        <f>VLOOKUP(Tabulka_nejcastejsi_priciny_vzniku_invalidity[[#This Row],[podskupina_diagnoz_dle_who_kod]],Tabulka_mkn[],3,FALSE)</f>
        <v>Duševní poruchy a poruchy chování</v>
      </c>
      <c r="I848" t="str">
        <f>LEFT(Tabulka_nejcastejsi_priciny_vzniku_invalidity[[#This Row],[podskupina_diagnoz_dle_who_kod]],1)</f>
        <v>F</v>
      </c>
      <c r="J848" t="s">
        <v>127</v>
      </c>
      <c r="K848" t="s">
        <v>128</v>
      </c>
      <c r="L848">
        <v>523</v>
      </c>
      <c r="N848" t="str">
        <f>CONCATENATE("01",".","01",".",Tabulka_nejcastejsi_priciny_vzniku_invalidity[[#This Row],[rok]])</f>
        <v>01.01.2018</v>
      </c>
      <c r="O848" s="11">
        <f>DATE(Tabulka_nejcastejsi_priciny_vzniku_invalidity[[#This Row],[rok]],1,1)</f>
        <v>43101</v>
      </c>
      <c r="P848" s="11">
        <f>YEAR(Tabulka_nejcastejsi_priciny_vzniku_invalidity[[#This Row],[rok3]])</f>
        <v>2018</v>
      </c>
    </row>
    <row r="849" spans="1:16">
      <c r="A849">
        <v>2018</v>
      </c>
      <c r="B849" t="s">
        <v>16</v>
      </c>
      <c r="C849" t="s">
        <v>17</v>
      </c>
      <c r="D849" t="str">
        <f>VLOOKUP(Tabulka_nejcastejsi_priciny_vzniku_invalidity[[#This Row],[kraj]],Tabulka_kraje[],2,FALSE)</f>
        <v xml:space="preserve">Jihočeský </v>
      </c>
      <c r="E849" t="s">
        <v>18</v>
      </c>
      <c r="F849" t="s">
        <v>54</v>
      </c>
      <c r="G849" t="str">
        <f>VLOOKUP(Tabulka_nejcastejsi_priciny_vzniku_invalidity[[#This Row],[podskupina_diagnoz_dle_who_kod]],Tabulka_mkn[],2,FALSE)</f>
        <v>5. skupina</v>
      </c>
      <c r="H849" t="str">
        <f>VLOOKUP(Tabulka_nejcastejsi_priciny_vzniku_invalidity[[#This Row],[podskupina_diagnoz_dle_who_kod]],Tabulka_mkn[],3,FALSE)</f>
        <v>Duševní poruchy a poruchy chování</v>
      </c>
      <c r="I849" t="str">
        <f>LEFT(Tabulka_nejcastejsi_priciny_vzniku_invalidity[[#This Row],[podskupina_diagnoz_dle_who_kod]],1)</f>
        <v>F</v>
      </c>
      <c r="J849" t="s">
        <v>97</v>
      </c>
      <c r="K849" t="s">
        <v>98</v>
      </c>
      <c r="L849">
        <v>242</v>
      </c>
      <c r="N849" t="str">
        <f>CONCATENATE("01",".","01",".",Tabulka_nejcastejsi_priciny_vzniku_invalidity[[#This Row],[rok]])</f>
        <v>01.01.2018</v>
      </c>
      <c r="O849" s="11">
        <f>DATE(Tabulka_nejcastejsi_priciny_vzniku_invalidity[[#This Row],[rok]],1,1)</f>
        <v>43101</v>
      </c>
      <c r="P849" s="11">
        <f>YEAR(Tabulka_nejcastejsi_priciny_vzniku_invalidity[[#This Row],[rok3]])</f>
        <v>2018</v>
      </c>
    </row>
    <row r="850" spans="1:16">
      <c r="A850">
        <v>2018</v>
      </c>
      <c r="B850" t="s">
        <v>16</v>
      </c>
      <c r="C850" t="s">
        <v>17</v>
      </c>
      <c r="D850" t="str">
        <f>VLOOKUP(Tabulka_nejcastejsi_priciny_vzniku_invalidity[[#This Row],[kraj]],Tabulka_kraje[],2,FALSE)</f>
        <v xml:space="preserve">Jihočeský </v>
      </c>
      <c r="E850" t="s">
        <v>18</v>
      </c>
      <c r="F850" t="s">
        <v>54</v>
      </c>
      <c r="G850" t="str">
        <f>VLOOKUP(Tabulka_nejcastejsi_priciny_vzniku_invalidity[[#This Row],[podskupina_diagnoz_dle_who_kod]],Tabulka_mkn[],2,FALSE)</f>
        <v>5. skupina</v>
      </c>
      <c r="H850" t="str">
        <f>VLOOKUP(Tabulka_nejcastejsi_priciny_vzniku_invalidity[[#This Row],[podskupina_diagnoz_dle_who_kod]],Tabulka_mkn[],3,FALSE)</f>
        <v>Duševní poruchy a poruchy chování</v>
      </c>
      <c r="I850" t="str">
        <f>LEFT(Tabulka_nejcastejsi_priciny_vzniku_invalidity[[#This Row],[podskupina_diagnoz_dle_who_kod]],1)</f>
        <v>F</v>
      </c>
      <c r="J850" t="s">
        <v>127</v>
      </c>
      <c r="K850" t="s">
        <v>128</v>
      </c>
      <c r="L850">
        <v>221</v>
      </c>
      <c r="N850" t="str">
        <f>CONCATENATE("01",".","01",".",Tabulka_nejcastejsi_priciny_vzniku_invalidity[[#This Row],[rok]])</f>
        <v>01.01.2018</v>
      </c>
      <c r="O850" s="11">
        <f>DATE(Tabulka_nejcastejsi_priciny_vzniku_invalidity[[#This Row],[rok]],1,1)</f>
        <v>43101</v>
      </c>
      <c r="P850" s="11">
        <f>YEAR(Tabulka_nejcastejsi_priciny_vzniku_invalidity[[#This Row],[rok3]])</f>
        <v>2018</v>
      </c>
    </row>
    <row r="851" spans="1:16">
      <c r="A851">
        <v>2018</v>
      </c>
      <c r="B851" t="s">
        <v>36</v>
      </c>
      <c r="C851" t="s">
        <v>17</v>
      </c>
      <c r="D851" t="str">
        <f>VLOOKUP(Tabulka_nejcastejsi_priciny_vzniku_invalidity[[#This Row],[kraj]],Tabulka_kraje[],2,FALSE)</f>
        <v xml:space="preserve">Plzeňský </v>
      </c>
      <c r="E851" t="s">
        <v>37</v>
      </c>
      <c r="F851" t="s">
        <v>54</v>
      </c>
      <c r="G851" t="str">
        <f>VLOOKUP(Tabulka_nejcastejsi_priciny_vzniku_invalidity[[#This Row],[podskupina_diagnoz_dle_who_kod]],Tabulka_mkn[],2,FALSE)</f>
        <v>5. skupina</v>
      </c>
      <c r="H851" t="str">
        <f>VLOOKUP(Tabulka_nejcastejsi_priciny_vzniku_invalidity[[#This Row],[podskupina_diagnoz_dle_who_kod]],Tabulka_mkn[],3,FALSE)</f>
        <v>Duševní poruchy a poruchy chování</v>
      </c>
      <c r="I851" t="str">
        <f>LEFT(Tabulka_nejcastejsi_priciny_vzniku_invalidity[[#This Row],[podskupina_diagnoz_dle_who_kod]],1)</f>
        <v>F</v>
      </c>
      <c r="J851" t="s">
        <v>97</v>
      </c>
      <c r="K851" t="s">
        <v>98</v>
      </c>
      <c r="L851">
        <v>259</v>
      </c>
      <c r="N851" t="str">
        <f>CONCATENATE("01",".","01",".",Tabulka_nejcastejsi_priciny_vzniku_invalidity[[#This Row],[rok]])</f>
        <v>01.01.2018</v>
      </c>
      <c r="O851" s="11">
        <f>DATE(Tabulka_nejcastejsi_priciny_vzniku_invalidity[[#This Row],[rok]],1,1)</f>
        <v>43101</v>
      </c>
      <c r="P851" s="11">
        <f>YEAR(Tabulka_nejcastejsi_priciny_vzniku_invalidity[[#This Row],[rok3]])</f>
        <v>2018</v>
      </c>
    </row>
    <row r="852" spans="1:16">
      <c r="A852">
        <v>2018</v>
      </c>
      <c r="B852" t="s">
        <v>36</v>
      </c>
      <c r="C852" t="s">
        <v>17</v>
      </c>
      <c r="D852" t="str">
        <f>VLOOKUP(Tabulka_nejcastejsi_priciny_vzniku_invalidity[[#This Row],[kraj]],Tabulka_kraje[],2,FALSE)</f>
        <v xml:space="preserve">Plzeňský </v>
      </c>
      <c r="E852" t="s">
        <v>37</v>
      </c>
      <c r="F852" t="s">
        <v>54</v>
      </c>
      <c r="G852" t="str">
        <f>VLOOKUP(Tabulka_nejcastejsi_priciny_vzniku_invalidity[[#This Row],[podskupina_diagnoz_dle_who_kod]],Tabulka_mkn[],2,FALSE)</f>
        <v>5. skupina</v>
      </c>
      <c r="H852" t="str">
        <f>VLOOKUP(Tabulka_nejcastejsi_priciny_vzniku_invalidity[[#This Row],[podskupina_diagnoz_dle_who_kod]],Tabulka_mkn[],3,FALSE)</f>
        <v>Duševní poruchy a poruchy chování</v>
      </c>
      <c r="I852" t="str">
        <f>LEFT(Tabulka_nejcastejsi_priciny_vzniku_invalidity[[#This Row],[podskupina_diagnoz_dle_who_kod]],1)</f>
        <v>F</v>
      </c>
      <c r="J852" t="s">
        <v>127</v>
      </c>
      <c r="K852" t="s">
        <v>128</v>
      </c>
      <c r="L852">
        <v>253</v>
      </c>
      <c r="N852" t="str">
        <f>CONCATENATE("01",".","01",".",Tabulka_nejcastejsi_priciny_vzniku_invalidity[[#This Row],[rok]])</f>
        <v>01.01.2018</v>
      </c>
      <c r="O852" s="11">
        <f>DATE(Tabulka_nejcastejsi_priciny_vzniku_invalidity[[#This Row],[rok]],1,1)</f>
        <v>43101</v>
      </c>
      <c r="P852" s="11">
        <f>YEAR(Tabulka_nejcastejsi_priciny_vzniku_invalidity[[#This Row],[rok3]])</f>
        <v>2018</v>
      </c>
    </row>
    <row r="853" spans="1:16">
      <c r="A853">
        <v>2018</v>
      </c>
      <c r="B853" t="s">
        <v>63</v>
      </c>
      <c r="C853" t="s">
        <v>17</v>
      </c>
      <c r="D853" t="str">
        <f>VLOOKUP(Tabulka_nejcastejsi_priciny_vzniku_invalidity[[#This Row],[kraj]],Tabulka_kraje[],2,FALSE)</f>
        <v xml:space="preserve">Karlovarský </v>
      </c>
      <c r="E853" t="s">
        <v>64</v>
      </c>
      <c r="F853" t="s">
        <v>54</v>
      </c>
      <c r="G853" t="str">
        <f>VLOOKUP(Tabulka_nejcastejsi_priciny_vzniku_invalidity[[#This Row],[podskupina_diagnoz_dle_who_kod]],Tabulka_mkn[],2,FALSE)</f>
        <v>5. skupina</v>
      </c>
      <c r="H853" t="str">
        <f>VLOOKUP(Tabulka_nejcastejsi_priciny_vzniku_invalidity[[#This Row],[podskupina_diagnoz_dle_who_kod]],Tabulka_mkn[],3,FALSE)</f>
        <v>Duševní poruchy a poruchy chování</v>
      </c>
      <c r="I853" t="str">
        <f>LEFT(Tabulka_nejcastejsi_priciny_vzniku_invalidity[[#This Row],[podskupina_diagnoz_dle_who_kod]],1)</f>
        <v>F</v>
      </c>
      <c r="J853" t="s">
        <v>97</v>
      </c>
      <c r="K853" t="s">
        <v>98</v>
      </c>
      <c r="L853">
        <v>106</v>
      </c>
      <c r="N853" t="str">
        <f>CONCATENATE("01",".","01",".",Tabulka_nejcastejsi_priciny_vzniku_invalidity[[#This Row],[rok]])</f>
        <v>01.01.2018</v>
      </c>
      <c r="O853" s="11">
        <f>DATE(Tabulka_nejcastejsi_priciny_vzniku_invalidity[[#This Row],[rok]],1,1)</f>
        <v>43101</v>
      </c>
      <c r="P853" s="11">
        <f>YEAR(Tabulka_nejcastejsi_priciny_vzniku_invalidity[[#This Row],[rok3]])</f>
        <v>2018</v>
      </c>
    </row>
    <row r="854" spans="1:16">
      <c r="A854">
        <v>2018</v>
      </c>
      <c r="B854" t="s">
        <v>26</v>
      </c>
      <c r="C854" t="s">
        <v>17</v>
      </c>
      <c r="D854" t="str">
        <f>VLOOKUP(Tabulka_nejcastejsi_priciny_vzniku_invalidity[[#This Row],[kraj]],Tabulka_kraje[],2,FALSE)</f>
        <v xml:space="preserve">Ústecký </v>
      </c>
      <c r="E854" t="s">
        <v>27</v>
      </c>
      <c r="F854" t="s">
        <v>54</v>
      </c>
      <c r="G854" t="str">
        <f>VLOOKUP(Tabulka_nejcastejsi_priciny_vzniku_invalidity[[#This Row],[podskupina_diagnoz_dle_who_kod]],Tabulka_mkn[],2,FALSE)</f>
        <v>5. skupina</v>
      </c>
      <c r="H854" t="str">
        <f>VLOOKUP(Tabulka_nejcastejsi_priciny_vzniku_invalidity[[#This Row],[podskupina_diagnoz_dle_who_kod]],Tabulka_mkn[],3,FALSE)</f>
        <v>Duševní poruchy a poruchy chování</v>
      </c>
      <c r="I854" t="str">
        <f>LEFT(Tabulka_nejcastejsi_priciny_vzniku_invalidity[[#This Row],[podskupina_diagnoz_dle_who_kod]],1)</f>
        <v>F</v>
      </c>
      <c r="J854" t="s">
        <v>127</v>
      </c>
      <c r="K854" t="s">
        <v>128</v>
      </c>
      <c r="L854">
        <v>341</v>
      </c>
      <c r="N854" t="str">
        <f>CONCATENATE("01",".","01",".",Tabulka_nejcastejsi_priciny_vzniku_invalidity[[#This Row],[rok]])</f>
        <v>01.01.2018</v>
      </c>
      <c r="O854" s="11">
        <f>DATE(Tabulka_nejcastejsi_priciny_vzniku_invalidity[[#This Row],[rok]],1,1)</f>
        <v>43101</v>
      </c>
      <c r="P854" s="11">
        <f>YEAR(Tabulka_nejcastejsi_priciny_vzniku_invalidity[[#This Row],[rok3]])</f>
        <v>2018</v>
      </c>
    </row>
    <row r="855" spans="1:16">
      <c r="A855">
        <v>2018</v>
      </c>
      <c r="B855" t="s">
        <v>34</v>
      </c>
      <c r="C855" t="s">
        <v>17</v>
      </c>
      <c r="D855" t="str">
        <f>VLOOKUP(Tabulka_nejcastejsi_priciny_vzniku_invalidity[[#This Row],[kraj]],Tabulka_kraje[],2,FALSE)</f>
        <v xml:space="preserve">Liberecký </v>
      </c>
      <c r="E855" t="s">
        <v>35</v>
      </c>
      <c r="F855" t="s">
        <v>54</v>
      </c>
      <c r="G855" t="str">
        <f>VLOOKUP(Tabulka_nejcastejsi_priciny_vzniku_invalidity[[#This Row],[podskupina_diagnoz_dle_who_kod]],Tabulka_mkn[],2,FALSE)</f>
        <v>5. skupina</v>
      </c>
      <c r="H855" t="str">
        <f>VLOOKUP(Tabulka_nejcastejsi_priciny_vzniku_invalidity[[#This Row],[podskupina_diagnoz_dle_who_kod]],Tabulka_mkn[],3,FALSE)</f>
        <v>Duševní poruchy a poruchy chování</v>
      </c>
      <c r="I855" t="str">
        <f>LEFT(Tabulka_nejcastejsi_priciny_vzniku_invalidity[[#This Row],[podskupina_diagnoz_dle_who_kod]],1)</f>
        <v>F</v>
      </c>
      <c r="J855" t="s">
        <v>127</v>
      </c>
      <c r="K855" t="s">
        <v>128</v>
      </c>
      <c r="L855">
        <v>140</v>
      </c>
      <c r="N855" t="str">
        <f>CONCATENATE("01",".","01",".",Tabulka_nejcastejsi_priciny_vzniku_invalidity[[#This Row],[rok]])</f>
        <v>01.01.2018</v>
      </c>
      <c r="O855" s="11">
        <f>DATE(Tabulka_nejcastejsi_priciny_vzniku_invalidity[[#This Row],[rok]],1,1)</f>
        <v>43101</v>
      </c>
      <c r="P855" s="11">
        <f>YEAR(Tabulka_nejcastejsi_priciny_vzniku_invalidity[[#This Row],[rok3]])</f>
        <v>2018</v>
      </c>
    </row>
    <row r="856" spans="1:16">
      <c r="A856">
        <v>2018</v>
      </c>
      <c r="B856" t="s">
        <v>40</v>
      </c>
      <c r="C856" t="s">
        <v>17</v>
      </c>
      <c r="D856" t="str">
        <f>VLOOKUP(Tabulka_nejcastejsi_priciny_vzniku_invalidity[[#This Row],[kraj]],Tabulka_kraje[],2,FALSE)</f>
        <v xml:space="preserve">Královéhradecký </v>
      </c>
      <c r="E856" t="s">
        <v>41</v>
      </c>
      <c r="F856" t="s">
        <v>54</v>
      </c>
      <c r="G856" t="str">
        <f>VLOOKUP(Tabulka_nejcastejsi_priciny_vzniku_invalidity[[#This Row],[podskupina_diagnoz_dle_who_kod]],Tabulka_mkn[],2,FALSE)</f>
        <v>5. skupina</v>
      </c>
      <c r="H856" t="str">
        <f>VLOOKUP(Tabulka_nejcastejsi_priciny_vzniku_invalidity[[#This Row],[podskupina_diagnoz_dle_who_kod]],Tabulka_mkn[],3,FALSE)</f>
        <v>Duševní poruchy a poruchy chování</v>
      </c>
      <c r="I856" t="str">
        <f>LEFT(Tabulka_nejcastejsi_priciny_vzniku_invalidity[[#This Row],[podskupina_diagnoz_dle_who_kod]],1)</f>
        <v>F</v>
      </c>
      <c r="J856" t="s">
        <v>127</v>
      </c>
      <c r="K856" t="s">
        <v>128</v>
      </c>
      <c r="L856">
        <v>244</v>
      </c>
      <c r="N856" t="str">
        <f>CONCATENATE("01",".","01",".",Tabulka_nejcastejsi_priciny_vzniku_invalidity[[#This Row],[rok]])</f>
        <v>01.01.2018</v>
      </c>
      <c r="O856" s="11">
        <f>DATE(Tabulka_nejcastejsi_priciny_vzniku_invalidity[[#This Row],[rok]],1,1)</f>
        <v>43101</v>
      </c>
      <c r="P856" s="11">
        <f>YEAR(Tabulka_nejcastejsi_priciny_vzniku_invalidity[[#This Row],[rok3]])</f>
        <v>2018</v>
      </c>
    </row>
    <row r="857" spans="1:16">
      <c r="A857">
        <v>2018</v>
      </c>
      <c r="B857" t="s">
        <v>30</v>
      </c>
      <c r="C857" t="s">
        <v>17</v>
      </c>
      <c r="D857" t="str">
        <f>VLOOKUP(Tabulka_nejcastejsi_priciny_vzniku_invalidity[[#This Row],[kraj]],Tabulka_kraje[],2,FALSE)</f>
        <v xml:space="preserve">Pardubický </v>
      </c>
      <c r="E857" t="s">
        <v>31</v>
      </c>
      <c r="F857" t="s">
        <v>54</v>
      </c>
      <c r="G857" t="str">
        <f>VLOOKUP(Tabulka_nejcastejsi_priciny_vzniku_invalidity[[#This Row],[podskupina_diagnoz_dle_who_kod]],Tabulka_mkn[],2,FALSE)</f>
        <v>5. skupina</v>
      </c>
      <c r="H857" t="str">
        <f>VLOOKUP(Tabulka_nejcastejsi_priciny_vzniku_invalidity[[#This Row],[podskupina_diagnoz_dle_who_kod]],Tabulka_mkn[],3,FALSE)</f>
        <v>Duševní poruchy a poruchy chování</v>
      </c>
      <c r="I857" t="str">
        <f>LEFT(Tabulka_nejcastejsi_priciny_vzniku_invalidity[[#This Row],[podskupina_diagnoz_dle_who_kod]],1)</f>
        <v>F</v>
      </c>
      <c r="J857" t="s">
        <v>97</v>
      </c>
      <c r="K857" t="s">
        <v>98</v>
      </c>
      <c r="L857">
        <v>200</v>
      </c>
      <c r="N857" t="str">
        <f>CONCATENATE("01",".","01",".",Tabulka_nejcastejsi_priciny_vzniku_invalidity[[#This Row],[rok]])</f>
        <v>01.01.2018</v>
      </c>
      <c r="O857" s="11">
        <f>DATE(Tabulka_nejcastejsi_priciny_vzniku_invalidity[[#This Row],[rok]],1,1)</f>
        <v>43101</v>
      </c>
      <c r="P857" s="11">
        <f>YEAR(Tabulka_nejcastejsi_priciny_vzniku_invalidity[[#This Row],[rok3]])</f>
        <v>2018</v>
      </c>
    </row>
    <row r="858" spans="1:16">
      <c r="A858">
        <v>2018</v>
      </c>
      <c r="B858" t="s">
        <v>30</v>
      </c>
      <c r="C858" t="s">
        <v>17</v>
      </c>
      <c r="D858" t="str">
        <f>VLOOKUP(Tabulka_nejcastejsi_priciny_vzniku_invalidity[[#This Row],[kraj]],Tabulka_kraje[],2,FALSE)</f>
        <v xml:space="preserve">Pardubický </v>
      </c>
      <c r="E858" t="s">
        <v>31</v>
      </c>
      <c r="F858" t="s">
        <v>54</v>
      </c>
      <c r="G858" t="str">
        <f>VLOOKUP(Tabulka_nejcastejsi_priciny_vzniku_invalidity[[#This Row],[podskupina_diagnoz_dle_who_kod]],Tabulka_mkn[],2,FALSE)</f>
        <v>5. skupina</v>
      </c>
      <c r="H858" t="str">
        <f>VLOOKUP(Tabulka_nejcastejsi_priciny_vzniku_invalidity[[#This Row],[podskupina_diagnoz_dle_who_kod]],Tabulka_mkn[],3,FALSE)</f>
        <v>Duševní poruchy a poruchy chování</v>
      </c>
      <c r="I858" t="str">
        <f>LEFT(Tabulka_nejcastejsi_priciny_vzniku_invalidity[[#This Row],[podskupina_diagnoz_dle_who_kod]],1)</f>
        <v>F</v>
      </c>
      <c r="J858" t="s">
        <v>127</v>
      </c>
      <c r="K858" t="s">
        <v>128</v>
      </c>
      <c r="L858">
        <v>254</v>
      </c>
      <c r="N858" t="str">
        <f>CONCATENATE("01",".","01",".",Tabulka_nejcastejsi_priciny_vzniku_invalidity[[#This Row],[rok]])</f>
        <v>01.01.2018</v>
      </c>
      <c r="O858" s="11">
        <f>DATE(Tabulka_nejcastejsi_priciny_vzniku_invalidity[[#This Row],[rok]],1,1)</f>
        <v>43101</v>
      </c>
      <c r="P858" s="11">
        <f>YEAR(Tabulka_nejcastejsi_priciny_vzniku_invalidity[[#This Row],[rok3]])</f>
        <v>2018</v>
      </c>
    </row>
    <row r="859" spans="1:16">
      <c r="A859">
        <v>2019</v>
      </c>
      <c r="B859" t="s">
        <v>22</v>
      </c>
      <c r="C859" t="s">
        <v>17</v>
      </c>
      <c r="D859" t="str">
        <f>VLOOKUP(Tabulka_nejcastejsi_priciny_vzniku_invalidity[[#This Row],[kraj]],Tabulka_kraje[],2,FALSE)</f>
        <v>Vysočina</v>
      </c>
      <c r="E859" t="s">
        <v>23</v>
      </c>
      <c r="F859" t="s">
        <v>54</v>
      </c>
      <c r="G859" t="str">
        <f>VLOOKUP(Tabulka_nejcastejsi_priciny_vzniku_invalidity[[#This Row],[podskupina_diagnoz_dle_who_kod]],Tabulka_mkn[],2,FALSE)</f>
        <v>5. skupina</v>
      </c>
      <c r="H859" t="str">
        <f>VLOOKUP(Tabulka_nejcastejsi_priciny_vzniku_invalidity[[#This Row],[podskupina_diagnoz_dle_who_kod]],Tabulka_mkn[],3,FALSE)</f>
        <v>Duševní poruchy a poruchy chování</v>
      </c>
      <c r="I859" t="str">
        <f>LEFT(Tabulka_nejcastejsi_priciny_vzniku_invalidity[[#This Row],[podskupina_diagnoz_dle_who_kod]],1)</f>
        <v>F</v>
      </c>
      <c r="J859" t="s">
        <v>97</v>
      </c>
      <c r="K859" t="s">
        <v>98</v>
      </c>
      <c r="L859">
        <v>134</v>
      </c>
      <c r="N859" t="str">
        <f>CONCATENATE("01",".","01",".",Tabulka_nejcastejsi_priciny_vzniku_invalidity[[#This Row],[rok]])</f>
        <v>01.01.2019</v>
      </c>
      <c r="O859" s="11">
        <f>DATE(Tabulka_nejcastejsi_priciny_vzniku_invalidity[[#This Row],[rok]],1,1)</f>
        <v>43466</v>
      </c>
      <c r="P859" s="11">
        <f>YEAR(Tabulka_nejcastejsi_priciny_vzniku_invalidity[[#This Row],[rok3]])</f>
        <v>2019</v>
      </c>
    </row>
    <row r="860" spans="1:16">
      <c r="A860">
        <v>2019</v>
      </c>
      <c r="B860" t="s">
        <v>22</v>
      </c>
      <c r="C860" t="s">
        <v>17</v>
      </c>
      <c r="D860" t="str">
        <f>VLOOKUP(Tabulka_nejcastejsi_priciny_vzniku_invalidity[[#This Row],[kraj]],Tabulka_kraje[],2,FALSE)</f>
        <v>Vysočina</v>
      </c>
      <c r="E860" t="s">
        <v>23</v>
      </c>
      <c r="F860" t="s">
        <v>54</v>
      </c>
      <c r="G860" t="str">
        <f>VLOOKUP(Tabulka_nejcastejsi_priciny_vzniku_invalidity[[#This Row],[podskupina_diagnoz_dle_who_kod]],Tabulka_mkn[],2,FALSE)</f>
        <v>5. skupina</v>
      </c>
      <c r="H860" t="str">
        <f>VLOOKUP(Tabulka_nejcastejsi_priciny_vzniku_invalidity[[#This Row],[podskupina_diagnoz_dle_who_kod]],Tabulka_mkn[],3,FALSE)</f>
        <v>Duševní poruchy a poruchy chování</v>
      </c>
      <c r="I860" t="str">
        <f>LEFT(Tabulka_nejcastejsi_priciny_vzniku_invalidity[[#This Row],[podskupina_diagnoz_dle_who_kod]],1)</f>
        <v>F</v>
      </c>
      <c r="J860" t="s">
        <v>135</v>
      </c>
      <c r="K860" t="s">
        <v>136</v>
      </c>
      <c r="L860">
        <v>176</v>
      </c>
      <c r="N860" t="str">
        <f>CONCATENATE("01",".","01",".",Tabulka_nejcastejsi_priciny_vzniku_invalidity[[#This Row],[rok]])</f>
        <v>01.01.2019</v>
      </c>
      <c r="O860" s="11">
        <f>DATE(Tabulka_nejcastejsi_priciny_vzniku_invalidity[[#This Row],[rok]],1,1)</f>
        <v>43466</v>
      </c>
      <c r="P860" s="11">
        <f>YEAR(Tabulka_nejcastejsi_priciny_vzniku_invalidity[[#This Row],[rok3]])</f>
        <v>2019</v>
      </c>
    </row>
    <row r="861" spans="1:16">
      <c r="A861">
        <v>2019</v>
      </c>
      <c r="B861" t="s">
        <v>22</v>
      </c>
      <c r="C861" t="s">
        <v>17</v>
      </c>
      <c r="D861" t="str">
        <f>VLOOKUP(Tabulka_nejcastejsi_priciny_vzniku_invalidity[[#This Row],[kraj]],Tabulka_kraje[],2,FALSE)</f>
        <v>Vysočina</v>
      </c>
      <c r="E861" t="s">
        <v>23</v>
      </c>
      <c r="F861" t="s">
        <v>54</v>
      </c>
      <c r="G861" t="str">
        <f>VLOOKUP(Tabulka_nejcastejsi_priciny_vzniku_invalidity[[#This Row],[podskupina_diagnoz_dle_who_kod]],Tabulka_mkn[],2,FALSE)</f>
        <v>5. skupina</v>
      </c>
      <c r="H861" t="str">
        <f>VLOOKUP(Tabulka_nejcastejsi_priciny_vzniku_invalidity[[#This Row],[podskupina_diagnoz_dle_who_kod]],Tabulka_mkn[],3,FALSE)</f>
        <v>Duševní poruchy a poruchy chování</v>
      </c>
      <c r="I861" t="str">
        <f>LEFT(Tabulka_nejcastejsi_priciny_vzniku_invalidity[[#This Row],[podskupina_diagnoz_dle_who_kod]],1)</f>
        <v>F</v>
      </c>
      <c r="J861" t="s">
        <v>127</v>
      </c>
      <c r="K861" t="s">
        <v>128</v>
      </c>
      <c r="L861">
        <v>144</v>
      </c>
      <c r="N861" t="str">
        <f>CONCATENATE("01",".","01",".",Tabulka_nejcastejsi_priciny_vzniku_invalidity[[#This Row],[rok]])</f>
        <v>01.01.2019</v>
      </c>
      <c r="O861" s="11">
        <f>DATE(Tabulka_nejcastejsi_priciny_vzniku_invalidity[[#This Row],[rok]],1,1)</f>
        <v>43466</v>
      </c>
      <c r="P861" s="11">
        <f>YEAR(Tabulka_nejcastejsi_priciny_vzniku_invalidity[[#This Row],[rok3]])</f>
        <v>2019</v>
      </c>
    </row>
    <row r="862" spans="1:16">
      <c r="A862">
        <v>2019</v>
      </c>
      <c r="B862" t="s">
        <v>57</v>
      </c>
      <c r="C862" t="s">
        <v>17</v>
      </c>
      <c r="D862" t="str">
        <f>VLOOKUP(Tabulka_nejcastejsi_priciny_vzniku_invalidity[[#This Row],[kraj]],Tabulka_kraje[],2,FALSE)</f>
        <v xml:space="preserve">Jihomoravský </v>
      </c>
      <c r="E862" t="s">
        <v>58</v>
      </c>
      <c r="F862" t="s">
        <v>54</v>
      </c>
      <c r="G862" t="str">
        <f>VLOOKUP(Tabulka_nejcastejsi_priciny_vzniku_invalidity[[#This Row],[podskupina_diagnoz_dle_who_kod]],Tabulka_mkn[],2,FALSE)</f>
        <v>5. skupina</v>
      </c>
      <c r="H862" t="str">
        <f>VLOOKUP(Tabulka_nejcastejsi_priciny_vzniku_invalidity[[#This Row],[podskupina_diagnoz_dle_who_kod]],Tabulka_mkn[],3,FALSE)</f>
        <v>Duševní poruchy a poruchy chování</v>
      </c>
      <c r="I862" t="str">
        <f>LEFT(Tabulka_nejcastejsi_priciny_vzniku_invalidity[[#This Row],[podskupina_diagnoz_dle_who_kod]],1)</f>
        <v>F</v>
      </c>
      <c r="J862" t="s">
        <v>133</v>
      </c>
      <c r="K862" t="s">
        <v>134</v>
      </c>
      <c r="L862">
        <v>376</v>
      </c>
      <c r="N862" t="str">
        <f>CONCATENATE("01",".","01",".",Tabulka_nejcastejsi_priciny_vzniku_invalidity[[#This Row],[rok]])</f>
        <v>01.01.2019</v>
      </c>
      <c r="O862" s="11">
        <f>DATE(Tabulka_nejcastejsi_priciny_vzniku_invalidity[[#This Row],[rok]],1,1)</f>
        <v>43466</v>
      </c>
      <c r="P862" s="11">
        <f>YEAR(Tabulka_nejcastejsi_priciny_vzniku_invalidity[[#This Row],[rok3]])</f>
        <v>2019</v>
      </c>
    </row>
    <row r="863" spans="1:16">
      <c r="A863">
        <v>2019</v>
      </c>
      <c r="B863" t="s">
        <v>57</v>
      </c>
      <c r="C863" t="s">
        <v>17</v>
      </c>
      <c r="D863" t="str">
        <f>VLOOKUP(Tabulka_nejcastejsi_priciny_vzniku_invalidity[[#This Row],[kraj]],Tabulka_kraje[],2,FALSE)</f>
        <v xml:space="preserve">Jihomoravský </v>
      </c>
      <c r="E863" t="s">
        <v>58</v>
      </c>
      <c r="F863" t="s">
        <v>54</v>
      </c>
      <c r="G863" t="str">
        <f>VLOOKUP(Tabulka_nejcastejsi_priciny_vzniku_invalidity[[#This Row],[podskupina_diagnoz_dle_who_kod]],Tabulka_mkn[],2,FALSE)</f>
        <v>5. skupina</v>
      </c>
      <c r="H863" t="str">
        <f>VLOOKUP(Tabulka_nejcastejsi_priciny_vzniku_invalidity[[#This Row],[podskupina_diagnoz_dle_who_kod]],Tabulka_mkn[],3,FALSE)</f>
        <v>Duševní poruchy a poruchy chování</v>
      </c>
      <c r="I863" t="str">
        <f>LEFT(Tabulka_nejcastejsi_priciny_vzniku_invalidity[[#This Row],[podskupina_diagnoz_dle_who_kod]],1)</f>
        <v>F</v>
      </c>
      <c r="J863" t="s">
        <v>127</v>
      </c>
      <c r="K863" t="s">
        <v>128</v>
      </c>
      <c r="L863">
        <v>540</v>
      </c>
      <c r="N863" t="str">
        <f>CONCATENATE("01",".","01",".",Tabulka_nejcastejsi_priciny_vzniku_invalidity[[#This Row],[rok]])</f>
        <v>01.01.2019</v>
      </c>
      <c r="O863" s="11">
        <f>DATE(Tabulka_nejcastejsi_priciny_vzniku_invalidity[[#This Row],[rok]],1,1)</f>
        <v>43466</v>
      </c>
      <c r="P863" s="11">
        <f>YEAR(Tabulka_nejcastejsi_priciny_vzniku_invalidity[[#This Row],[rok3]])</f>
        <v>2019</v>
      </c>
    </row>
    <row r="864" spans="1:16">
      <c r="A864">
        <v>2019</v>
      </c>
      <c r="B864" t="s">
        <v>65</v>
      </c>
      <c r="C864" t="s">
        <v>17</v>
      </c>
      <c r="D864" t="str">
        <f>VLOOKUP(Tabulka_nejcastejsi_priciny_vzniku_invalidity[[#This Row],[kraj]],Tabulka_kraje[],2,FALSE)</f>
        <v xml:space="preserve">Olomoucký </v>
      </c>
      <c r="E864" t="s">
        <v>66</v>
      </c>
      <c r="F864" t="s">
        <v>54</v>
      </c>
      <c r="G864" t="str">
        <f>VLOOKUP(Tabulka_nejcastejsi_priciny_vzniku_invalidity[[#This Row],[podskupina_diagnoz_dle_who_kod]],Tabulka_mkn[],2,FALSE)</f>
        <v>5. skupina</v>
      </c>
      <c r="H864" t="str">
        <f>VLOOKUP(Tabulka_nejcastejsi_priciny_vzniku_invalidity[[#This Row],[podskupina_diagnoz_dle_who_kod]],Tabulka_mkn[],3,FALSE)</f>
        <v>Duševní poruchy a poruchy chování</v>
      </c>
      <c r="I864" t="str">
        <f>LEFT(Tabulka_nejcastejsi_priciny_vzniku_invalidity[[#This Row],[podskupina_diagnoz_dle_who_kod]],1)</f>
        <v>F</v>
      </c>
      <c r="J864" t="s">
        <v>97</v>
      </c>
      <c r="K864" t="s">
        <v>98</v>
      </c>
      <c r="L864">
        <v>197</v>
      </c>
      <c r="N864" t="str">
        <f>CONCATENATE("01",".","01",".",Tabulka_nejcastejsi_priciny_vzniku_invalidity[[#This Row],[rok]])</f>
        <v>01.01.2019</v>
      </c>
      <c r="O864" s="11">
        <f>DATE(Tabulka_nejcastejsi_priciny_vzniku_invalidity[[#This Row],[rok]],1,1)</f>
        <v>43466</v>
      </c>
      <c r="P864" s="11">
        <f>YEAR(Tabulka_nejcastejsi_priciny_vzniku_invalidity[[#This Row],[rok3]])</f>
        <v>2019</v>
      </c>
    </row>
    <row r="865" spans="1:16">
      <c r="A865">
        <v>2019</v>
      </c>
      <c r="B865" t="s">
        <v>65</v>
      </c>
      <c r="C865" t="s">
        <v>17</v>
      </c>
      <c r="D865" t="str">
        <f>VLOOKUP(Tabulka_nejcastejsi_priciny_vzniku_invalidity[[#This Row],[kraj]],Tabulka_kraje[],2,FALSE)</f>
        <v xml:space="preserve">Olomoucký </v>
      </c>
      <c r="E865" t="s">
        <v>66</v>
      </c>
      <c r="F865" t="s">
        <v>54</v>
      </c>
      <c r="G865" t="str">
        <f>VLOOKUP(Tabulka_nejcastejsi_priciny_vzniku_invalidity[[#This Row],[podskupina_diagnoz_dle_who_kod]],Tabulka_mkn[],2,FALSE)</f>
        <v>5. skupina</v>
      </c>
      <c r="H865" t="str">
        <f>VLOOKUP(Tabulka_nejcastejsi_priciny_vzniku_invalidity[[#This Row],[podskupina_diagnoz_dle_who_kod]],Tabulka_mkn[],3,FALSE)</f>
        <v>Duševní poruchy a poruchy chování</v>
      </c>
      <c r="I865" t="str">
        <f>LEFT(Tabulka_nejcastejsi_priciny_vzniku_invalidity[[#This Row],[podskupina_diagnoz_dle_who_kod]],1)</f>
        <v>F</v>
      </c>
      <c r="J865" t="s">
        <v>127</v>
      </c>
      <c r="K865" t="s">
        <v>128</v>
      </c>
      <c r="L865">
        <v>190</v>
      </c>
      <c r="N865" t="str">
        <f>CONCATENATE("01",".","01",".",Tabulka_nejcastejsi_priciny_vzniku_invalidity[[#This Row],[rok]])</f>
        <v>01.01.2019</v>
      </c>
      <c r="O865" s="11">
        <f>DATE(Tabulka_nejcastejsi_priciny_vzniku_invalidity[[#This Row],[rok]],1,1)</f>
        <v>43466</v>
      </c>
      <c r="P865" s="11">
        <f>YEAR(Tabulka_nejcastejsi_priciny_vzniku_invalidity[[#This Row],[rok3]])</f>
        <v>2019</v>
      </c>
    </row>
    <row r="866" spans="1:16">
      <c r="A866">
        <v>2019</v>
      </c>
      <c r="B866" t="s">
        <v>67</v>
      </c>
      <c r="C866" t="s">
        <v>17</v>
      </c>
      <c r="D866" t="str">
        <f>VLOOKUP(Tabulka_nejcastejsi_priciny_vzniku_invalidity[[#This Row],[kraj]],Tabulka_kraje[],2,FALSE)</f>
        <v xml:space="preserve">Moravskoslezský </v>
      </c>
      <c r="E866" t="s">
        <v>68</v>
      </c>
      <c r="F866" t="s">
        <v>54</v>
      </c>
      <c r="G866" t="str">
        <f>VLOOKUP(Tabulka_nejcastejsi_priciny_vzniku_invalidity[[#This Row],[podskupina_diagnoz_dle_who_kod]],Tabulka_mkn[],2,FALSE)</f>
        <v>5. skupina</v>
      </c>
      <c r="H866" t="str">
        <f>VLOOKUP(Tabulka_nejcastejsi_priciny_vzniku_invalidity[[#This Row],[podskupina_diagnoz_dle_who_kod]],Tabulka_mkn[],3,FALSE)</f>
        <v>Duševní poruchy a poruchy chování</v>
      </c>
      <c r="I866" t="str">
        <f>LEFT(Tabulka_nejcastejsi_priciny_vzniku_invalidity[[#This Row],[podskupina_diagnoz_dle_who_kod]],1)</f>
        <v>F</v>
      </c>
      <c r="J866" t="s">
        <v>97</v>
      </c>
      <c r="K866" t="s">
        <v>98</v>
      </c>
      <c r="L866">
        <v>451</v>
      </c>
      <c r="N866" t="str">
        <f>CONCATENATE("01",".","01",".",Tabulka_nejcastejsi_priciny_vzniku_invalidity[[#This Row],[rok]])</f>
        <v>01.01.2019</v>
      </c>
      <c r="O866" s="11">
        <f>DATE(Tabulka_nejcastejsi_priciny_vzniku_invalidity[[#This Row],[rok]],1,1)</f>
        <v>43466</v>
      </c>
      <c r="P866" s="11">
        <f>YEAR(Tabulka_nejcastejsi_priciny_vzniku_invalidity[[#This Row],[rok3]])</f>
        <v>2019</v>
      </c>
    </row>
    <row r="867" spans="1:16">
      <c r="A867">
        <v>2019</v>
      </c>
      <c r="B867" t="s">
        <v>46</v>
      </c>
      <c r="C867" t="s">
        <v>17</v>
      </c>
      <c r="D867" t="str">
        <f>VLOOKUP(Tabulka_nejcastejsi_priciny_vzniku_invalidity[[#This Row],[kraj]],Tabulka_kraje[],2,FALSE)</f>
        <v xml:space="preserve">Zlínský </v>
      </c>
      <c r="E867" t="s">
        <v>47</v>
      </c>
      <c r="F867" t="s">
        <v>54</v>
      </c>
      <c r="G867" t="str">
        <f>VLOOKUP(Tabulka_nejcastejsi_priciny_vzniku_invalidity[[#This Row],[podskupina_diagnoz_dle_who_kod]],Tabulka_mkn[],2,FALSE)</f>
        <v>5. skupina</v>
      </c>
      <c r="H867" t="str">
        <f>VLOOKUP(Tabulka_nejcastejsi_priciny_vzniku_invalidity[[#This Row],[podskupina_diagnoz_dle_who_kod]],Tabulka_mkn[],3,FALSE)</f>
        <v>Duševní poruchy a poruchy chování</v>
      </c>
      <c r="I867" t="str">
        <f>LEFT(Tabulka_nejcastejsi_priciny_vzniku_invalidity[[#This Row],[podskupina_diagnoz_dle_who_kod]],1)</f>
        <v>F</v>
      </c>
      <c r="J867" t="s">
        <v>127</v>
      </c>
      <c r="K867" t="s">
        <v>128</v>
      </c>
      <c r="L867">
        <v>175</v>
      </c>
      <c r="N867" t="str">
        <f>CONCATENATE("01",".","01",".",Tabulka_nejcastejsi_priciny_vzniku_invalidity[[#This Row],[rok]])</f>
        <v>01.01.2019</v>
      </c>
      <c r="O867" s="11">
        <f>DATE(Tabulka_nejcastejsi_priciny_vzniku_invalidity[[#This Row],[rok]],1,1)</f>
        <v>43466</v>
      </c>
      <c r="P867" s="11">
        <f>YEAR(Tabulka_nejcastejsi_priciny_vzniku_invalidity[[#This Row],[rok3]])</f>
        <v>2019</v>
      </c>
    </row>
    <row r="868" spans="1:16">
      <c r="A868">
        <v>2019</v>
      </c>
      <c r="B868" t="s">
        <v>61</v>
      </c>
      <c r="C868" t="s">
        <v>17</v>
      </c>
      <c r="D868" t="str">
        <f>VLOOKUP(Tabulka_nejcastejsi_priciny_vzniku_invalidity[[#This Row],[kraj]],Tabulka_kraje[],2,FALSE)</f>
        <v>Praha</v>
      </c>
      <c r="E868" t="s">
        <v>62</v>
      </c>
      <c r="F868" t="s">
        <v>54</v>
      </c>
      <c r="G868" t="str">
        <f>VLOOKUP(Tabulka_nejcastejsi_priciny_vzniku_invalidity[[#This Row],[podskupina_diagnoz_dle_who_kod]],Tabulka_mkn[],2,FALSE)</f>
        <v>5. skupina</v>
      </c>
      <c r="H868" t="str">
        <f>VLOOKUP(Tabulka_nejcastejsi_priciny_vzniku_invalidity[[#This Row],[podskupina_diagnoz_dle_who_kod]],Tabulka_mkn[],3,FALSE)</f>
        <v>Duševní poruchy a poruchy chování</v>
      </c>
      <c r="I868" t="str">
        <f>LEFT(Tabulka_nejcastejsi_priciny_vzniku_invalidity[[#This Row],[podskupina_diagnoz_dle_who_kod]],1)</f>
        <v>F</v>
      </c>
      <c r="J868" t="s">
        <v>97</v>
      </c>
      <c r="K868" t="s">
        <v>98</v>
      </c>
      <c r="L868">
        <v>578</v>
      </c>
      <c r="N868" t="str">
        <f>CONCATENATE("01",".","01",".",Tabulka_nejcastejsi_priciny_vzniku_invalidity[[#This Row],[rok]])</f>
        <v>01.01.2019</v>
      </c>
      <c r="O868" s="11">
        <f>DATE(Tabulka_nejcastejsi_priciny_vzniku_invalidity[[#This Row],[rok]],1,1)</f>
        <v>43466</v>
      </c>
      <c r="P868" s="11">
        <f>YEAR(Tabulka_nejcastejsi_priciny_vzniku_invalidity[[#This Row],[rok3]])</f>
        <v>2019</v>
      </c>
    </row>
    <row r="869" spans="1:16">
      <c r="A869">
        <v>2019</v>
      </c>
      <c r="B869" t="s">
        <v>61</v>
      </c>
      <c r="C869" t="s">
        <v>17</v>
      </c>
      <c r="D869" t="str">
        <f>VLOOKUP(Tabulka_nejcastejsi_priciny_vzniku_invalidity[[#This Row],[kraj]],Tabulka_kraje[],2,FALSE)</f>
        <v>Praha</v>
      </c>
      <c r="E869" t="s">
        <v>62</v>
      </c>
      <c r="F869" t="s">
        <v>54</v>
      </c>
      <c r="G869" t="str">
        <f>VLOOKUP(Tabulka_nejcastejsi_priciny_vzniku_invalidity[[#This Row],[podskupina_diagnoz_dle_who_kod]],Tabulka_mkn[],2,FALSE)</f>
        <v>5. skupina</v>
      </c>
      <c r="H869" t="str">
        <f>VLOOKUP(Tabulka_nejcastejsi_priciny_vzniku_invalidity[[#This Row],[podskupina_diagnoz_dle_who_kod]],Tabulka_mkn[],3,FALSE)</f>
        <v>Duševní poruchy a poruchy chování</v>
      </c>
      <c r="I869" t="str">
        <f>LEFT(Tabulka_nejcastejsi_priciny_vzniku_invalidity[[#This Row],[podskupina_diagnoz_dle_who_kod]],1)</f>
        <v>F</v>
      </c>
      <c r="J869" t="s">
        <v>133</v>
      </c>
      <c r="K869" t="s">
        <v>134</v>
      </c>
      <c r="L869">
        <v>394</v>
      </c>
      <c r="N869" t="str">
        <f>CONCATENATE("01",".","01",".",Tabulka_nejcastejsi_priciny_vzniku_invalidity[[#This Row],[rok]])</f>
        <v>01.01.2019</v>
      </c>
      <c r="O869" s="11">
        <f>DATE(Tabulka_nejcastejsi_priciny_vzniku_invalidity[[#This Row],[rok]],1,1)</f>
        <v>43466</v>
      </c>
      <c r="P869" s="11">
        <f>YEAR(Tabulka_nejcastejsi_priciny_vzniku_invalidity[[#This Row],[rok3]])</f>
        <v>2019</v>
      </c>
    </row>
    <row r="870" spans="1:16">
      <c r="A870">
        <v>2019</v>
      </c>
      <c r="B870" t="s">
        <v>61</v>
      </c>
      <c r="C870" t="s">
        <v>17</v>
      </c>
      <c r="D870" t="str">
        <f>VLOOKUP(Tabulka_nejcastejsi_priciny_vzniku_invalidity[[#This Row],[kraj]],Tabulka_kraje[],2,FALSE)</f>
        <v>Praha</v>
      </c>
      <c r="E870" t="s">
        <v>62</v>
      </c>
      <c r="F870" t="s">
        <v>54</v>
      </c>
      <c r="G870" t="str">
        <f>VLOOKUP(Tabulka_nejcastejsi_priciny_vzniku_invalidity[[#This Row],[podskupina_diagnoz_dle_who_kod]],Tabulka_mkn[],2,FALSE)</f>
        <v>5. skupina</v>
      </c>
      <c r="H870" t="str">
        <f>VLOOKUP(Tabulka_nejcastejsi_priciny_vzniku_invalidity[[#This Row],[podskupina_diagnoz_dle_who_kod]],Tabulka_mkn[],3,FALSE)</f>
        <v>Duševní poruchy a poruchy chování</v>
      </c>
      <c r="I870" t="str">
        <f>LEFT(Tabulka_nejcastejsi_priciny_vzniku_invalidity[[#This Row],[podskupina_diagnoz_dle_who_kod]],1)</f>
        <v>F</v>
      </c>
      <c r="J870" t="s">
        <v>127</v>
      </c>
      <c r="K870" t="s">
        <v>128</v>
      </c>
      <c r="L870">
        <v>360</v>
      </c>
      <c r="N870" t="str">
        <f>CONCATENATE("01",".","01",".",Tabulka_nejcastejsi_priciny_vzniku_invalidity[[#This Row],[rok]])</f>
        <v>01.01.2019</v>
      </c>
      <c r="O870" s="11">
        <f>DATE(Tabulka_nejcastejsi_priciny_vzniku_invalidity[[#This Row],[rok]],1,1)</f>
        <v>43466</v>
      </c>
      <c r="P870" s="11">
        <f>YEAR(Tabulka_nejcastejsi_priciny_vzniku_invalidity[[#This Row],[rok3]])</f>
        <v>2019</v>
      </c>
    </row>
    <row r="871" spans="1:16">
      <c r="A871">
        <v>2019</v>
      </c>
      <c r="B871" t="s">
        <v>59</v>
      </c>
      <c r="C871" t="s">
        <v>17</v>
      </c>
      <c r="D871" t="str">
        <f>VLOOKUP(Tabulka_nejcastejsi_priciny_vzniku_invalidity[[#This Row],[kraj]],Tabulka_kraje[],2,FALSE)</f>
        <v xml:space="preserve">Středočeský </v>
      </c>
      <c r="E871" t="s">
        <v>60</v>
      </c>
      <c r="F871" t="s">
        <v>54</v>
      </c>
      <c r="G871" t="str">
        <f>VLOOKUP(Tabulka_nejcastejsi_priciny_vzniku_invalidity[[#This Row],[podskupina_diagnoz_dle_who_kod]],Tabulka_mkn[],2,FALSE)</f>
        <v>5. skupina</v>
      </c>
      <c r="H871" t="str">
        <f>VLOOKUP(Tabulka_nejcastejsi_priciny_vzniku_invalidity[[#This Row],[podskupina_diagnoz_dle_who_kod]],Tabulka_mkn[],3,FALSE)</f>
        <v>Duševní poruchy a poruchy chování</v>
      </c>
      <c r="I871" t="str">
        <f>LEFT(Tabulka_nejcastejsi_priciny_vzniku_invalidity[[#This Row],[podskupina_diagnoz_dle_who_kod]],1)</f>
        <v>F</v>
      </c>
      <c r="J871" t="s">
        <v>97</v>
      </c>
      <c r="K871" t="s">
        <v>98</v>
      </c>
      <c r="L871">
        <v>412</v>
      </c>
      <c r="N871" t="str">
        <f>CONCATENATE("01",".","01",".",Tabulka_nejcastejsi_priciny_vzniku_invalidity[[#This Row],[rok]])</f>
        <v>01.01.2019</v>
      </c>
      <c r="O871" s="11">
        <f>DATE(Tabulka_nejcastejsi_priciny_vzniku_invalidity[[#This Row],[rok]],1,1)</f>
        <v>43466</v>
      </c>
      <c r="P871" s="11">
        <f>YEAR(Tabulka_nejcastejsi_priciny_vzniku_invalidity[[#This Row],[rok3]])</f>
        <v>2019</v>
      </c>
    </row>
    <row r="872" spans="1:16">
      <c r="A872">
        <v>2019</v>
      </c>
      <c r="B872" t="s">
        <v>59</v>
      </c>
      <c r="C872" t="s">
        <v>17</v>
      </c>
      <c r="D872" t="str">
        <f>VLOOKUP(Tabulka_nejcastejsi_priciny_vzniku_invalidity[[#This Row],[kraj]],Tabulka_kraje[],2,FALSE)</f>
        <v xml:space="preserve">Středočeský </v>
      </c>
      <c r="E872" t="s">
        <v>60</v>
      </c>
      <c r="F872" t="s">
        <v>54</v>
      </c>
      <c r="G872" t="str">
        <f>VLOOKUP(Tabulka_nejcastejsi_priciny_vzniku_invalidity[[#This Row],[podskupina_diagnoz_dle_who_kod]],Tabulka_mkn[],2,FALSE)</f>
        <v>5. skupina</v>
      </c>
      <c r="H872" t="str">
        <f>VLOOKUP(Tabulka_nejcastejsi_priciny_vzniku_invalidity[[#This Row],[podskupina_diagnoz_dle_who_kod]],Tabulka_mkn[],3,FALSE)</f>
        <v>Duševní poruchy a poruchy chování</v>
      </c>
      <c r="I872" t="str">
        <f>LEFT(Tabulka_nejcastejsi_priciny_vzniku_invalidity[[#This Row],[podskupina_diagnoz_dle_who_kod]],1)</f>
        <v>F</v>
      </c>
      <c r="J872" t="s">
        <v>127</v>
      </c>
      <c r="K872" t="s">
        <v>128</v>
      </c>
      <c r="L872">
        <v>524</v>
      </c>
      <c r="N872" t="str">
        <f>CONCATENATE("01",".","01",".",Tabulka_nejcastejsi_priciny_vzniku_invalidity[[#This Row],[rok]])</f>
        <v>01.01.2019</v>
      </c>
      <c r="O872" s="11">
        <f>DATE(Tabulka_nejcastejsi_priciny_vzniku_invalidity[[#This Row],[rok]],1,1)</f>
        <v>43466</v>
      </c>
      <c r="P872" s="11">
        <f>YEAR(Tabulka_nejcastejsi_priciny_vzniku_invalidity[[#This Row],[rok3]])</f>
        <v>2019</v>
      </c>
    </row>
    <row r="873" spans="1:16">
      <c r="A873">
        <v>2019</v>
      </c>
      <c r="B873" t="s">
        <v>16</v>
      </c>
      <c r="C873" t="s">
        <v>17</v>
      </c>
      <c r="D873" t="str">
        <f>VLOOKUP(Tabulka_nejcastejsi_priciny_vzniku_invalidity[[#This Row],[kraj]],Tabulka_kraje[],2,FALSE)</f>
        <v xml:space="preserve">Jihočeský </v>
      </c>
      <c r="E873" t="s">
        <v>18</v>
      </c>
      <c r="F873" t="s">
        <v>54</v>
      </c>
      <c r="G873" t="str">
        <f>VLOOKUP(Tabulka_nejcastejsi_priciny_vzniku_invalidity[[#This Row],[podskupina_diagnoz_dle_who_kod]],Tabulka_mkn[],2,FALSE)</f>
        <v>5. skupina</v>
      </c>
      <c r="H873" t="str">
        <f>VLOOKUP(Tabulka_nejcastejsi_priciny_vzniku_invalidity[[#This Row],[podskupina_diagnoz_dle_who_kod]],Tabulka_mkn[],3,FALSE)</f>
        <v>Duševní poruchy a poruchy chování</v>
      </c>
      <c r="I873" t="str">
        <f>LEFT(Tabulka_nejcastejsi_priciny_vzniku_invalidity[[#This Row],[podskupina_diagnoz_dle_who_kod]],1)</f>
        <v>F</v>
      </c>
      <c r="J873" t="s">
        <v>97</v>
      </c>
      <c r="K873" t="s">
        <v>98</v>
      </c>
      <c r="L873">
        <v>231</v>
      </c>
      <c r="N873" t="str">
        <f>CONCATENATE("01",".","01",".",Tabulka_nejcastejsi_priciny_vzniku_invalidity[[#This Row],[rok]])</f>
        <v>01.01.2019</v>
      </c>
      <c r="O873" s="11">
        <f>DATE(Tabulka_nejcastejsi_priciny_vzniku_invalidity[[#This Row],[rok]],1,1)</f>
        <v>43466</v>
      </c>
      <c r="P873" s="11">
        <f>YEAR(Tabulka_nejcastejsi_priciny_vzniku_invalidity[[#This Row],[rok3]])</f>
        <v>2019</v>
      </c>
    </row>
    <row r="874" spans="1:16">
      <c r="A874">
        <v>2019</v>
      </c>
      <c r="B874" t="s">
        <v>16</v>
      </c>
      <c r="C874" t="s">
        <v>17</v>
      </c>
      <c r="D874" t="str">
        <f>VLOOKUP(Tabulka_nejcastejsi_priciny_vzniku_invalidity[[#This Row],[kraj]],Tabulka_kraje[],2,FALSE)</f>
        <v xml:space="preserve">Jihočeský </v>
      </c>
      <c r="E874" t="s">
        <v>18</v>
      </c>
      <c r="F874" t="s">
        <v>54</v>
      </c>
      <c r="G874" t="str">
        <f>VLOOKUP(Tabulka_nejcastejsi_priciny_vzniku_invalidity[[#This Row],[podskupina_diagnoz_dle_who_kod]],Tabulka_mkn[],2,FALSE)</f>
        <v>5. skupina</v>
      </c>
      <c r="H874" t="str">
        <f>VLOOKUP(Tabulka_nejcastejsi_priciny_vzniku_invalidity[[#This Row],[podskupina_diagnoz_dle_who_kod]],Tabulka_mkn[],3,FALSE)</f>
        <v>Duševní poruchy a poruchy chování</v>
      </c>
      <c r="I874" t="str">
        <f>LEFT(Tabulka_nejcastejsi_priciny_vzniku_invalidity[[#This Row],[podskupina_diagnoz_dle_who_kod]],1)</f>
        <v>F</v>
      </c>
      <c r="J874" t="s">
        <v>127</v>
      </c>
      <c r="K874" t="s">
        <v>128</v>
      </c>
      <c r="L874">
        <v>212</v>
      </c>
      <c r="N874" t="str">
        <f>CONCATENATE("01",".","01",".",Tabulka_nejcastejsi_priciny_vzniku_invalidity[[#This Row],[rok]])</f>
        <v>01.01.2019</v>
      </c>
      <c r="O874" s="11">
        <f>DATE(Tabulka_nejcastejsi_priciny_vzniku_invalidity[[#This Row],[rok]],1,1)</f>
        <v>43466</v>
      </c>
      <c r="P874" s="11">
        <f>YEAR(Tabulka_nejcastejsi_priciny_vzniku_invalidity[[#This Row],[rok3]])</f>
        <v>2019</v>
      </c>
    </row>
    <row r="875" spans="1:16">
      <c r="A875">
        <v>2019</v>
      </c>
      <c r="B875" t="s">
        <v>36</v>
      </c>
      <c r="C875" t="s">
        <v>17</v>
      </c>
      <c r="D875" t="str">
        <f>VLOOKUP(Tabulka_nejcastejsi_priciny_vzniku_invalidity[[#This Row],[kraj]],Tabulka_kraje[],2,FALSE)</f>
        <v xml:space="preserve">Plzeňský </v>
      </c>
      <c r="E875" t="s">
        <v>37</v>
      </c>
      <c r="F875" t="s">
        <v>54</v>
      </c>
      <c r="G875" t="str">
        <f>VLOOKUP(Tabulka_nejcastejsi_priciny_vzniku_invalidity[[#This Row],[podskupina_diagnoz_dle_who_kod]],Tabulka_mkn[],2,FALSE)</f>
        <v>5. skupina</v>
      </c>
      <c r="H875" t="str">
        <f>VLOOKUP(Tabulka_nejcastejsi_priciny_vzniku_invalidity[[#This Row],[podskupina_diagnoz_dle_who_kod]],Tabulka_mkn[],3,FALSE)</f>
        <v>Duševní poruchy a poruchy chování</v>
      </c>
      <c r="I875" t="str">
        <f>LEFT(Tabulka_nejcastejsi_priciny_vzniku_invalidity[[#This Row],[podskupina_diagnoz_dle_who_kod]],1)</f>
        <v>F</v>
      </c>
      <c r="J875" t="s">
        <v>133</v>
      </c>
      <c r="K875" t="s">
        <v>134</v>
      </c>
      <c r="L875">
        <v>246</v>
      </c>
      <c r="N875" t="str">
        <f>CONCATENATE("01",".","01",".",Tabulka_nejcastejsi_priciny_vzniku_invalidity[[#This Row],[rok]])</f>
        <v>01.01.2019</v>
      </c>
      <c r="O875" s="11">
        <f>DATE(Tabulka_nejcastejsi_priciny_vzniku_invalidity[[#This Row],[rok]],1,1)</f>
        <v>43466</v>
      </c>
      <c r="P875" s="11">
        <f>YEAR(Tabulka_nejcastejsi_priciny_vzniku_invalidity[[#This Row],[rok3]])</f>
        <v>2019</v>
      </c>
    </row>
    <row r="876" spans="1:16">
      <c r="A876">
        <v>2019</v>
      </c>
      <c r="B876" t="s">
        <v>36</v>
      </c>
      <c r="C876" t="s">
        <v>17</v>
      </c>
      <c r="D876" t="str">
        <f>VLOOKUP(Tabulka_nejcastejsi_priciny_vzniku_invalidity[[#This Row],[kraj]],Tabulka_kraje[],2,FALSE)</f>
        <v xml:space="preserve">Plzeňský </v>
      </c>
      <c r="E876" t="s">
        <v>37</v>
      </c>
      <c r="F876" t="s">
        <v>54</v>
      </c>
      <c r="G876" t="str">
        <f>VLOOKUP(Tabulka_nejcastejsi_priciny_vzniku_invalidity[[#This Row],[podskupina_diagnoz_dle_who_kod]],Tabulka_mkn[],2,FALSE)</f>
        <v>5. skupina</v>
      </c>
      <c r="H876" t="str">
        <f>VLOOKUP(Tabulka_nejcastejsi_priciny_vzniku_invalidity[[#This Row],[podskupina_diagnoz_dle_who_kod]],Tabulka_mkn[],3,FALSE)</f>
        <v>Duševní poruchy a poruchy chování</v>
      </c>
      <c r="I876" t="str">
        <f>LEFT(Tabulka_nejcastejsi_priciny_vzniku_invalidity[[#This Row],[podskupina_diagnoz_dle_who_kod]],1)</f>
        <v>F</v>
      </c>
      <c r="J876" t="s">
        <v>127</v>
      </c>
      <c r="K876" t="s">
        <v>128</v>
      </c>
      <c r="L876">
        <v>260</v>
      </c>
      <c r="N876" t="str">
        <f>CONCATENATE("01",".","01",".",Tabulka_nejcastejsi_priciny_vzniku_invalidity[[#This Row],[rok]])</f>
        <v>01.01.2019</v>
      </c>
      <c r="O876" s="11">
        <f>DATE(Tabulka_nejcastejsi_priciny_vzniku_invalidity[[#This Row],[rok]],1,1)</f>
        <v>43466</v>
      </c>
      <c r="P876" s="11">
        <f>YEAR(Tabulka_nejcastejsi_priciny_vzniku_invalidity[[#This Row],[rok3]])</f>
        <v>2019</v>
      </c>
    </row>
    <row r="877" spans="1:16">
      <c r="A877">
        <v>2019</v>
      </c>
      <c r="B877" t="s">
        <v>63</v>
      </c>
      <c r="C877" t="s">
        <v>17</v>
      </c>
      <c r="D877" t="str">
        <f>VLOOKUP(Tabulka_nejcastejsi_priciny_vzniku_invalidity[[#This Row],[kraj]],Tabulka_kraje[],2,FALSE)</f>
        <v xml:space="preserve">Karlovarský </v>
      </c>
      <c r="E877" t="s">
        <v>64</v>
      </c>
      <c r="F877" t="s">
        <v>54</v>
      </c>
      <c r="G877" t="str">
        <f>VLOOKUP(Tabulka_nejcastejsi_priciny_vzniku_invalidity[[#This Row],[podskupina_diagnoz_dle_who_kod]],Tabulka_mkn[],2,FALSE)</f>
        <v>5. skupina</v>
      </c>
      <c r="H877" t="str">
        <f>VLOOKUP(Tabulka_nejcastejsi_priciny_vzniku_invalidity[[#This Row],[podskupina_diagnoz_dle_who_kod]],Tabulka_mkn[],3,FALSE)</f>
        <v>Duševní poruchy a poruchy chování</v>
      </c>
      <c r="I877" t="str">
        <f>LEFT(Tabulka_nejcastejsi_priciny_vzniku_invalidity[[#This Row],[podskupina_diagnoz_dle_who_kod]],1)</f>
        <v>F</v>
      </c>
      <c r="J877" t="s">
        <v>97</v>
      </c>
      <c r="K877" t="s">
        <v>98</v>
      </c>
      <c r="L877">
        <v>95</v>
      </c>
      <c r="N877" t="str">
        <f>CONCATENATE("01",".","01",".",Tabulka_nejcastejsi_priciny_vzniku_invalidity[[#This Row],[rok]])</f>
        <v>01.01.2019</v>
      </c>
      <c r="O877" s="11">
        <f>DATE(Tabulka_nejcastejsi_priciny_vzniku_invalidity[[#This Row],[rok]],1,1)</f>
        <v>43466</v>
      </c>
      <c r="P877" s="11">
        <f>YEAR(Tabulka_nejcastejsi_priciny_vzniku_invalidity[[#This Row],[rok3]])</f>
        <v>2019</v>
      </c>
    </row>
    <row r="878" spans="1:16">
      <c r="A878">
        <v>2019</v>
      </c>
      <c r="B878" t="s">
        <v>26</v>
      </c>
      <c r="C878" t="s">
        <v>17</v>
      </c>
      <c r="D878" t="str">
        <f>VLOOKUP(Tabulka_nejcastejsi_priciny_vzniku_invalidity[[#This Row],[kraj]],Tabulka_kraje[],2,FALSE)</f>
        <v xml:space="preserve">Ústecký </v>
      </c>
      <c r="E878" t="s">
        <v>27</v>
      </c>
      <c r="F878" t="s">
        <v>54</v>
      </c>
      <c r="G878" t="str">
        <f>VLOOKUP(Tabulka_nejcastejsi_priciny_vzniku_invalidity[[#This Row],[podskupina_diagnoz_dle_who_kod]],Tabulka_mkn[],2,FALSE)</f>
        <v>5. skupina</v>
      </c>
      <c r="H878" t="str">
        <f>VLOOKUP(Tabulka_nejcastejsi_priciny_vzniku_invalidity[[#This Row],[podskupina_diagnoz_dle_who_kod]],Tabulka_mkn[],3,FALSE)</f>
        <v>Duševní poruchy a poruchy chování</v>
      </c>
      <c r="I878" t="str">
        <f>LEFT(Tabulka_nejcastejsi_priciny_vzniku_invalidity[[#This Row],[podskupina_diagnoz_dle_who_kod]],1)</f>
        <v>F</v>
      </c>
      <c r="J878" t="s">
        <v>127</v>
      </c>
      <c r="K878" t="s">
        <v>128</v>
      </c>
      <c r="L878">
        <v>343</v>
      </c>
      <c r="N878" t="str">
        <f>CONCATENATE("01",".","01",".",Tabulka_nejcastejsi_priciny_vzniku_invalidity[[#This Row],[rok]])</f>
        <v>01.01.2019</v>
      </c>
      <c r="O878" s="11">
        <f>DATE(Tabulka_nejcastejsi_priciny_vzniku_invalidity[[#This Row],[rok]],1,1)</f>
        <v>43466</v>
      </c>
      <c r="P878" s="11">
        <f>YEAR(Tabulka_nejcastejsi_priciny_vzniku_invalidity[[#This Row],[rok3]])</f>
        <v>2019</v>
      </c>
    </row>
    <row r="879" spans="1:16">
      <c r="A879">
        <v>2019</v>
      </c>
      <c r="B879" t="s">
        <v>34</v>
      </c>
      <c r="C879" t="s">
        <v>17</v>
      </c>
      <c r="D879" t="str">
        <f>VLOOKUP(Tabulka_nejcastejsi_priciny_vzniku_invalidity[[#This Row],[kraj]],Tabulka_kraje[],2,FALSE)</f>
        <v xml:space="preserve">Liberecký </v>
      </c>
      <c r="E879" t="s">
        <v>35</v>
      </c>
      <c r="F879" t="s">
        <v>54</v>
      </c>
      <c r="G879" t="str">
        <f>VLOOKUP(Tabulka_nejcastejsi_priciny_vzniku_invalidity[[#This Row],[podskupina_diagnoz_dle_who_kod]],Tabulka_mkn[],2,FALSE)</f>
        <v>5. skupina</v>
      </c>
      <c r="H879" t="str">
        <f>VLOOKUP(Tabulka_nejcastejsi_priciny_vzniku_invalidity[[#This Row],[podskupina_diagnoz_dle_who_kod]],Tabulka_mkn[],3,FALSE)</f>
        <v>Duševní poruchy a poruchy chování</v>
      </c>
      <c r="I879" t="str">
        <f>LEFT(Tabulka_nejcastejsi_priciny_vzniku_invalidity[[#This Row],[podskupina_diagnoz_dle_who_kod]],1)</f>
        <v>F</v>
      </c>
      <c r="J879" t="s">
        <v>127</v>
      </c>
      <c r="K879" t="s">
        <v>128</v>
      </c>
      <c r="L879">
        <v>124</v>
      </c>
      <c r="N879" t="str">
        <f>CONCATENATE("01",".","01",".",Tabulka_nejcastejsi_priciny_vzniku_invalidity[[#This Row],[rok]])</f>
        <v>01.01.2019</v>
      </c>
      <c r="O879" s="11">
        <f>DATE(Tabulka_nejcastejsi_priciny_vzniku_invalidity[[#This Row],[rok]],1,1)</f>
        <v>43466</v>
      </c>
      <c r="P879" s="11">
        <f>YEAR(Tabulka_nejcastejsi_priciny_vzniku_invalidity[[#This Row],[rok3]])</f>
        <v>2019</v>
      </c>
    </row>
    <row r="880" spans="1:16">
      <c r="A880">
        <v>2019</v>
      </c>
      <c r="B880" t="s">
        <v>40</v>
      </c>
      <c r="C880" t="s">
        <v>17</v>
      </c>
      <c r="D880" t="str">
        <f>VLOOKUP(Tabulka_nejcastejsi_priciny_vzniku_invalidity[[#This Row],[kraj]],Tabulka_kraje[],2,FALSE)</f>
        <v xml:space="preserve">Královéhradecký </v>
      </c>
      <c r="E880" t="s">
        <v>41</v>
      </c>
      <c r="F880" t="s">
        <v>54</v>
      </c>
      <c r="G880" t="str">
        <f>VLOOKUP(Tabulka_nejcastejsi_priciny_vzniku_invalidity[[#This Row],[podskupina_diagnoz_dle_who_kod]],Tabulka_mkn[],2,FALSE)</f>
        <v>5. skupina</v>
      </c>
      <c r="H880" t="str">
        <f>VLOOKUP(Tabulka_nejcastejsi_priciny_vzniku_invalidity[[#This Row],[podskupina_diagnoz_dle_who_kod]],Tabulka_mkn[],3,FALSE)</f>
        <v>Duševní poruchy a poruchy chování</v>
      </c>
      <c r="I880" t="str">
        <f>LEFT(Tabulka_nejcastejsi_priciny_vzniku_invalidity[[#This Row],[podskupina_diagnoz_dle_who_kod]],1)</f>
        <v>F</v>
      </c>
      <c r="J880" t="s">
        <v>127</v>
      </c>
      <c r="K880" t="s">
        <v>128</v>
      </c>
      <c r="L880">
        <v>198</v>
      </c>
      <c r="N880" t="str">
        <f>CONCATENATE("01",".","01",".",Tabulka_nejcastejsi_priciny_vzniku_invalidity[[#This Row],[rok]])</f>
        <v>01.01.2019</v>
      </c>
      <c r="O880" s="11">
        <f>DATE(Tabulka_nejcastejsi_priciny_vzniku_invalidity[[#This Row],[rok]],1,1)</f>
        <v>43466</v>
      </c>
      <c r="P880" s="11">
        <f>YEAR(Tabulka_nejcastejsi_priciny_vzniku_invalidity[[#This Row],[rok3]])</f>
        <v>2019</v>
      </c>
    </row>
    <row r="881" spans="1:16">
      <c r="A881">
        <v>2019</v>
      </c>
      <c r="B881" t="s">
        <v>30</v>
      </c>
      <c r="C881" t="s">
        <v>17</v>
      </c>
      <c r="D881" t="str">
        <f>VLOOKUP(Tabulka_nejcastejsi_priciny_vzniku_invalidity[[#This Row],[kraj]],Tabulka_kraje[],2,FALSE)</f>
        <v xml:space="preserve">Pardubický </v>
      </c>
      <c r="E881" t="s">
        <v>31</v>
      </c>
      <c r="F881" t="s">
        <v>54</v>
      </c>
      <c r="G881" t="str">
        <f>VLOOKUP(Tabulka_nejcastejsi_priciny_vzniku_invalidity[[#This Row],[podskupina_diagnoz_dle_who_kod]],Tabulka_mkn[],2,FALSE)</f>
        <v>5. skupina</v>
      </c>
      <c r="H881" t="str">
        <f>VLOOKUP(Tabulka_nejcastejsi_priciny_vzniku_invalidity[[#This Row],[podskupina_diagnoz_dle_who_kod]],Tabulka_mkn[],3,FALSE)</f>
        <v>Duševní poruchy a poruchy chování</v>
      </c>
      <c r="I881" t="str">
        <f>LEFT(Tabulka_nejcastejsi_priciny_vzniku_invalidity[[#This Row],[podskupina_diagnoz_dle_who_kod]],1)</f>
        <v>F</v>
      </c>
      <c r="J881" t="s">
        <v>97</v>
      </c>
      <c r="K881" t="s">
        <v>98</v>
      </c>
      <c r="L881">
        <v>180</v>
      </c>
      <c r="N881" t="str">
        <f>CONCATENATE("01",".","01",".",Tabulka_nejcastejsi_priciny_vzniku_invalidity[[#This Row],[rok]])</f>
        <v>01.01.2019</v>
      </c>
      <c r="O881" s="11">
        <f>DATE(Tabulka_nejcastejsi_priciny_vzniku_invalidity[[#This Row],[rok]],1,1)</f>
        <v>43466</v>
      </c>
      <c r="P881" s="11">
        <f>YEAR(Tabulka_nejcastejsi_priciny_vzniku_invalidity[[#This Row],[rok3]])</f>
        <v>2019</v>
      </c>
    </row>
    <row r="882" spans="1:16">
      <c r="A882">
        <v>2019</v>
      </c>
      <c r="B882" t="s">
        <v>30</v>
      </c>
      <c r="C882" t="s">
        <v>17</v>
      </c>
      <c r="D882" t="str">
        <f>VLOOKUP(Tabulka_nejcastejsi_priciny_vzniku_invalidity[[#This Row],[kraj]],Tabulka_kraje[],2,FALSE)</f>
        <v xml:space="preserve">Pardubický </v>
      </c>
      <c r="E882" t="s">
        <v>31</v>
      </c>
      <c r="F882" t="s">
        <v>54</v>
      </c>
      <c r="G882" t="str">
        <f>VLOOKUP(Tabulka_nejcastejsi_priciny_vzniku_invalidity[[#This Row],[podskupina_diagnoz_dle_who_kod]],Tabulka_mkn[],2,FALSE)</f>
        <v>5. skupina</v>
      </c>
      <c r="H882" t="str">
        <f>VLOOKUP(Tabulka_nejcastejsi_priciny_vzniku_invalidity[[#This Row],[podskupina_diagnoz_dle_who_kod]],Tabulka_mkn[],3,FALSE)</f>
        <v>Duševní poruchy a poruchy chování</v>
      </c>
      <c r="I882" t="str">
        <f>LEFT(Tabulka_nejcastejsi_priciny_vzniku_invalidity[[#This Row],[podskupina_diagnoz_dle_who_kod]],1)</f>
        <v>F</v>
      </c>
      <c r="J882" t="s">
        <v>127</v>
      </c>
      <c r="K882" t="s">
        <v>128</v>
      </c>
      <c r="L882">
        <v>235</v>
      </c>
      <c r="N882" t="str">
        <f>CONCATENATE("01",".","01",".",Tabulka_nejcastejsi_priciny_vzniku_invalidity[[#This Row],[rok]])</f>
        <v>01.01.2019</v>
      </c>
      <c r="O882" s="11">
        <f>DATE(Tabulka_nejcastejsi_priciny_vzniku_invalidity[[#This Row],[rok]],1,1)</f>
        <v>43466</v>
      </c>
      <c r="P882" s="11">
        <f>YEAR(Tabulka_nejcastejsi_priciny_vzniku_invalidity[[#This Row],[rok3]])</f>
        <v>2019</v>
      </c>
    </row>
    <row r="883" spans="1:16">
      <c r="A883">
        <v>2020</v>
      </c>
      <c r="B883" t="s">
        <v>22</v>
      </c>
      <c r="C883" t="s">
        <v>17</v>
      </c>
      <c r="D883" t="str">
        <f>VLOOKUP(Tabulka_nejcastejsi_priciny_vzniku_invalidity[[#This Row],[kraj]],Tabulka_kraje[],2,FALSE)</f>
        <v>Vysočina</v>
      </c>
      <c r="E883" t="s">
        <v>23</v>
      </c>
      <c r="F883" t="s">
        <v>54</v>
      </c>
      <c r="G883" t="str">
        <f>VLOOKUP(Tabulka_nejcastejsi_priciny_vzniku_invalidity[[#This Row],[podskupina_diagnoz_dle_who_kod]],Tabulka_mkn[],2,FALSE)</f>
        <v>5. skupina</v>
      </c>
      <c r="H883" t="str">
        <f>VLOOKUP(Tabulka_nejcastejsi_priciny_vzniku_invalidity[[#This Row],[podskupina_diagnoz_dle_who_kod]],Tabulka_mkn[],3,FALSE)</f>
        <v>Duševní poruchy a poruchy chování</v>
      </c>
      <c r="I883" t="str">
        <f>LEFT(Tabulka_nejcastejsi_priciny_vzniku_invalidity[[#This Row],[podskupina_diagnoz_dle_who_kod]],1)</f>
        <v>F</v>
      </c>
      <c r="J883" t="s">
        <v>97</v>
      </c>
      <c r="K883" t="s">
        <v>98</v>
      </c>
      <c r="L883">
        <v>118</v>
      </c>
      <c r="N883" t="str">
        <f>CONCATENATE("01",".","01",".",Tabulka_nejcastejsi_priciny_vzniku_invalidity[[#This Row],[rok]])</f>
        <v>01.01.2020</v>
      </c>
      <c r="O883" s="11">
        <f>DATE(Tabulka_nejcastejsi_priciny_vzniku_invalidity[[#This Row],[rok]],1,1)</f>
        <v>43831</v>
      </c>
      <c r="P883" s="11">
        <f>YEAR(Tabulka_nejcastejsi_priciny_vzniku_invalidity[[#This Row],[rok3]])</f>
        <v>2020</v>
      </c>
    </row>
    <row r="884" spans="1:16">
      <c r="A884">
        <v>2020</v>
      </c>
      <c r="B884" t="s">
        <v>22</v>
      </c>
      <c r="C884" t="s">
        <v>17</v>
      </c>
      <c r="D884" t="str">
        <f>VLOOKUP(Tabulka_nejcastejsi_priciny_vzniku_invalidity[[#This Row],[kraj]],Tabulka_kraje[],2,FALSE)</f>
        <v>Vysočina</v>
      </c>
      <c r="E884" t="s">
        <v>23</v>
      </c>
      <c r="F884" t="s">
        <v>54</v>
      </c>
      <c r="G884" t="str">
        <f>VLOOKUP(Tabulka_nejcastejsi_priciny_vzniku_invalidity[[#This Row],[podskupina_diagnoz_dle_who_kod]],Tabulka_mkn[],2,FALSE)</f>
        <v>5. skupina</v>
      </c>
      <c r="H884" t="str">
        <f>VLOOKUP(Tabulka_nejcastejsi_priciny_vzniku_invalidity[[#This Row],[podskupina_diagnoz_dle_who_kod]],Tabulka_mkn[],3,FALSE)</f>
        <v>Duševní poruchy a poruchy chování</v>
      </c>
      <c r="I884" t="str">
        <f>LEFT(Tabulka_nejcastejsi_priciny_vzniku_invalidity[[#This Row],[podskupina_diagnoz_dle_who_kod]],1)</f>
        <v>F</v>
      </c>
      <c r="J884" t="s">
        <v>135</v>
      </c>
      <c r="K884" t="s">
        <v>136</v>
      </c>
      <c r="L884">
        <v>153</v>
      </c>
      <c r="N884" t="str">
        <f>CONCATENATE("01",".","01",".",Tabulka_nejcastejsi_priciny_vzniku_invalidity[[#This Row],[rok]])</f>
        <v>01.01.2020</v>
      </c>
      <c r="O884" s="11">
        <f>DATE(Tabulka_nejcastejsi_priciny_vzniku_invalidity[[#This Row],[rok]],1,1)</f>
        <v>43831</v>
      </c>
      <c r="P884" s="11">
        <f>YEAR(Tabulka_nejcastejsi_priciny_vzniku_invalidity[[#This Row],[rok3]])</f>
        <v>2020</v>
      </c>
    </row>
    <row r="885" spans="1:16">
      <c r="A885">
        <v>2020</v>
      </c>
      <c r="B885" t="s">
        <v>57</v>
      </c>
      <c r="C885" t="s">
        <v>17</v>
      </c>
      <c r="D885" t="str">
        <f>VLOOKUP(Tabulka_nejcastejsi_priciny_vzniku_invalidity[[#This Row],[kraj]],Tabulka_kraje[],2,FALSE)</f>
        <v xml:space="preserve">Jihomoravský </v>
      </c>
      <c r="E885" t="s">
        <v>58</v>
      </c>
      <c r="F885" t="s">
        <v>54</v>
      </c>
      <c r="G885" t="str">
        <f>VLOOKUP(Tabulka_nejcastejsi_priciny_vzniku_invalidity[[#This Row],[podskupina_diagnoz_dle_who_kod]],Tabulka_mkn[],2,FALSE)</f>
        <v>5. skupina</v>
      </c>
      <c r="H885" t="str">
        <f>VLOOKUP(Tabulka_nejcastejsi_priciny_vzniku_invalidity[[#This Row],[podskupina_diagnoz_dle_who_kod]],Tabulka_mkn[],3,FALSE)</f>
        <v>Duševní poruchy a poruchy chování</v>
      </c>
      <c r="I885" t="str">
        <f>LEFT(Tabulka_nejcastejsi_priciny_vzniku_invalidity[[#This Row],[podskupina_diagnoz_dle_who_kod]],1)</f>
        <v>F</v>
      </c>
      <c r="J885" t="s">
        <v>97</v>
      </c>
      <c r="K885" t="s">
        <v>98</v>
      </c>
      <c r="L885">
        <v>341</v>
      </c>
      <c r="N885" t="str">
        <f>CONCATENATE("01",".","01",".",Tabulka_nejcastejsi_priciny_vzniku_invalidity[[#This Row],[rok]])</f>
        <v>01.01.2020</v>
      </c>
      <c r="O885" s="11">
        <f>DATE(Tabulka_nejcastejsi_priciny_vzniku_invalidity[[#This Row],[rok]],1,1)</f>
        <v>43831</v>
      </c>
      <c r="P885" s="11">
        <f>YEAR(Tabulka_nejcastejsi_priciny_vzniku_invalidity[[#This Row],[rok3]])</f>
        <v>2020</v>
      </c>
    </row>
    <row r="886" spans="1:16">
      <c r="A886">
        <v>2020</v>
      </c>
      <c r="B886" t="s">
        <v>57</v>
      </c>
      <c r="C886" t="s">
        <v>17</v>
      </c>
      <c r="D886" t="str">
        <f>VLOOKUP(Tabulka_nejcastejsi_priciny_vzniku_invalidity[[#This Row],[kraj]],Tabulka_kraje[],2,FALSE)</f>
        <v xml:space="preserve">Jihomoravský </v>
      </c>
      <c r="E886" t="s">
        <v>58</v>
      </c>
      <c r="F886" t="s">
        <v>54</v>
      </c>
      <c r="G886" t="str">
        <f>VLOOKUP(Tabulka_nejcastejsi_priciny_vzniku_invalidity[[#This Row],[podskupina_diagnoz_dle_who_kod]],Tabulka_mkn[],2,FALSE)</f>
        <v>5. skupina</v>
      </c>
      <c r="H886" t="str">
        <f>VLOOKUP(Tabulka_nejcastejsi_priciny_vzniku_invalidity[[#This Row],[podskupina_diagnoz_dle_who_kod]],Tabulka_mkn[],3,FALSE)</f>
        <v>Duševní poruchy a poruchy chování</v>
      </c>
      <c r="I886" t="str">
        <f>LEFT(Tabulka_nejcastejsi_priciny_vzniku_invalidity[[#This Row],[podskupina_diagnoz_dle_who_kod]],1)</f>
        <v>F</v>
      </c>
      <c r="J886" t="s">
        <v>127</v>
      </c>
      <c r="K886" t="s">
        <v>128</v>
      </c>
      <c r="L886">
        <v>549</v>
      </c>
      <c r="N886" t="str">
        <f>CONCATENATE("01",".","01",".",Tabulka_nejcastejsi_priciny_vzniku_invalidity[[#This Row],[rok]])</f>
        <v>01.01.2020</v>
      </c>
      <c r="O886" s="11">
        <f>DATE(Tabulka_nejcastejsi_priciny_vzniku_invalidity[[#This Row],[rok]],1,1)</f>
        <v>43831</v>
      </c>
      <c r="P886" s="11">
        <f>YEAR(Tabulka_nejcastejsi_priciny_vzniku_invalidity[[#This Row],[rok3]])</f>
        <v>2020</v>
      </c>
    </row>
    <row r="887" spans="1:16">
      <c r="A887">
        <v>2020</v>
      </c>
      <c r="B887" t="s">
        <v>65</v>
      </c>
      <c r="C887" t="s">
        <v>17</v>
      </c>
      <c r="D887" t="str">
        <f>VLOOKUP(Tabulka_nejcastejsi_priciny_vzniku_invalidity[[#This Row],[kraj]],Tabulka_kraje[],2,FALSE)</f>
        <v xml:space="preserve">Olomoucký </v>
      </c>
      <c r="E887" t="s">
        <v>66</v>
      </c>
      <c r="F887" t="s">
        <v>54</v>
      </c>
      <c r="G887" t="str">
        <f>VLOOKUP(Tabulka_nejcastejsi_priciny_vzniku_invalidity[[#This Row],[podskupina_diagnoz_dle_who_kod]],Tabulka_mkn[],2,FALSE)</f>
        <v>5. skupina</v>
      </c>
      <c r="H887" t="str">
        <f>VLOOKUP(Tabulka_nejcastejsi_priciny_vzniku_invalidity[[#This Row],[podskupina_diagnoz_dle_who_kod]],Tabulka_mkn[],3,FALSE)</f>
        <v>Duševní poruchy a poruchy chování</v>
      </c>
      <c r="I887" t="str">
        <f>LEFT(Tabulka_nejcastejsi_priciny_vzniku_invalidity[[#This Row],[podskupina_diagnoz_dle_who_kod]],1)</f>
        <v>F</v>
      </c>
      <c r="J887" t="s">
        <v>97</v>
      </c>
      <c r="K887" t="s">
        <v>98</v>
      </c>
      <c r="L887">
        <v>132</v>
      </c>
      <c r="N887" t="str">
        <f>CONCATENATE("01",".","01",".",Tabulka_nejcastejsi_priciny_vzniku_invalidity[[#This Row],[rok]])</f>
        <v>01.01.2020</v>
      </c>
      <c r="O887" s="11">
        <f>DATE(Tabulka_nejcastejsi_priciny_vzniku_invalidity[[#This Row],[rok]],1,1)</f>
        <v>43831</v>
      </c>
      <c r="P887" s="11">
        <f>YEAR(Tabulka_nejcastejsi_priciny_vzniku_invalidity[[#This Row],[rok3]])</f>
        <v>2020</v>
      </c>
    </row>
    <row r="888" spans="1:16">
      <c r="A888">
        <v>2020</v>
      </c>
      <c r="B888" t="s">
        <v>67</v>
      </c>
      <c r="C888" t="s">
        <v>17</v>
      </c>
      <c r="D888" t="str">
        <f>VLOOKUP(Tabulka_nejcastejsi_priciny_vzniku_invalidity[[#This Row],[kraj]],Tabulka_kraje[],2,FALSE)</f>
        <v xml:space="preserve">Moravskoslezský </v>
      </c>
      <c r="E888" t="s">
        <v>68</v>
      </c>
      <c r="F888" t="s">
        <v>54</v>
      </c>
      <c r="G888" t="str">
        <f>VLOOKUP(Tabulka_nejcastejsi_priciny_vzniku_invalidity[[#This Row],[podskupina_diagnoz_dle_who_kod]],Tabulka_mkn[],2,FALSE)</f>
        <v>5. skupina</v>
      </c>
      <c r="H888" t="str">
        <f>VLOOKUP(Tabulka_nejcastejsi_priciny_vzniku_invalidity[[#This Row],[podskupina_diagnoz_dle_who_kod]],Tabulka_mkn[],3,FALSE)</f>
        <v>Duševní poruchy a poruchy chování</v>
      </c>
      <c r="I888" t="str">
        <f>LEFT(Tabulka_nejcastejsi_priciny_vzniku_invalidity[[#This Row],[podskupina_diagnoz_dle_who_kod]],1)</f>
        <v>F</v>
      </c>
      <c r="J888" t="s">
        <v>97</v>
      </c>
      <c r="K888" t="s">
        <v>98</v>
      </c>
      <c r="L888">
        <v>335</v>
      </c>
      <c r="N888" t="str">
        <f>CONCATENATE("01",".","01",".",Tabulka_nejcastejsi_priciny_vzniku_invalidity[[#This Row],[rok]])</f>
        <v>01.01.2020</v>
      </c>
      <c r="O888" s="11">
        <f>DATE(Tabulka_nejcastejsi_priciny_vzniku_invalidity[[#This Row],[rok]],1,1)</f>
        <v>43831</v>
      </c>
      <c r="P888" s="11">
        <f>YEAR(Tabulka_nejcastejsi_priciny_vzniku_invalidity[[#This Row],[rok3]])</f>
        <v>2020</v>
      </c>
    </row>
    <row r="889" spans="1:16">
      <c r="A889">
        <v>2020</v>
      </c>
      <c r="B889" t="s">
        <v>46</v>
      </c>
      <c r="C889" t="s">
        <v>17</v>
      </c>
      <c r="D889" t="str">
        <f>VLOOKUP(Tabulka_nejcastejsi_priciny_vzniku_invalidity[[#This Row],[kraj]],Tabulka_kraje[],2,FALSE)</f>
        <v xml:space="preserve">Zlínský </v>
      </c>
      <c r="E889" t="s">
        <v>47</v>
      </c>
      <c r="F889" t="s">
        <v>54</v>
      </c>
      <c r="G889" t="str">
        <f>VLOOKUP(Tabulka_nejcastejsi_priciny_vzniku_invalidity[[#This Row],[podskupina_diagnoz_dle_who_kod]],Tabulka_mkn[],2,FALSE)</f>
        <v>5. skupina</v>
      </c>
      <c r="H889" t="str">
        <f>VLOOKUP(Tabulka_nejcastejsi_priciny_vzniku_invalidity[[#This Row],[podskupina_diagnoz_dle_who_kod]],Tabulka_mkn[],3,FALSE)</f>
        <v>Duševní poruchy a poruchy chování</v>
      </c>
      <c r="I889" t="str">
        <f>LEFT(Tabulka_nejcastejsi_priciny_vzniku_invalidity[[#This Row],[podskupina_diagnoz_dle_who_kod]],1)</f>
        <v>F</v>
      </c>
      <c r="J889" t="s">
        <v>127</v>
      </c>
      <c r="K889" t="s">
        <v>128</v>
      </c>
      <c r="L889">
        <v>172</v>
      </c>
      <c r="N889" t="str">
        <f>CONCATENATE("01",".","01",".",Tabulka_nejcastejsi_priciny_vzniku_invalidity[[#This Row],[rok]])</f>
        <v>01.01.2020</v>
      </c>
      <c r="O889" s="11">
        <f>DATE(Tabulka_nejcastejsi_priciny_vzniku_invalidity[[#This Row],[rok]],1,1)</f>
        <v>43831</v>
      </c>
      <c r="P889" s="11">
        <f>YEAR(Tabulka_nejcastejsi_priciny_vzniku_invalidity[[#This Row],[rok3]])</f>
        <v>2020</v>
      </c>
    </row>
    <row r="890" spans="1:16">
      <c r="A890">
        <v>2020</v>
      </c>
      <c r="B890" t="s">
        <v>61</v>
      </c>
      <c r="C890" t="s">
        <v>17</v>
      </c>
      <c r="D890" t="str">
        <f>VLOOKUP(Tabulka_nejcastejsi_priciny_vzniku_invalidity[[#This Row],[kraj]],Tabulka_kraje[],2,FALSE)</f>
        <v>Praha</v>
      </c>
      <c r="E890" t="s">
        <v>62</v>
      </c>
      <c r="F890" t="s">
        <v>54</v>
      </c>
      <c r="G890" t="str">
        <f>VLOOKUP(Tabulka_nejcastejsi_priciny_vzniku_invalidity[[#This Row],[podskupina_diagnoz_dle_who_kod]],Tabulka_mkn[],2,FALSE)</f>
        <v>5. skupina</v>
      </c>
      <c r="H890" t="str">
        <f>VLOOKUP(Tabulka_nejcastejsi_priciny_vzniku_invalidity[[#This Row],[podskupina_diagnoz_dle_who_kod]],Tabulka_mkn[],3,FALSE)</f>
        <v>Duševní poruchy a poruchy chování</v>
      </c>
      <c r="I890" t="str">
        <f>LEFT(Tabulka_nejcastejsi_priciny_vzniku_invalidity[[#This Row],[podskupina_diagnoz_dle_who_kod]],1)</f>
        <v>F</v>
      </c>
      <c r="J890" t="s">
        <v>97</v>
      </c>
      <c r="K890" t="s">
        <v>98</v>
      </c>
      <c r="L890">
        <v>268</v>
      </c>
      <c r="N890" t="str">
        <f>CONCATENATE("01",".","01",".",Tabulka_nejcastejsi_priciny_vzniku_invalidity[[#This Row],[rok]])</f>
        <v>01.01.2020</v>
      </c>
      <c r="O890" s="11">
        <f>DATE(Tabulka_nejcastejsi_priciny_vzniku_invalidity[[#This Row],[rok]],1,1)</f>
        <v>43831</v>
      </c>
      <c r="P890" s="11">
        <f>YEAR(Tabulka_nejcastejsi_priciny_vzniku_invalidity[[#This Row],[rok3]])</f>
        <v>2020</v>
      </c>
    </row>
    <row r="891" spans="1:16">
      <c r="A891">
        <v>2020</v>
      </c>
      <c r="B891" t="s">
        <v>59</v>
      </c>
      <c r="C891" t="s">
        <v>17</v>
      </c>
      <c r="D891" t="str">
        <f>VLOOKUP(Tabulka_nejcastejsi_priciny_vzniku_invalidity[[#This Row],[kraj]],Tabulka_kraje[],2,FALSE)</f>
        <v xml:space="preserve">Středočeský </v>
      </c>
      <c r="E891" t="s">
        <v>60</v>
      </c>
      <c r="F891" t="s">
        <v>54</v>
      </c>
      <c r="G891" t="str">
        <f>VLOOKUP(Tabulka_nejcastejsi_priciny_vzniku_invalidity[[#This Row],[podskupina_diagnoz_dle_who_kod]],Tabulka_mkn[],2,FALSE)</f>
        <v>5. skupina</v>
      </c>
      <c r="H891" t="str">
        <f>VLOOKUP(Tabulka_nejcastejsi_priciny_vzniku_invalidity[[#This Row],[podskupina_diagnoz_dle_who_kod]],Tabulka_mkn[],3,FALSE)</f>
        <v>Duševní poruchy a poruchy chování</v>
      </c>
      <c r="I891" t="str">
        <f>LEFT(Tabulka_nejcastejsi_priciny_vzniku_invalidity[[#This Row],[podskupina_diagnoz_dle_who_kod]],1)</f>
        <v>F</v>
      </c>
      <c r="J891" t="s">
        <v>127</v>
      </c>
      <c r="K891" t="s">
        <v>128</v>
      </c>
      <c r="L891">
        <v>191</v>
      </c>
      <c r="N891" t="str">
        <f>CONCATENATE("01",".","01",".",Tabulka_nejcastejsi_priciny_vzniku_invalidity[[#This Row],[rok]])</f>
        <v>01.01.2020</v>
      </c>
      <c r="O891" s="11">
        <f>DATE(Tabulka_nejcastejsi_priciny_vzniku_invalidity[[#This Row],[rok]],1,1)</f>
        <v>43831</v>
      </c>
      <c r="P891" s="11">
        <f>YEAR(Tabulka_nejcastejsi_priciny_vzniku_invalidity[[#This Row],[rok3]])</f>
        <v>2020</v>
      </c>
    </row>
    <row r="892" spans="1:16">
      <c r="A892">
        <v>2020</v>
      </c>
      <c r="B892" t="s">
        <v>16</v>
      </c>
      <c r="C892" t="s">
        <v>17</v>
      </c>
      <c r="D892" t="str">
        <f>VLOOKUP(Tabulka_nejcastejsi_priciny_vzniku_invalidity[[#This Row],[kraj]],Tabulka_kraje[],2,FALSE)</f>
        <v xml:space="preserve">Jihočeský </v>
      </c>
      <c r="E892" t="s">
        <v>18</v>
      </c>
      <c r="F892" t="s">
        <v>54</v>
      </c>
      <c r="G892" t="str">
        <f>VLOOKUP(Tabulka_nejcastejsi_priciny_vzniku_invalidity[[#This Row],[podskupina_diagnoz_dle_who_kod]],Tabulka_mkn[],2,FALSE)</f>
        <v>5. skupina</v>
      </c>
      <c r="H892" t="str">
        <f>VLOOKUP(Tabulka_nejcastejsi_priciny_vzniku_invalidity[[#This Row],[podskupina_diagnoz_dle_who_kod]],Tabulka_mkn[],3,FALSE)</f>
        <v>Duševní poruchy a poruchy chování</v>
      </c>
      <c r="I892" t="str">
        <f>LEFT(Tabulka_nejcastejsi_priciny_vzniku_invalidity[[#This Row],[podskupina_diagnoz_dle_who_kod]],1)</f>
        <v>F</v>
      </c>
      <c r="J892" t="s">
        <v>97</v>
      </c>
      <c r="K892" t="s">
        <v>98</v>
      </c>
      <c r="L892">
        <v>143</v>
      </c>
      <c r="N892" t="str">
        <f>CONCATENATE("01",".","01",".",Tabulka_nejcastejsi_priciny_vzniku_invalidity[[#This Row],[rok]])</f>
        <v>01.01.2020</v>
      </c>
      <c r="O892" s="11">
        <f>DATE(Tabulka_nejcastejsi_priciny_vzniku_invalidity[[#This Row],[rok]],1,1)</f>
        <v>43831</v>
      </c>
      <c r="P892" s="11">
        <f>YEAR(Tabulka_nejcastejsi_priciny_vzniku_invalidity[[#This Row],[rok3]])</f>
        <v>2020</v>
      </c>
    </row>
    <row r="893" spans="1:16">
      <c r="A893">
        <v>2020</v>
      </c>
      <c r="B893" t="s">
        <v>36</v>
      </c>
      <c r="C893" t="s">
        <v>17</v>
      </c>
      <c r="D893" t="str">
        <f>VLOOKUP(Tabulka_nejcastejsi_priciny_vzniku_invalidity[[#This Row],[kraj]],Tabulka_kraje[],2,FALSE)</f>
        <v xml:space="preserve">Plzeňský </v>
      </c>
      <c r="E893" t="s">
        <v>37</v>
      </c>
      <c r="F893" t="s">
        <v>54</v>
      </c>
      <c r="G893" t="str">
        <f>VLOOKUP(Tabulka_nejcastejsi_priciny_vzniku_invalidity[[#This Row],[podskupina_diagnoz_dle_who_kod]],Tabulka_mkn[],2,FALSE)</f>
        <v>5. skupina</v>
      </c>
      <c r="H893" t="str">
        <f>VLOOKUP(Tabulka_nejcastejsi_priciny_vzniku_invalidity[[#This Row],[podskupina_diagnoz_dle_who_kod]],Tabulka_mkn[],3,FALSE)</f>
        <v>Duševní poruchy a poruchy chování</v>
      </c>
      <c r="I893" t="str">
        <f>LEFT(Tabulka_nejcastejsi_priciny_vzniku_invalidity[[#This Row],[podskupina_diagnoz_dle_who_kod]],1)</f>
        <v>F</v>
      </c>
      <c r="J893" t="s">
        <v>133</v>
      </c>
      <c r="K893" t="s">
        <v>134</v>
      </c>
      <c r="L893">
        <v>203</v>
      </c>
      <c r="N893" t="str">
        <f>CONCATENATE("01",".","01",".",Tabulka_nejcastejsi_priciny_vzniku_invalidity[[#This Row],[rok]])</f>
        <v>01.01.2020</v>
      </c>
      <c r="O893" s="11">
        <f>DATE(Tabulka_nejcastejsi_priciny_vzniku_invalidity[[#This Row],[rok]],1,1)</f>
        <v>43831</v>
      </c>
      <c r="P893" s="11">
        <f>YEAR(Tabulka_nejcastejsi_priciny_vzniku_invalidity[[#This Row],[rok3]])</f>
        <v>2020</v>
      </c>
    </row>
    <row r="894" spans="1:16">
      <c r="A894">
        <v>2020</v>
      </c>
      <c r="B894" t="s">
        <v>36</v>
      </c>
      <c r="C894" t="s">
        <v>17</v>
      </c>
      <c r="D894" t="str">
        <f>VLOOKUP(Tabulka_nejcastejsi_priciny_vzniku_invalidity[[#This Row],[kraj]],Tabulka_kraje[],2,FALSE)</f>
        <v xml:space="preserve">Plzeňský </v>
      </c>
      <c r="E894" t="s">
        <v>37</v>
      </c>
      <c r="F894" t="s">
        <v>54</v>
      </c>
      <c r="G894" t="str">
        <f>VLOOKUP(Tabulka_nejcastejsi_priciny_vzniku_invalidity[[#This Row],[podskupina_diagnoz_dle_who_kod]],Tabulka_mkn[],2,FALSE)</f>
        <v>5. skupina</v>
      </c>
      <c r="H894" t="str">
        <f>VLOOKUP(Tabulka_nejcastejsi_priciny_vzniku_invalidity[[#This Row],[podskupina_diagnoz_dle_who_kod]],Tabulka_mkn[],3,FALSE)</f>
        <v>Duševní poruchy a poruchy chování</v>
      </c>
      <c r="I894" t="str">
        <f>LEFT(Tabulka_nejcastejsi_priciny_vzniku_invalidity[[#This Row],[podskupina_diagnoz_dle_who_kod]],1)</f>
        <v>F</v>
      </c>
      <c r="J894" t="s">
        <v>127</v>
      </c>
      <c r="K894" t="s">
        <v>128</v>
      </c>
      <c r="L894">
        <v>196</v>
      </c>
      <c r="N894" t="str">
        <f>CONCATENATE("01",".","01",".",Tabulka_nejcastejsi_priciny_vzniku_invalidity[[#This Row],[rok]])</f>
        <v>01.01.2020</v>
      </c>
      <c r="O894" s="11">
        <f>DATE(Tabulka_nejcastejsi_priciny_vzniku_invalidity[[#This Row],[rok]],1,1)</f>
        <v>43831</v>
      </c>
      <c r="P894" s="11">
        <f>YEAR(Tabulka_nejcastejsi_priciny_vzniku_invalidity[[#This Row],[rok3]])</f>
        <v>2020</v>
      </c>
    </row>
    <row r="895" spans="1:16">
      <c r="A895">
        <v>2020</v>
      </c>
      <c r="B895" t="s">
        <v>63</v>
      </c>
      <c r="C895" t="s">
        <v>17</v>
      </c>
      <c r="D895" t="str">
        <f>VLOOKUP(Tabulka_nejcastejsi_priciny_vzniku_invalidity[[#This Row],[kraj]],Tabulka_kraje[],2,FALSE)</f>
        <v xml:space="preserve">Karlovarský </v>
      </c>
      <c r="E895" t="s">
        <v>64</v>
      </c>
      <c r="F895" t="s">
        <v>54</v>
      </c>
      <c r="G895" t="str">
        <f>VLOOKUP(Tabulka_nejcastejsi_priciny_vzniku_invalidity[[#This Row],[podskupina_diagnoz_dle_who_kod]],Tabulka_mkn[],2,FALSE)</f>
        <v>5. skupina</v>
      </c>
      <c r="H895" t="str">
        <f>VLOOKUP(Tabulka_nejcastejsi_priciny_vzniku_invalidity[[#This Row],[podskupina_diagnoz_dle_who_kod]],Tabulka_mkn[],3,FALSE)</f>
        <v>Duševní poruchy a poruchy chování</v>
      </c>
      <c r="I895" t="str">
        <f>LEFT(Tabulka_nejcastejsi_priciny_vzniku_invalidity[[#This Row],[podskupina_diagnoz_dle_who_kod]],1)</f>
        <v>F</v>
      </c>
      <c r="J895" t="s">
        <v>97</v>
      </c>
      <c r="K895" t="s">
        <v>98</v>
      </c>
      <c r="L895">
        <v>122</v>
      </c>
      <c r="N895" t="str">
        <f>CONCATENATE("01",".","01",".",Tabulka_nejcastejsi_priciny_vzniku_invalidity[[#This Row],[rok]])</f>
        <v>01.01.2020</v>
      </c>
      <c r="O895" s="11">
        <f>DATE(Tabulka_nejcastejsi_priciny_vzniku_invalidity[[#This Row],[rok]],1,1)</f>
        <v>43831</v>
      </c>
      <c r="P895" s="11">
        <f>YEAR(Tabulka_nejcastejsi_priciny_vzniku_invalidity[[#This Row],[rok3]])</f>
        <v>2020</v>
      </c>
    </row>
    <row r="896" spans="1:16">
      <c r="A896">
        <v>2020</v>
      </c>
      <c r="B896" t="s">
        <v>40</v>
      </c>
      <c r="C896" t="s">
        <v>17</v>
      </c>
      <c r="D896" t="str">
        <f>VLOOKUP(Tabulka_nejcastejsi_priciny_vzniku_invalidity[[#This Row],[kraj]],Tabulka_kraje[],2,FALSE)</f>
        <v xml:space="preserve">Královéhradecký </v>
      </c>
      <c r="E896" t="s">
        <v>41</v>
      </c>
      <c r="F896" t="s">
        <v>54</v>
      </c>
      <c r="G896" t="str">
        <f>VLOOKUP(Tabulka_nejcastejsi_priciny_vzniku_invalidity[[#This Row],[podskupina_diagnoz_dle_who_kod]],Tabulka_mkn[],2,FALSE)</f>
        <v>5. skupina</v>
      </c>
      <c r="H896" t="str">
        <f>VLOOKUP(Tabulka_nejcastejsi_priciny_vzniku_invalidity[[#This Row],[podskupina_diagnoz_dle_who_kod]],Tabulka_mkn[],3,FALSE)</f>
        <v>Duševní poruchy a poruchy chování</v>
      </c>
      <c r="I896" t="str">
        <f>LEFT(Tabulka_nejcastejsi_priciny_vzniku_invalidity[[#This Row],[podskupina_diagnoz_dle_who_kod]],1)</f>
        <v>F</v>
      </c>
      <c r="J896" t="s">
        <v>97</v>
      </c>
      <c r="K896" t="s">
        <v>98</v>
      </c>
      <c r="L896">
        <v>156</v>
      </c>
      <c r="N896" t="str">
        <f>CONCATENATE("01",".","01",".",Tabulka_nejcastejsi_priciny_vzniku_invalidity[[#This Row],[rok]])</f>
        <v>01.01.2020</v>
      </c>
      <c r="O896" s="11">
        <f>DATE(Tabulka_nejcastejsi_priciny_vzniku_invalidity[[#This Row],[rok]],1,1)</f>
        <v>43831</v>
      </c>
      <c r="P896" s="11">
        <f>YEAR(Tabulka_nejcastejsi_priciny_vzniku_invalidity[[#This Row],[rok3]])</f>
        <v>2020</v>
      </c>
    </row>
    <row r="897" spans="1:16">
      <c r="A897">
        <v>2020</v>
      </c>
      <c r="B897" t="s">
        <v>40</v>
      </c>
      <c r="C897" t="s">
        <v>17</v>
      </c>
      <c r="D897" t="str">
        <f>VLOOKUP(Tabulka_nejcastejsi_priciny_vzniku_invalidity[[#This Row],[kraj]],Tabulka_kraje[],2,FALSE)</f>
        <v xml:space="preserve">Královéhradecký </v>
      </c>
      <c r="E897" t="s">
        <v>41</v>
      </c>
      <c r="F897" t="s">
        <v>54</v>
      </c>
      <c r="G897" t="str">
        <f>VLOOKUP(Tabulka_nejcastejsi_priciny_vzniku_invalidity[[#This Row],[podskupina_diagnoz_dle_who_kod]],Tabulka_mkn[],2,FALSE)</f>
        <v>5. skupina</v>
      </c>
      <c r="H897" t="str">
        <f>VLOOKUP(Tabulka_nejcastejsi_priciny_vzniku_invalidity[[#This Row],[podskupina_diagnoz_dle_who_kod]],Tabulka_mkn[],3,FALSE)</f>
        <v>Duševní poruchy a poruchy chování</v>
      </c>
      <c r="I897" t="str">
        <f>LEFT(Tabulka_nejcastejsi_priciny_vzniku_invalidity[[#This Row],[podskupina_diagnoz_dle_who_kod]],1)</f>
        <v>F</v>
      </c>
      <c r="J897" t="s">
        <v>127</v>
      </c>
      <c r="K897" t="s">
        <v>128</v>
      </c>
      <c r="L897">
        <v>147</v>
      </c>
      <c r="N897" t="str">
        <f>CONCATENATE("01",".","01",".",Tabulka_nejcastejsi_priciny_vzniku_invalidity[[#This Row],[rok]])</f>
        <v>01.01.2020</v>
      </c>
      <c r="O897" s="11">
        <f>DATE(Tabulka_nejcastejsi_priciny_vzniku_invalidity[[#This Row],[rok]],1,1)</f>
        <v>43831</v>
      </c>
      <c r="P897" s="11">
        <f>YEAR(Tabulka_nejcastejsi_priciny_vzniku_invalidity[[#This Row],[rok3]])</f>
        <v>2020</v>
      </c>
    </row>
    <row r="898" spans="1:16">
      <c r="A898">
        <v>2020</v>
      </c>
      <c r="B898" t="s">
        <v>30</v>
      </c>
      <c r="C898" t="s">
        <v>17</v>
      </c>
      <c r="D898" t="str">
        <f>VLOOKUP(Tabulka_nejcastejsi_priciny_vzniku_invalidity[[#This Row],[kraj]],Tabulka_kraje[],2,FALSE)</f>
        <v xml:space="preserve">Pardubický </v>
      </c>
      <c r="E898" t="s">
        <v>31</v>
      </c>
      <c r="F898" t="s">
        <v>54</v>
      </c>
      <c r="G898" t="str">
        <f>VLOOKUP(Tabulka_nejcastejsi_priciny_vzniku_invalidity[[#This Row],[podskupina_diagnoz_dle_who_kod]],Tabulka_mkn[],2,FALSE)</f>
        <v>5. skupina</v>
      </c>
      <c r="H898" t="str">
        <f>VLOOKUP(Tabulka_nejcastejsi_priciny_vzniku_invalidity[[#This Row],[podskupina_diagnoz_dle_who_kod]],Tabulka_mkn[],3,FALSE)</f>
        <v>Duševní poruchy a poruchy chování</v>
      </c>
      <c r="I898" t="str">
        <f>LEFT(Tabulka_nejcastejsi_priciny_vzniku_invalidity[[#This Row],[podskupina_diagnoz_dle_who_kod]],1)</f>
        <v>F</v>
      </c>
      <c r="J898" t="s">
        <v>97</v>
      </c>
      <c r="K898" t="s">
        <v>98</v>
      </c>
      <c r="L898">
        <v>145</v>
      </c>
      <c r="N898" t="str">
        <f>CONCATENATE("01",".","01",".",Tabulka_nejcastejsi_priciny_vzniku_invalidity[[#This Row],[rok]])</f>
        <v>01.01.2020</v>
      </c>
      <c r="O898" s="11">
        <f>DATE(Tabulka_nejcastejsi_priciny_vzniku_invalidity[[#This Row],[rok]],1,1)</f>
        <v>43831</v>
      </c>
      <c r="P898" s="11">
        <f>YEAR(Tabulka_nejcastejsi_priciny_vzniku_invalidity[[#This Row],[rok3]])</f>
        <v>2020</v>
      </c>
    </row>
    <row r="899" spans="1:16">
      <c r="A899">
        <v>2020</v>
      </c>
      <c r="B899" t="s">
        <v>30</v>
      </c>
      <c r="C899" t="s">
        <v>17</v>
      </c>
      <c r="D899" t="str">
        <f>VLOOKUP(Tabulka_nejcastejsi_priciny_vzniku_invalidity[[#This Row],[kraj]],Tabulka_kraje[],2,FALSE)</f>
        <v xml:space="preserve">Pardubický </v>
      </c>
      <c r="E899" t="s">
        <v>31</v>
      </c>
      <c r="F899" t="s">
        <v>54</v>
      </c>
      <c r="G899" t="str">
        <f>VLOOKUP(Tabulka_nejcastejsi_priciny_vzniku_invalidity[[#This Row],[podskupina_diagnoz_dle_who_kod]],Tabulka_mkn[],2,FALSE)</f>
        <v>5. skupina</v>
      </c>
      <c r="H899" t="str">
        <f>VLOOKUP(Tabulka_nejcastejsi_priciny_vzniku_invalidity[[#This Row],[podskupina_diagnoz_dle_who_kod]],Tabulka_mkn[],3,FALSE)</f>
        <v>Duševní poruchy a poruchy chování</v>
      </c>
      <c r="I899" t="str">
        <f>LEFT(Tabulka_nejcastejsi_priciny_vzniku_invalidity[[#This Row],[podskupina_diagnoz_dle_who_kod]],1)</f>
        <v>F</v>
      </c>
      <c r="J899" t="s">
        <v>127</v>
      </c>
      <c r="K899" t="s">
        <v>128</v>
      </c>
      <c r="L899">
        <v>174</v>
      </c>
      <c r="N899" t="str">
        <f>CONCATENATE("01",".","01",".",Tabulka_nejcastejsi_priciny_vzniku_invalidity[[#This Row],[rok]])</f>
        <v>01.01.2020</v>
      </c>
      <c r="O899" s="11">
        <f>DATE(Tabulka_nejcastejsi_priciny_vzniku_invalidity[[#This Row],[rok]],1,1)</f>
        <v>43831</v>
      </c>
      <c r="P899" s="11">
        <f>YEAR(Tabulka_nejcastejsi_priciny_vzniku_invalidity[[#This Row],[rok3]])</f>
        <v>2020</v>
      </c>
    </row>
    <row r="900" spans="1:16">
      <c r="A900">
        <v>2021</v>
      </c>
      <c r="B900" t="s">
        <v>22</v>
      </c>
      <c r="C900" t="s">
        <v>17</v>
      </c>
      <c r="D900" t="str">
        <f>VLOOKUP(Tabulka_nejcastejsi_priciny_vzniku_invalidity[[#This Row],[kraj]],Tabulka_kraje[],2,FALSE)</f>
        <v>Vysočina</v>
      </c>
      <c r="E900" t="s">
        <v>23</v>
      </c>
      <c r="F900" t="s">
        <v>54</v>
      </c>
      <c r="G900" t="str">
        <f>VLOOKUP(Tabulka_nejcastejsi_priciny_vzniku_invalidity[[#This Row],[podskupina_diagnoz_dle_who_kod]],Tabulka_mkn[],2,FALSE)</f>
        <v>5. skupina</v>
      </c>
      <c r="H900" t="str">
        <f>VLOOKUP(Tabulka_nejcastejsi_priciny_vzniku_invalidity[[#This Row],[podskupina_diagnoz_dle_who_kod]],Tabulka_mkn[],3,FALSE)</f>
        <v>Duševní poruchy a poruchy chování</v>
      </c>
      <c r="I900" t="str">
        <f>LEFT(Tabulka_nejcastejsi_priciny_vzniku_invalidity[[#This Row],[podskupina_diagnoz_dle_who_kod]],1)</f>
        <v>F</v>
      </c>
      <c r="J900" t="s">
        <v>135</v>
      </c>
      <c r="K900" t="s">
        <v>136</v>
      </c>
      <c r="L900">
        <v>147</v>
      </c>
      <c r="N900" t="str">
        <f>CONCATENATE("01",".","01",".",Tabulka_nejcastejsi_priciny_vzniku_invalidity[[#This Row],[rok]])</f>
        <v>01.01.2021</v>
      </c>
      <c r="O900" s="11">
        <f>DATE(Tabulka_nejcastejsi_priciny_vzniku_invalidity[[#This Row],[rok]],1,1)</f>
        <v>44197</v>
      </c>
      <c r="P900" s="11">
        <f>YEAR(Tabulka_nejcastejsi_priciny_vzniku_invalidity[[#This Row],[rok3]])</f>
        <v>2021</v>
      </c>
    </row>
    <row r="901" spans="1:16">
      <c r="A901">
        <v>2021</v>
      </c>
      <c r="B901" t="s">
        <v>57</v>
      </c>
      <c r="C901" t="s">
        <v>17</v>
      </c>
      <c r="D901" t="str">
        <f>VLOOKUP(Tabulka_nejcastejsi_priciny_vzniku_invalidity[[#This Row],[kraj]],Tabulka_kraje[],2,FALSE)</f>
        <v xml:space="preserve">Jihomoravský </v>
      </c>
      <c r="E901" t="s">
        <v>58</v>
      </c>
      <c r="F901" t="s">
        <v>54</v>
      </c>
      <c r="G901" t="str">
        <f>VLOOKUP(Tabulka_nejcastejsi_priciny_vzniku_invalidity[[#This Row],[podskupina_diagnoz_dle_who_kod]],Tabulka_mkn[],2,FALSE)</f>
        <v>5. skupina</v>
      </c>
      <c r="H901" t="str">
        <f>VLOOKUP(Tabulka_nejcastejsi_priciny_vzniku_invalidity[[#This Row],[podskupina_diagnoz_dle_who_kod]],Tabulka_mkn[],3,FALSE)</f>
        <v>Duševní poruchy a poruchy chování</v>
      </c>
      <c r="I901" t="str">
        <f>LEFT(Tabulka_nejcastejsi_priciny_vzniku_invalidity[[#This Row],[podskupina_diagnoz_dle_who_kod]],1)</f>
        <v>F</v>
      </c>
      <c r="J901" t="s">
        <v>133</v>
      </c>
      <c r="K901" t="s">
        <v>134</v>
      </c>
      <c r="L901">
        <v>378</v>
      </c>
      <c r="N901" t="str">
        <f>CONCATENATE("01",".","01",".",Tabulka_nejcastejsi_priciny_vzniku_invalidity[[#This Row],[rok]])</f>
        <v>01.01.2021</v>
      </c>
      <c r="O901" s="11">
        <f>DATE(Tabulka_nejcastejsi_priciny_vzniku_invalidity[[#This Row],[rok]],1,1)</f>
        <v>44197</v>
      </c>
      <c r="P901" s="11">
        <f>YEAR(Tabulka_nejcastejsi_priciny_vzniku_invalidity[[#This Row],[rok3]])</f>
        <v>2021</v>
      </c>
    </row>
    <row r="902" spans="1:16">
      <c r="A902">
        <v>2021</v>
      </c>
      <c r="B902" t="s">
        <v>57</v>
      </c>
      <c r="C902" t="s">
        <v>17</v>
      </c>
      <c r="D902" t="str">
        <f>VLOOKUP(Tabulka_nejcastejsi_priciny_vzniku_invalidity[[#This Row],[kraj]],Tabulka_kraje[],2,FALSE)</f>
        <v xml:space="preserve">Jihomoravský </v>
      </c>
      <c r="E902" t="s">
        <v>58</v>
      </c>
      <c r="F902" t="s">
        <v>54</v>
      </c>
      <c r="G902" t="str">
        <f>VLOOKUP(Tabulka_nejcastejsi_priciny_vzniku_invalidity[[#This Row],[podskupina_diagnoz_dle_who_kod]],Tabulka_mkn[],2,FALSE)</f>
        <v>5. skupina</v>
      </c>
      <c r="H902" t="str">
        <f>VLOOKUP(Tabulka_nejcastejsi_priciny_vzniku_invalidity[[#This Row],[podskupina_diagnoz_dle_who_kod]],Tabulka_mkn[],3,FALSE)</f>
        <v>Duševní poruchy a poruchy chování</v>
      </c>
      <c r="I902" t="str">
        <f>LEFT(Tabulka_nejcastejsi_priciny_vzniku_invalidity[[#This Row],[podskupina_diagnoz_dle_who_kod]],1)</f>
        <v>F</v>
      </c>
      <c r="J902" t="s">
        <v>127</v>
      </c>
      <c r="K902" t="s">
        <v>128</v>
      </c>
      <c r="L902">
        <v>533</v>
      </c>
      <c r="N902" t="str">
        <f>CONCATENATE("01",".","01",".",Tabulka_nejcastejsi_priciny_vzniku_invalidity[[#This Row],[rok]])</f>
        <v>01.01.2021</v>
      </c>
      <c r="O902" s="11">
        <f>DATE(Tabulka_nejcastejsi_priciny_vzniku_invalidity[[#This Row],[rok]],1,1)</f>
        <v>44197</v>
      </c>
      <c r="P902" s="11">
        <f>YEAR(Tabulka_nejcastejsi_priciny_vzniku_invalidity[[#This Row],[rok3]])</f>
        <v>2021</v>
      </c>
    </row>
    <row r="903" spans="1:16">
      <c r="A903">
        <v>2021</v>
      </c>
      <c r="B903" t="s">
        <v>65</v>
      </c>
      <c r="C903" t="s">
        <v>17</v>
      </c>
      <c r="D903" t="str">
        <f>VLOOKUP(Tabulka_nejcastejsi_priciny_vzniku_invalidity[[#This Row],[kraj]],Tabulka_kraje[],2,FALSE)</f>
        <v xml:space="preserve">Olomoucký </v>
      </c>
      <c r="E903" t="s">
        <v>66</v>
      </c>
      <c r="F903" t="s">
        <v>54</v>
      </c>
      <c r="G903" t="str">
        <f>VLOOKUP(Tabulka_nejcastejsi_priciny_vzniku_invalidity[[#This Row],[podskupina_diagnoz_dle_who_kod]],Tabulka_mkn[],2,FALSE)</f>
        <v>5. skupina</v>
      </c>
      <c r="H903" t="str">
        <f>VLOOKUP(Tabulka_nejcastejsi_priciny_vzniku_invalidity[[#This Row],[podskupina_diagnoz_dle_who_kod]],Tabulka_mkn[],3,FALSE)</f>
        <v>Duševní poruchy a poruchy chování</v>
      </c>
      <c r="I903" t="str">
        <f>LEFT(Tabulka_nejcastejsi_priciny_vzniku_invalidity[[#This Row],[podskupina_diagnoz_dle_who_kod]],1)</f>
        <v>F</v>
      </c>
      <c r="J903" t="s">
        <v>97</v>
      </c>
      <c r="K903" t="s">
        <v>98</v>
      </c>
      <c r="L903">
        <v>118</v>
      </c>
      <c r="N903" t="str">
        <f>CONCATENATE("01",".","01",".",Tabulka_nejcastejsi_priciny_vzniku_invalidity[[#This Row],[rok]])</f>
        <v>01.01.2021</v>
      </c>
      <c r="O903" s="11">
        <f>DATE(Tabulka_nejcastejsi_priciny_vzniku_invalidity[[#This Row],[rok]],1,1)</f>
        <v>44197</v>
      </c>
      <c r="P903" s="11">
        <f>YEAR(Tabulka_nejcastejsi_priciny_vzniku_invalidity[[#This Row],[rok3]])</f>
        <v>2021</v>
      </c>
    </row>
    <row r="904" spans="1:16">
      <c r="A904">
        <v>2021</v>
      </c>
      <c r="B904" t="s">
        <v>67</v>
      </c>
      <c r="C904" t="s">
        <v>17</v>
      </c>
      <c r="D904" t="str">
        <f>VLOOKUP(Tabulka_nejcastejsi_priciny_vzniku_invalidity[[#This Row],[kraj]],Tabulka_kraje[],2,FALSE)</f>
        <v xml:space="preserve">Moravskoslezský </v>
      </c>
      <c r="E904" t="s">
        <v>68</v>
      </c>
      <c r="F904" t="s">
        <v>54</v>
      </c>
      <c r="G904" t="str">
        <f>VLOOKUP(Tabulka_nejcastejsi_priciny_vzniku_invalidity[[#This Row],[podskupina_diagnoz_dle_who_kod]],Tabulka_mkn[],2,FALSE)</f>
        <v>5. skupina</v>
      </c>
      <c r="H904" t="str">
        <f>VLOOKUP(Tabulka_nejcastejsi_priciny_vzniku_invalidity[[#This Row],[podskupina_diagnoz_dle_who_kod]],Tabulka_mkn[],3,FALSE)</f>
        <v>Duševní poruchy a poruchy chování</v>
      </c>
      <c r="I904" t="str">
        <f>LEFT(Tabulka_nejcastejsi_priciny_vzniku_invalidity[[#This Row],[podskupina_diagnoz_dle_who_kod]],1)</f>
        <v>F</v>
      </c>
      <c r="J904" t="s">
        <v>97</v>
      </c>
      <c r="K904" t="s">
        <v>98</v>
      </c>
      <c r="L904">
        <v>280</v>
      </c>
      <c r="N904" t="str">
        <f>CONCATENATE("01",".","01",".",Tabulka_nejcastejsi_priciny_vzniku_invalidity[[#This Row],[rok]])</f>
        <v>01.01.2021</v>
      </c>
      <c r="O904" s="11">
        <f>DATE(Tabulka_nejcastejsi_priciny_vzniku_invalidity[[#This Row],[rok]],1,1)</f>
        <v>44197</v>
      </c>
      <c r="P904" s="11">
        <f>YEAR(Tabulka_nejcastejsi_priciny_vzniku_invalidity[[#This Row],[rok3]])</f>
        <v>2021</v>
      </c>
    </row>
    <row r="905" spans="1:16">
      <c r="A905">
        <v>2021</v>
      </c>
      <c r="B905" t="s">
        <v>61</v>
      </c>
      <c r="C905" t="s">
        <v>17</v>
      </c>
      <c r="D905" t="str">
        <f>VLOOKUP(Tabulka_nejcastejsi_priciny_vzniku_invalidity[[#This Row],[kraj]],Tabulka_kraje[],2,FALSE)</f>
        <v>Praha</v>
      </c>
      <c r="E905" t="s">
        <v>62</v>
      </c>
      <c r="F905" t="s">
        <v>54</v>
      </c>
      <c r="G905" t="str">
        <f>VLOOKUP(Tabulka_nejcastejsi_priciny_vzniku_invalidity[[#This Row],[podskupina_diagnoz_dle_who_kod]],Tabulka_mkn[],2,FALSE)</f>
        <v>5. skupina</v>
      </c>
      <c r="H905" t="str">
        <f>VLOOKUP(Tabulka_nejcastejsi_priciny_vzniku_invalidity[[#This Row],[podskupina_diagnoz_dle_who_kod]],Tabulka_mkn[],3,FALSE)</f>
        <v>Duševní poruchy a poruchy chování</v>
      </c>
      <c r="I905" t="str">
        <f>LEFT(Tabulka_nejcastejsi_priciny_vzniku_invalidity[[#This Row],[podskupina_diagnoz_dle_who_kod]],1)</f>
        <v>F</v>
      </c>
      <c r="J905" t="s">
        <v>137</v>
      </c>
      <c r="K905" t="s">
        <v>138</v>
      </c>
      <c r="L905">
        <v>193</v>
      </c>
      <c r="N905" t="str">
        <f>CONCATENATE("01",".","01",".",Tabulka_nejcastejsi_priciny_vzniku_invalidity[[#This Row],[rok]])</f>
        <v>01.01.2021</v>
      </c>
      <c r="O905" s="11">
        <f>DATE(Tabulka_nejcastejsi_priciny_vzniku_invalidity[[#This Row],[rok]],1,1)</f>
        <v>44197</v>
      </c>
      <c r="P905" s="11">
        <f>YEAR(Tabulka_nejcastejsi_priciny_vzniku_invalidity[[#This Row],[rok3]])</f>
        <v>2021</v>
      </c>
    </row>
    <row r="906" spans="1:16">
      <c r="A906">
        <v>2021</v>
      </c>
      <c r="B906" t="s">
        <v>59</v>
      </c>
      <c r="C906" t="s">
        <v>17</v>
      </c>
      <c r="D906" t="str">
        <f>VLOOKUP(Tabulka_nejcastejsi_priciny_vzniku_invalidity[[#This Row],[kraj]],Tabulka_kraje[],2,FALSE)</f>
        <v xml:space="preserve">Středočeský </v>
      </c>
      <c r="E906" t="s">
        <v>60</v>
      </c>
      <c r="F906" t="s">
        <v>54</v>
      </c>
      <c r="G906" t="str">
        <f>VLOOKUP(Tabulka_nejcastejsi_priciny_vzniku_invalidity[[#This Row],[podskupina_diagnoz_dle_who_kod]],Tabulka_mkn[],2,FALSE)</f>
        <v>5. skupina</v>
      </c>
      <c r="H906" t="str">
        <f>VLOOKUP(Tabulka_nejcastejsi_priciny_vzniku_invalidity[[#This Row],[podskupina_diagnoz_dle_who_kod]],Tabulka_mkn[],3,FALSE)</f>
        <v>Duševní poruchy a poruchy chování</v>
      </c>
      <c r="I906" t="str">
        <f>LEFT(Tabulka_nejcastejsi_priciny_vzniku_invalidity[[#This Row],[podskupina_diagnoz_dle_who_kod]],1)</f>
        <v>F</v>
      </c>
      <c r="J906" t="s">
        <v>127</v>
      </c>
      <c r="K906" t="s">
        <v>128</v>
      </c>
      <c r="L906">
        <v>207</v>
      </c>
      <c r="N906" t="str">
        <f>CONCATENATE("01",".","01",".",Tabulka_nejcastejsi_priciny_vzniku_invalidity[[#This Row],[rok]])</f>
        <v>01.01.2021</v>
      </c>
      <c r="O906" s="11">
        <f>DATE(Tabulka_nejcastejsi_priciny_vzniku_invalidity[[#This Row],[rok]],1,1)</f>
        <v>44197</v>
      </c>
      <c r="P906" s="11">
        <f>YEAR(Tabulka_nejcastejsi_priciny_vzniku_invalidity[[#This Row],[rok3]])</f>
        <v>2021</v>
      </c>
    </row>
    <row r="907" spans="1:16">
      <c r="A907">
        <v>2021</v>
      </c>
      <c r="B907" t="s">
        <v>16</v>
      </c>
      <c r="C907" t="s">
        <v>17</v>
      </c>
      <c r="D907" t="str">
        <f>VLOOKUP(Tabulka_nejcastejsi_priciny_vzniku_invalidity[[#This Row],[kraj]],Tabulka_kraje[],2,FALSE)</f>
        <v xml:space="preserve">Jihočeský </v>
      </c>
      <c r="E907" t="s">
        <v>18</v>
      </c>
      <c r="F907" t="s">
        <v>54</v>
      </c>
      <c r="G907" t="str">
        <f>VLOOKUP(Tabulka_nejcastejsi_priciny_vzniku_invalidity[[#This Row],[podskupina_diagnoz_dle_who_kod]],Tabulka_mkn[],2,FALSE)</f>
        <v>5. skupina</v>
      </c>
      <c r="H907" t="str">
        <f>VLOOKUP(Tabulka_nejcastejsi_priciny_vzniku_invalidity[[#This Row],[podskupina_diagnoz_dle_who_kod]],Tabulka_mkn[],3,FALSE)</f>
        <v>Duševní poruchy a poruchy chování</v>
      </c>
      <c r="I907" t="str">
        <f>LEFT(Tabulka_nejcastejsi_priciny_vzniku_invalidity[[#This Row],[podskupina_diagnoz_dle_who_kod]],1)</f>
        <v>F</v>
      </c>
      <c r="J907" t="s">
        <v>97</v>
      </c>
      <c r="K907" t="s">
        <v>98</v>
      </c>
      <c r="L907">
        <v>130</v>
      </c>
      <c r="N907" t="str">
        <f>CONCATENATE("01",".","01",".",Tabulka_nejcastejsi_priciny_vzniku_invalidity[[#This Row],[rok]])</f>
        <v>01.01.2021</v>
      </c>
      <c r="O907" s="11">
        <f>DATE(Tabulka_nejcastejsi_priciny_vzniku_invalidity[[#This Row],[rok]],1,1)</f>
        <v>44197</v>
      </c>
      <c r="P907" s="11">
        <f>YEAR(Tabulka_nejcastejsi_priciny_vzniku_invalidity[[#This Row],[rok3]])</f>
        <v>2021</v>
      </c>
    </row>
    <row r="908" spans="1:16">
      <c r="A908">
        <v>2021</v>
      </c>
      <c r="B908" t="s">
        <v>36</v>
      </c>
      <c r="C908" t="s">
        <v>17</v>
      </c>
      <c r="D908" t="str">
        <f>VLOOKUP(Tabulka_nejcastejsi_priciny_vzniku_invalidity[[#This Row],[kraj]],Tabulka_kraje[],2,FALSE)</f>
        <v xml:space="preserve">Plzeňský </v>
      </c>
      <c r="E908" t="s">
        <v>37</v>
      </c>
      <c r="F908" t="s">
        <v>54</v>
      </c>
      <c r="G908" t="str">
        <f>VLOOKUP(Tabulka_nejcastejsi_priciny_vzniku_invalidity[[#This Row],[podskupina_diagnoz_dle_who_kod]],Tabulka_mkn[],2,FALSE)</f>
        <v>5. skupina</v>
      </c>
      <c r="H908" t="str">
        <f>VLOOKUP(Tabulka_nejcastejsi_priciny_vzniku_invalidity[[#This Row],[podskupina_diagnoz_dle_who_kod]],Tabulka_mkn[],3,FALSE)</f>
        <v>Duševní poruchy a poruchy chování</v>
      </c>
      <c r="I908" t="str">
        <f>LEFT(Tabulka_nejcastejsi_priciny_vzniku_invalidity[[#This Row],[podskupina_diagnoz_dle_who_kod]],1)</f>
        <v>F</v>
      </c>
      <c r="J908" t="s">
        <v>97</v>
      </c>
      <c r="K908" t="s">
        <v>98</v>
      </c>
      <c r="L908">
        <v>173</v>
      </c>
      <c r="N908" t="str">
        <f>CONCATENATE("01",".","01",".",Tabulka_nejcastejsi_priciny_vzniku_invalidity[[#This Row],[rok]])</f>
        <v>01.01.2021</v>
      </c>
      <c r="O908" s="11">
        <f>DATE(Tabulka_nejcastejsi_priciny_vzniku_invalidity[[#This Row],[rok]],1,1)</f>
        <v>44197</v>
      </c>
      <c r="P908" s="11">
        <f>YEAR(Tabulka_nejcastejsi_priciny_vzniku_invalidity[[#This Row],[rok3]])</f>
        <v>2021</v>
      </c>
    </row>
    <row r="909" spans="1:16">
      <c r="A909">
        <v>2021</v>
      </c>
      <c r="B909" t="s">
        <v>36</v>
      </c>
      <c r="C909" t="s">
        <v>17</v>
      </c>
      <c r="D909" t="str">
        <f>VLOOKUP(Tabulka_nejcastejsi_priciny_vzniku_invalidity[[#This Row],[kraj]],Tabulka_kraje[],2,FALSE)</f>
        <v xml:space="preserve">Plzeňský </v>
      </c>
      <c r="E909" t="s">
        <v>37</v>
      </c>
      <c r="F909" t="s">
        <v>54</v>
      </c>
      <c r="G909" t="str">
        <f>VLOOKUP(Tabulka_nejcastejsi_priciny_vzniku_invalidity[[#This Row],[podskupina_diagnoz_dle_who_kod]],Tabulka_mkn[],2,FALSE)</f>
        <v>5. skupina</v>
      </c>
      <c r="H909" t="str">
        <f>VLOOKUP(Tabulka_nejcastejsi_priciny_vzniku_invalidity[[#This Row],[podskupina_diagnoz_dle_who_kod]],Tabulka_mkn[],3,FALSE)</f>
        <v>Duševní poruchy a poruchy chování</v>
      </c>
      <c r="I909" t="str">
        <f>LEFT(Tabulka_nejcastejsi_priciny_vzniku_invalidity[[#This Row],[podskupina_diagnoz_dle_who_kod]],1)</f>
        <v>F</v>
      </c>
      <c r="J909" t="s">
        <v>127</v>
      </c>
      <c r="K909" t="s">
        <v>128</v>
      </c>
      <c r="L909">
        <v>208</v>
      </c>
      <c r="N909" t="str">
        <f>CONCATENATE("01",".","01",".",Tabulka_nejcastejsi_priciny_vzniku_invalidity[[#This Row],[rok]])</f>
        <v>01.01.2021</v>
      </c>
      <c r="O909" s="11">
        <f>DATE(Tabulka_nejcastejsi_priciny_vzniku_invalidity[[#This Row],[rok]],1,1)</f>
        <v>44197</v>
      </c>
      <c r="P909" s="11">
        <f>YEAR(Tabulka_nejcastejsi_priciny_vzniku_invalidity[[#This Row],[rok3]])</f>
        <v>2021</v>
      </c>
    </row>
    <row r="910" spans="1:16">
      <c r="A910">
        <v>2021</v>
      </c>
      <c r="B910" t="s">
        <v>63</v>
      </c>
      <c r="C910" t="s">
        <v>17</v>
      </c>
      <c r="D910" t="str">
        <f>VLOOKUP(Tabulka_nejcastejsi_priciny_vzniku_invalidity[[#This Row],[kraj]],Tabulka_kraje[],2,FALSE)</f>
        <v xml:space="preserve">Karlovarský </v>
      </c>
      <c r="E910" t="s">
        <v>64</v>
      </c>
      <c r="F910" t="s">
        <v>54</v>
      </c>
      <c r="G910" t="str">
        <f>VLOOKUP(Tabulka_nejcastejsi_priciny_vzniku_invalidity[[#This Row],[podskupina_diagnoz_dle_who_kod]],Tabulka_mkn[],2,FALSE)</f>
        <v>5. skupina</v>
      </c>
      <c r="H910" t="str">
        <f>VLOOKUP(Tabulka_nejcastejsi_priciny_vzniku_invalidity[[#This Row],[podskupina_diagnoz_dle_who_kod]],Tabulka_mkn[],3,FALSE)</f>
        <v>Duševní poruchy a poruchy chování</v>
      </c>
      <c r="I910" t="str">
        <f>LEFT(Tabulka_nejcastejsi_priciny_vzniku_invalidity[[#This Row],[podskupina_diagnoz_dle_who_kod]],1)</f>
        <v>F</v>
      </c>
      <c r="J910" t="s">
        <v>97</v>
      </c>
      <c r="K910" t="s">
        <v>98</v>
      </c>
      <c r="L910">
        <v>114</v>
      </c>
      <c r="N910" t="str">
        <f>CONCATENATE("01",".","01",".",Tabulka_nejcastejsi_priciny_vzniku_invalidity[[#This Row],[rok]])</f>
        <v>01.01.2021</v>
      </c>
      <c r="O910" s="11">
        <f>DATE(Tabulka_nejcastejsi_priciny_vzniku_invalidity[[#This Row],[rok]],1,1)</f>
        <v>44197</v>
      </c>
      <c r="P910" s="11">
        <f>YEAR(Tabulka_nejcastejsi_priciny_vzniku_invalidity[[#This Row],[rok3]])</f>
        <v>2021</v>
      </c>
    </row>
    <row r="911" spans="1:16">
      <c r="A911">
        <v>2021</v>
      </c>
      <c r="B911" t="s">
        <v>40</v>
      </c>
      <c r="C911" t="s">
        <v>17</v>
      </c>
      <c r="D911" t="str">
        <f>VLOOKUP(Tabulka_nejcastejsi_priciny_vzniku_invalidity[[#This Row],[kraj]],Tabulka_kraje[],2,FALSE)</f>
        <v xml:space="preserve">Královéhradecký </v>
      </c>
      <c r="E911" t="s">
        <v>41</v>
      </c>
      <c r="F911" t="s">
        <v>54</v>
      </c>
      <c r="G911" t="str">
        <f>VLOOKUP(Tabulka_nejcastejsi_priciny_vzniku_invalidity[[#This Row],[podskupina_diagnoz_dle_who_kod]],Tabulka_mkn[],2,FALSE)</f>
        <v>5. skupina</v>
      </c>
      <c r="H911" t="str">
        <f>VLOOKUP(Tabulka_nejcastejsi_priciny_vzniku_invalidity[[#This Row],[podskupina_diagnoz_dle_who_kod]],Tabulka_mkn[],3,FALSE)</f>
        <v>Duševní poruchy a poruchy chování</v>
      </c>
      <c r="I911" t="str">
        <f>LEFT(Tabulka_nejcastejsi_priciny_vzniku_invalidity[[#This Row],[podskupina_diagnoz_dle_who_kod]],1)</f>
        <v>F</v>
      </c>
      <c r="J911" t="s">
        <v>97</v>
      </c>
      <c r="K911" t="s">
        <v>98</v>
      </c>
      <c r="L911">
        <v>142</v>
      </c>
      <c r="N911" t="str">
        <f>CONCATENATE("01",".","01",".",Tabulka_nejcastejsi_priciny_vzniku_invalidity[[#This Row],[rok]])</f>
        <v>01.01.2021</v>
      </c>
      <c r="O911" s="11">
        <f>DATE(Tabulka_nejcastejsi_priciny_vzniku_invalidity[[#This Row],[rok]],1,1)</f>
        <v>44197</v>
      </c>
      <c r="P911" s="11">
        <f>YEAR(Tabulka_nejcastejsi_priciny_vzniku_invalidity[[#This Row],[rok3]])</f>
        <v>2021</v>
      </c>
    </row>
    <row r="912" spans="1:16">
      <c r="A912">
        <v>2021</v>
      </c>
      <c r="B912" t="s">
        <v>40</v>
      </c>
      <c r="C912" t="s">
        <v>17</v>
      </c>
      <c r="D912" t="str">
        <f>VLOOKUP(Tabulka_nejcastejsi_priciny_vzniku_invalidity[[#This Row],[kraj]],Tabulka_kraje[],2,FALSE)</f>
        <v xml:space="preserve">Královéhradecký </v>
      </c>
      <c r="E912" t="s">
        <v>41</v>
      </c>
      <c r="F912" t="s">
        <v>54</v>
      </c>
      <c r="G912" t="str">
        <f>VLOOKUP(Tabulka_nejcastejsi_priciny_vzniku_invalidity[[#This Row],[podskupina_diagnoz_dle_who_kod]],Tabulka_mkn[],2,FALSE)</f>
        <v>5. skupina</v>
      </c>
      <c r="H912" t="str">
        <f>VLOOKUP(Tabulka_nejcastejsi_priciny_vzniku_invalidity[[#This Row],[podskupina_diagnoz_dle_who_kod]],Tabulka_mkn[],3,FALSE)</f>
        <v>Duševní poruchy a poruchy chování</v>
      </c>
      <c r="I912" t="str">
        <f>LEFT(Tabulka_nejcastejsi_priciny_vzniku_invalidity[[#This Row],[podskupina_diagnoz_dle_who_kod]],1)</f>
        <v>F</v>
      </c>
      <c r="J912" t="s">
        <v>127</v>
      </c>
      <c r="K912" t="s">
        <v>128</v>
      </c>
      <c r="L912">
        <v>151</v>
      </c>
      <c r="N912" t="str">
        <f>CONCATENATE("01",".","01",".",Tabulka_nejcastejsi_priciny_vzniku_invalidity[[#This Row],[rok]])</f>
        <v>01.01.2021</v>
      </c>
      <c r="O912" s="11">
        <f>DATE(Tabulka_nejcastejsi_priciny_vzniku_invalidity[[#This Row],[rok]],1,1)</f>
        <v>44197</v>
      </c>
      <c r="P912" s="11">
        <f>YEAR(Tabulka_nejcastejsi_priciny_vzniku_invalidity[[#This Row],[rok3]])</f>
        <v>2021</v>
      </c>
    </row>
    <row r="913" spans="1:16">
      <c r="A913">
        <v>2021</v>
      </c>
      <c r="B913" t="s">
        <v>30</v>
      </c>
      <c r="C913" t="s">
        <v>17</v>
      </c>
      <c r="D913" t="str">
        <f>VLOOKUP(Tabulka_nejcastejsi_priciny_vzniku_invalidity[[#This Row],[kraj]],Tabulka_kraje[],2,FALSE)</f>
        <v xml:space="preserve">Pardubický </v>
      </c>
      <c r="E913" t="s">
        <v>31</v>
      </c>
      <c r="F913" t="s">
        <v>54</v>
      </c>
      <c r="G913" t="str">
        <f>VLOOKUP(Tabulka_nejcastejsi_priciny_vzniku_invalidity[[#This Row],[podskupina_diagnoz_dle_who_kod]],Tabulka_mkn[],2,FALSE)</f>
        <v>5. skupina</v>
      </c>
      <c r="H913" t="str">
        <f>VLOOKUP(Tabulka_nejcastejsi_priciny_vzniku_invalidity[[#This Row],[podskupina_diagnoz_dle_who_kod]],Tabulka_mkn[],3,FALSE)</f>
        <v>Duševní poruchy a poruchy chování</v>
      </c>
      <c r="I913" t="str">
        <f>LEFT(Tabulka_nejcastejsi_priciny_vzniku_invalidity[[#This Row],[podskupina_diagnoz_dle_who_kod]],1)</f>
        <v>F</v>
      </c>
      <c r="J913" t="s">
        <v>97</v>
      </c>
      <c r="K913" t="s">
        <v>98</v>
      </c>
      <c r="L913">
        <v>150</v>
      </c>
      <c r="N913" t="str">
        <f>CONCATENATE("01",".","01",".",Tabulka_nejcastejsi_priciny_vzniku_invalidity[[#This Row],[rok]])</f>
        <v>01.01.2021</v>
      </c>
      <c r="O913" s="11">
        <f>DATE(Tabulka_nejcastejsi_priciny_vzniku_invalidity[[#This Row],[rok]],1,1)</f>
        <v>44197</v>
      </c>
      <c r="P913" s="11">
        <f>YEAR(Tabulka_nejcastejsi_priciny_vzniku_invalidity[[#This Row],[rok3]])</f>
        <v>2021</v>
      </c>
    </row>
    <row r="914" spans="1:16">
      <c r="A914">
        <v>2021</v>
      </c>
      <c r="B914" t="s">
        <v>30</v>
      </c>
      <c r="C914" t="s">
        <v>17</v>
      </c>
      <c r="D914" t="str">
        <f>VLOOKUP(Tabulka_nejcastejsi_priciny_vzniku_invalidity[[#This Row],[kraj]],Tabulka_kraje[],2,FALSE)</f>
        <v xml:space="preserve">Pardubický </v>
      </c>
      <c r="E914" t="s">
        <v>31</v>
      </c>
      <c r="F914" t="s">
        <v>54</v>
      </c>
      <c r="G914" t="str">
        <f>VLOOKUP(Tabulka_nejcastejsi_priciny_vzniku_invalidity[[#This Row],[podskupina_diagnoz_dle_who_kod]],Tabulka_mkn[],2,FALSE)</f>
        <v>5. skupina</v>
      </c>
      <c r="H914" t="str">
        <f>VLOOKUP(Tabulka_nejcastejsi_priciny_vzniku_invalidity[[#This Row],[podskupina_diagnoz_dle_who_kod]],Tabulka_mkn[],3,FALSE)</f>
        <v>Duševní poruchy a poruchy chování</v>
      </c>
      <c r="I914" t="str">
        <f>LEFT(Tabulka_nejcastejsi_priciny_vzniku_invalidity[[#This Row],[podskupina_diagnoz_dle_who_kod]],1)</f>
        <v>F</v>
      </c>
      <c r="J914" t="s">
        <v>127</v>
      </c>
      <c r="K914" t="s">
        <v>128</v>
      </c>
      <c r="L914">
        <v>130</v>
      </c>
      <c r="N914" t="str">
        <f>CONCATENATE("01",".","01",".",Tabulka_nejcastejsi_priciny_vzniku_invalidity[[#This Row],[rok]])</f>
        <v>01.01.2021</v>
      </c>
      <c r="O914" s="11">
        <f>DATE(Tabulka_nejcastejsi_priciny_vzniku_invalidity[[#This Row],[rok]],1,1)</f>
        <v>44197</v>
      </c>
      <c r="P914" s="11">
        <f>YEAR(Tabulka_nejcastejsi_priciny_vzniku_invalidity[[#This Row],[rok3]])</f>
        <v>2021</v>
      </c>
    </row>
    <row r="915" spans="1:16">
      <c r="A915">
        <v>2010</v>
      </c>
      <c r="B915" t="s">
        <v>22</v>
      </c>
      <c r="C915" t="s">
        <v>17</v>
      </c>
      <c r="D915" t="str">
        <f>VLOOKUP(Tabulka_nejcastejsi_priciny_vzniku_invalidity[[#This Row],[kraj]],Tabulka_kraje[],2,FALSE)</f>
        <v>Vysočina</v>
      </c>
      <c r="E915" t="s">
        <v>23</v>
      </c>
      <c r="F915" t="s">
        <v>19</v>
      </c>
      <c r="G915" t="str">
        <f>VLOOKUP(Tabulka_nejcastejsi_priciny_vzniku_invalidity[[#This Row],[podskupina_diagnoz_dle_who_kod]],Tabulka_mkn[],2,FALSE)</f>
        <v>6. skupina</v>
      </c>
      <c r="H915" t="str">
        <f>VLOOKUP(Tabulka_nejcastejsi_priciny_vzniku_invalidity[[#This Row],[podskupina_diagnoz_dle_who_kod]],Tabulka_mkn[],3,FALSE)</f>
        <v>Nervová soustava</v>
      </c>
      <c r="I915" t="str">
        <f>LEFT(Tabulka_nejcastejsi_priciny_vzniku_invalidity[[#This Row],[podskupina_diagnoz_dle_who_kod]],1)</f>
        <v>G</v>
      </c>
      <c r="J915" t="s">
        <v>139</v>
      </c>
      <c r="K915" t="s">
        <v>140</v>
      </c>
      <c r="L915">
        <v>4</v>
      </c>
      <c r="N915" t="str">
        <f>CONCATENATE("01",".","01",".",Tabulka_nejcastejsi_priciny_vzniku_invalidity[[#This Row],[rok]])</f>
        <v>01.01.2010</v>
      </c>
      <c r="O915" s="11">
        <f>DATE(Tabulka_nejcastejsi_priciny_vzniku_invalidity[[#This Row],[rok]],1,1)</f>
        <v>40179</v>
      </c>
      <c r="P915" s="11">
        <f>YEAR(Tabulka_nejcastejsi_priciny_vzniku_invalidity[[#This Row],[rok3]])</f>
        <v>2010</v>
      </c>
    </row>
    <row r="916" spans="1:16">
      <c r="A916">
        <v>2010</v>
      </c>
      <c r="B916" t="s">
        <v>57</v>
      </c>
      <c r="C916" t="s">
        <v>17</v>
      </c>
      <c r="D916" t="str">
        <f>VLOOKUP(Tabulka_nejcastejsi_priciny_vzniku_invalidity[[#This Row],[kraj]],Tabulka_kraje[],2,FALSE)</f>
        <v xml:space="preserve">Jihomoravský </v>
      </c>
      <c r="E916" t="s">
        <v>58</v>
      </c>
      <c r="F916" t="s">
        <v>19</v>
      </c>
      <c r="G916" t="str">
        <f>VLOOKUP(Tabulka_nejcastejsi_priciny_vzniku_invalidity[[#This Row],[podskupina_diagnoz_dle_who_kod]],Tabulka_mkn[],2,FALSE)</f>
        <v>6. skupina</v>
      </c>
      <c r="H916" t="str">
        <f>VLOOKUP(Tabulka_nejcastejsi_priciny_vzniku_invalidity[[#This Row],[podskupina_diagnoz_dle_who_kod]],Tabulka_mkn[],3,FALSE)</f>
        <v>Nervová soustava</v>
      </c>
      <c r="I916" t="str">
        <f>LEFT(Tabulka_nejcastejsi_priciny_vzniku_invalidity[[#This Row],[podskupina_diagnoz_dle_who_kod]],1)</f>
        <v>G</v>
      </c>
      <c r="J916" t="s">
        <v>139</v>
      </c>
      <c r="K916" t="s">
        <v>140</v>
      </c>
      <c r="L916">
        <v>9</v>
      </c>
      <c r="N916" t="str">
        <f>CONCATENATE("01",".","01",".",Tabulka_nejcastejsi_priciny_vzniku_invalidity[[#This Row],[rok]])</f>
        <v>01.01.2010</v>
      </c>
      <c r="O916" s="11">
        <f>DATE(Tabulka_nejcastejsi_priciny_vzniku_invalidity[[#This Row],[rok]],1,1)</f>
        <v>40179</v>
      </c>
      <c r="P916" s="11">
        <f>YEAR(Tabulka_nejcastejsi_priciny_vzniku_invalidity[[#This Row],[rok3]])</f>
        <v>2010</v>
      </c>
    </row>
    <row r="917" spans="1:16">
      <c r="A917">
        <v>2010</v>
      </c>
      <c r="B917" t="s">
        <v>65</v>
      </c>
      <c r="C917" t="s">
        <v>17</v>
      </c>
      <c r="D917" t="str">
        <f>VLOOKUP(Tabulka_nejcastejsi_priciny_vzniku_invalidity[[#This Row],[kraj]],Tabulka_kraje[],2,FALSE)</f>
        <v xml:space="preserve">Olomoucký </v>
      </c>
      <c r="E917" t="s">
        <v>66</v>
      </c>
      <c r="F917" t="s">
        <v>19</v>
      </c>
      <c r="G917" t="str">
        <f>VLOOKUP(Tabulka_nejcastejsi_priciny_vzniku_invalidity[[#This Row],[podskupina_diagnoz_dle_who_kod]],Tabulka_mkn[],2,FALSE)</f>
        <v>6. skupina</v>
      </c>
      <c r="H917" t="str">
        <f>VLOOKUP(Tabulka_nejcastejsi_priciny_vzniku_invalidity[[#This Row],[podskupina_diagnoz_dle_who_kod]],Tabulka_mkn[],3,FALSE)</f>
        <v>Nervová soustava</v>
      </c>
      <c r="I917" t="str">
        <f>LEFT(Tabulka_nejcastejsi_priciny_vzniku_invalidity[[#This Row],[podskupina_diagnoz_dle_who_kod]],1)</f>
        <v>G</v>
      </c>
      <c r="J917" t="s">
        <v>139</v>
      </c>
      <c r="K917" t="s">
        <v>140</v>
      </c>
      <c r="L917">
        <v>7</v>
      </c>
      <c r="N917" t="str">
        <f>CONCATENATE("01",".","01",".",Tabulka_nejcastejsi_priciny_vzniku_invalidity[[#This Row],[rok]])</f>
        <v>01.01.2010</v>
      </c>
      <c r="O917" s="11">
        <f>DATE(Tabulka_nejcastejsi_priciny_vzniku_invalidity[[#This Row],[rok]],1,1)</f>
        <v>40179</v>
      </c>
      <c r="P917" s="11">
        <f>YEAR(Tabulka_nejcastejsi_priciny_vzniku_invalidity[[#This Row],[rok3]])</f>
        <v>2010</v>
      </c>
    </row>
    <row r="918" spans="1:16">
      <c r="A918">
        <v>2010</v>
      </c>
      <c r="B918" t="s">
        <v>67</v>
      </c>
      <c r="C918" t="s">
        <v>17</v>
      </c>
      <c r="D918" t="str">
        <f>VLOOKUP(Tabulka_nejcastejsi_priciny_vzniku_invalidity[[#This Row],[kraj]],Tabulka_kraje[],2,FALSE)</f>
        <v xml:space="preserve">Moravskoslezský </v>
      </c>
      <c r="E918" t="s">
        <v>68</v>
      </c>
      <c r="F918" t="s">
        <v>19</v>
      </c>
      <c r="G918" t="str">
        <f>VLOOKUP(Tabulka_nejcastejsi_priciny_vzniku_invalidity[[#This Row],[podskupina_diagnoz_dle_who_kod]],Tabulka_mkn[],2,FALSE)</f>
        <v>6. skupina</v>
      </c>
      <c r="H918" t="str">
        <f>VLOOKUP(Tabulka_nejcastejsi_priciny_vzniku_invalidity[[#This Row],[podskupina_diagnoz_dle_who_kod]],Tabulka_mkn[],3,FALSE)</f>
        <v>Nervová soustava</v>
      </c>
      <c r="I918" t="str">
        <f>LEFT(Tabulka_nejcastejsi_priciny_vzniku_invalidity[[#This Row],[podskupina_diagnoz_dle_who_kod]],1)</f>
        <v>G</v>
      </c>
      <c r="J918" t="s">
        <v>139</v>
      </c>
      <c r="K918" t="s">
        <v>140</v>
      </c>
      <c r="L918">
        <v>19</v>
      </c>
      <c r="N918" t="str">
        <f>CONCATENATE("01",".","01",".",Tabulka_nejcastejsi_priciny_vzniku_invalidity[[#This Row],[rok]])</f>
        <v>01.01.2010</v>
      </c>
      <c r="O918" s="11">
        <f>DATE(Tabulka_nejcastejsi_priciny_vzniku_invalidity[[#This Row],[rok]],1,1)</f>
        <v>40179</v>
      </c>
      <c r="P918" s="11">
        <f>YEAR(Tabulka_nejcastejsi_priciny_vzniku_invalidity[[#This Row],[rok3]])</f>
        <v>2010</v>
      </c>
    </row>
    <row r="919" spans="1:16">
      <c r="A919">
        <v>2010</v>
      </c>
      <c r="B919" t="s">
        <v>46</v>
      </c>
      <c r="C919" t="s">
        <v>17</v>
      </c>
      <c r="D919" t="str">
        <f>VLOOKUP(Tabulka_nejcastejsi_priciny_vzniku_invalidity[[#This Row],[kraj]],Tabulka_kraje[],2,FALSE)</f>
        <v xml:space="preserve">Zlínský </v>
      </c>
      <c r="E919" t="s">
        <v>47</v>
      </c>
      <c r="F919" t="s">
        <v>19</v>
      </c>
      <c r="G919" t="str">
        <f>VLOOKUP(Tabulka_nejcastejsi_priciny_vzniku_invalidity[[#This Row],[podskupina_diagnoz_dle_who_kod]],Tabulka_mkn[],2,FALSE)</f>
        <v>6. skupina</v>
      </c>
      <c r="H919" t="str">
        <f>VLOOKUP(Tabulka_nejcastejsi_priciny_vzniku_invalidity[[#This Row],[podskupina_diagnoz_dle_who_kod]],Tabulka_mkn[],3,FALSE)</f>
        <v>Nervová soustava</v>
      </c>
      <c r="I919" t="str">
        <f>LEFT(Tabulka_nejcastejsi_priciny_vzniku_invalidity[[#This Row],[podskupina_diagnoz_dle_who_kod]],1)</f>
        <v>G</v>
      </c>
      <c r="J919" t="s">
        <v>139</v>
      </c>
      <c r="K919" t="s">
        <v>140</v>
      </c>
      <c r="L919">
        <v>7</v>
      </c>
      <c r="N919" t="str">
        <f>CONCATENATE("01",".","01",".",Tabulka_nejcastejsi_priciny_vzniku_invalidity[[#This Row],[rok]])</f>
        <v>01.01.2010</v>
      </c>
      <c r="O919" s="11">
        <f>DATE(Tabulka_nejcastejsi_priciny_vzniku_invalidity[[#This Row],[rok]],1,1)</f>
        <v>40179</v>
      </c>
      <c r="P919" s="11">
        <f>YEAR(Tabulka_nejcastejsi_priciny_vzniku_invalidity[[#This Row],[rok3]])</f>
        <v>2010</v>
      </c>
    </row>
    <row r="920" spans="1:16">
      <c r="A920">
        <v>2010</v>
      </c>
      <c r="B920" t="s">
        <v>46</v>
      </c>
      <c r="C920" t="s">
        <v>17</v>
      </c>
      <c r="D920" t="str">
        <f>VLOOKUP(Tabulka_nejcastejsi_priciny_vzniku_invalidity[[#This Row],[kraj]],Tabulka_kraje[],2,FALSE)</f>
        <v xml:space="preserve">Zlínský </v>
      </c>
      <c r="E920" t="s">
        <v>47</v>
      </c>
      <c r="F920" t="s">
        <v>19</v>
      </c>
      <c r="G920" t="str">
        <f>VLOOKUP(Tabulka_nejcastejsi_priciny_vzniku_invalidity[[#This Row],[podskupina_diagnoz_dle_who_kod]],Tabulka_mkn[],2,FALSE)</f>
        <v>6. skupina</v>
      </c>
      <c r="H920" t="str">
        <f>VLOOKUP(Tabulka_nejcastejsi_priciny_vzniku_invalidity[[#This Row],[podskupina_diagnoz_dle_who_kod]],Tabulka_mkn[],3,FALSE)</f>
        <v>Nervová soustava</v>
      </c>
      <c r="I920" t="str">
        <f>LEFT(Tabulka_nejcastejsi_priciny_vzniku_invalidity[[#This Row],[podskupina_diagnoz_dle_who_kod]],1)</f>
        <v>G</v>
      </c>
      <c r="J920" t="s">
        <v>141</v>
      </c>
      <c r="K920" t="s">
        <v>142</v>
      </c>
      <c r="L920">
        <v>1</v>
      </c>
      <c r="N920" t="str">
        <f>CONCATENATE("01",".","01",".",Tabulka_nejcastejsi_priciny_vzniku_invalidity[[#This Row],[rok]])</f>
        <v>01.01.2010</v>
      </c>
      <c r="O920" s="11">
        <f>DATE(Tabulka_nejcastejsi_priciny_vzniku_invalidity[[#This Row],[rok]],1,1)</f>
        <v>40179</v>
      </c>
      <c r="P920" s="11">
        <f>YEAR(Tabulka_nejcastejsi_priciny_vzniku_invalidity[[#This Row],[rok3]])</f>
        <v>2010</v>
      </c>
    </row>
    <row r="921" spans="1:16">
      <c r="A921">
        <v>2010</v>
      </c>
      <c r="B921" t="s">
        <v>59</v>
      </c>
      <c r="C921" t="s">
        <v>17</v>
      </c>
      <c r="D921" t="str">
        <f>VLOOKUP(Tabulka_nejcastejsi_priciny_vzniku_invalidity[[#This Row],[kraj]],Tabulka_kraje[],2,FALSE)</f>
        <v xml:space="preserve">Středočeský </v>
      </c>
      <c r="E921" t="s">
        <v>60</v>
      </c>
      <c r="F921" t="s">
        <v>19</v>
      </c>
      <c r="G921" t="str">
        <f>VLOOKUP(Tabulka_nejcastejsi_priciny_vzniku_invalidity[[#This Row],[podskupina_diagnoz_dle_who_kod]],Tabulka_mkn[],2,FALSE)</f>
        <v>6. skupina</v>
      </c>
      <c r="H921" t="str">
        <f>VLOOKUP(Tabulka_nejcastejsi_priciny_vzniku_invalidity[[#This Row],[podskupina_diagnoz_dle_who_kod]],Tabulka_mkn[],3,FALSE)</f>
        <v>Nervová soustava</v>
      </c>
      <c r="I921" t="str">
        <f>LEFT(Tabulka_nejcastejsi_priciny_vzniku_invalidity[[#This Row],[podskupina_diagnoz_dle_who_kod]],1)</f>
        <v>G</v>
      </c>
      <c r="J921" t="s">
        <v>139</v>
      </c>
      <c r="K921" t="s">
        <v>140</v>
      </c>
      <c r="L921">
        <v>5</v>
      </c>
      <c r="N921" t="str">
        <f>CONCATENATE("01",".","01",".",Tabulka_nejcastejsi_priciny_vzniku_invalidity[[#This Row],[rok]])</f>
        <v>01.01.2010</v>
      </c>
      <c r="O921" s="11">
        <f>DATE(Tabulka_nejcastejsi_priciny_vzniku_invalidity[[#This Row],[rok]],1,1)</f>
        <v>40179</v>
      </c>
      <c r="P921" s="11">
        <f>YEAR(Tabulka_nejcastejsi_priciny_vzniku_invalidity[[#This Row],[rok3]])</f>
        <v>2010</v>
      </c>
    </row>
    <row r="922" spans="1:16">
      <c r="A922">
        <v>2010</v>
      </c>
      <c r="B922" t="s">
        <v>16</v>
      </c>
      <c r="C922" t="s">
        <v>17</v>
      </c>
      <c r="D922" t="str">
        <f>VLOOKUP(Tabulka_nejcastejsi_priciny_vzniku_invalidity[[#This Row],[kraj]],Tabulka_kraje[],2,FALSE)</f>
        <v xml:space="preserve">Jihočeský </v>
      </c>
      <c r="E922" t="s">
        <v>18</v>
      </c>
      <c r="F922" t="s">
        <v>19</v>
      </c>
      <c r="G922" t="str">
        <f>VLOOKUP(Tabulka_nejcastejsi_priciny_vzniku_invalidity[[#This Row],[podskupina_diagnoz_dle_who_kod]],Tabulka_mkn[],2,FALSE)</f>
        <v>6. skupina</v>
      </c>
      <c r="H922" t="str">
        <f>VLOOKUP(Tabulka_nejcastejsi_priciny_vzniku_invalidity[[#This Row],[podskupina_diagnoz_dle_who_kod]],Tabulka_mkn[],3,FALSE)</f>
        <v>Nervová soustava</v>
      </c>
      <c r="I922" t="str">
        <f>LEFT(Tabulka_nejcastejsi_priciny_vzniku_invalidity[[#This Row],[podskupina_diagnoz_dle_who_kod]],1)</f>
        <v>G</v>
      </c>
      <c r="J922" t="s">
        <v>139</v>
      </c>
      <c r="K922" t="s">
        <v>140</v>
      </c>
      <c r="L922">
        <v>6</v>
      </c>
      <c r="N922" t="str">
        <f>CONCATENATE("01",".","01",".",Tabulka_nejcastejsi_priciny_vzniku_invalidity[[#This Row],[rok]])</f>
        <v>01.01.2010</v>
      </c>
      <c r="O922" s="11">
        <f>DATE(Tabulka_nejcastejsi_priciny_vzniku_invalidity[[#This Row],[rok]],1,1)</f>
        <v>40179</v>
      </c>
      <c r="P922" s="11">
        <f>YEAR(Tabulka_nejcastejsi_priciny_vzniku_invalidity[[#This Row],[rok3]])</f>
        <v>2010</v>
      </c>
    </row>
    <row r="923" spans="1:16">
      <c r="A923">
        <v>2010</v>
      </c>
      <c r="B923" t="s">
        <v>36</v>
      </c>
      <c r="C923" t="s">
        <v>17</v>
      </c>
      <c r="D923" t="str">
        <f>VLOOKUP(Tabulka_nejcastejsi_priciny_vzniku_invalidity[[#This Row],[kraj]],Tabulka_kraje[],2,FALSE)</f>
        <v xml:space="preserve">Plzeňský </v>
      </c>
      <c r="E923" t="s">
        <v>37</v>
      </c>
      <c r="F923" t="s">
        <v>19</v>
      </c>
      <c r="G923" t="str">
        <f>VLOOKUP(Tabulka_nejcastejsi_priciny_vzniku_invalidity[[#This Row],[podskupina_diagnoz_dle_who_kod]],Tabulka_mkn[],2,FALSE)</f>
        <v>6. skupina</v>
      </c>
      <c r="H923" t="str">
        <f>VLOOKUP(Tabulka_nejcastejsi_priciny_vzniku_invalidity[[#This Row],[podskupina_diagnoz_dle_who_kod]],Tabulka_mkn[],3,FALSE)</f>
        <v>Nervová soustava</v>
      </c>
      <c r="I923" t="str">
        <f>LEFT(Tabulka_nejcastejsi_priciny_vzniku_invalidity[[#This Row],[podskupina_diagnoz_dle_who_kod]],1)</f>
        <v>G</v>
      </c>
      <c r="J923" t="s">
        <v>139</v>
      </c>
      <c r="K923" t="s">
        <v>140</v>
      </c>
      <c r="L923">
        <v>3</v>
      </c>
      <c r="N923" t="str">
        <f>CONCATENATE("01",".","01",".",Tabulka_nejcastejsi_priciny_vzniku_invalidity[[#This Row],[rok]])</f>
        <v>01.01.2010</v>
      </c>
      <c r="O923" s="11">
        <f>DATE(Tabulka_nejcastejsi_priciny_vzniku_invalidity[[#This Row],[rok]],1,1)</f>
        <v>40179</v>
      </c>
      <c r="P923" s="11">
        <f>YEAR(Tabulka_nejcastejsi_priciny_vzniku_invalidity[[#This Row],[rok3]])</f>
        <v>2010</v>
      </c>
    </row>
    <row r="924" spans="1:16">
      <c r="A924">
        <v>2010</v>
      </c>
      <c r="B924" t="s">
        <v>63</v>
      </c>
      <c r="C924" t="s">
        <v>17</v>
      </c>
      <c r="D924" t="str">
        <f>VLOOKUP(Tabulka_nejcastejsi_priciny_vzniku_invalidity[[#This Row],[kraj]],Tabulka_kraje[],2,FALSE)</f>
        <v xml:space="preserve">Karlovarský </v>
      </c>
      <c r="E924" t="s">
        <v>64</v>
      </c>
      <c r="F924" t="s">
        <v>19</v>
      </c>
      <c r="G924" t="str">
        <f>VLOOKUP(Tabulka_nejcastejsi_priciny_vzniku_invalidity[[#This Row],[podskupina_diagnoz_dle_who_kod]],Tabulka_mkn[],2,FALSE)</f>
        <v>6. skupina</v>
      </c>
      <c r="H924" t="str">
        <f>VLOOKUP(Tabulka_nejcastejsi_priciny_vzniku_invalidity[[#This Row],[podskupina_diagnoz_dle_who_kod]],Tabulka_mkn[],3,FALSE)</f>
        <v>Nervová soustava</v>
      </c>
      <c r="I924" t="str">
        <f>LEFT(Tabulka_nejcastejsi_priciny_vzniku_invalidity[[#This Row],[podskupina_diagnoz_dle_who_kod]],1)</f>
        <v>G</v>
      </c>
      <c r="J924" t="s">
        <v>143</v>
      </c>
      <c r="K924" t="s">
        <v>144</v>
      </c>
      <c r="L924">
        <v>1</v>
      </c>
      <c r="N924" t="str">
        <f>CONCATENATE("01",".","01",".",Tabulka_nejcastejsi_priciny_vzniku_invalidity[[#This Row],[rok]])</f>
        <v>01.01.2010</v>
      </c>
      <c r="O924" s="11">
        <f>DATE(Tabulka_nejcastejsi_priciny_vzniku_invalidity[[#This Row],[rok]],1,1)</f>
        <v>40179</v>
      </c>
      <c r="P924" s="11">
        <f>YEAR(Tabulka_nejcastejsi_priciny_vzniku_invalidity[[#This Row],[rok3]])</f>
        <v>2010</v>
      </c>
    </row>
    <row r="925" spans="1:16">
      <c r="A925">
        <v>2010</v>
      </c>
      <c r="B925" t="s">
        <v>63</v>
      </c>
      <c r="C925" t="s">
        <v>17</v>
      </c>
      <c r="D925" t="str">
        <f>VLOOKUP(Tabulka_nejcastejsi_priciny_vzniku_invalidity[[#This Row],[kraj]],Tabulka_kraje[],2,FALSE)</f>
        <v xml:space="preserve">Karlovarský </v>
      </c>
      <c r="E925" t="s">
        <v>64</v>
      </c>
      <c r="F925" t="s">
        <v>19</v>
      </c>
      <c r="G925" t="str">
        <f>VLOOKUP(Tabulka_nejcastejsi_priciny_vzniku_invalidity[[#This Row],[podskupina_diagnoz_dle_who_kod]],Tabulka_mkn[],2,FALSE)</f>
        <v>6. skupina</v>
      </c>
      <c r="H925" t="str">
        <f>VLOOKUP(Tabulka_nejcastejsi_priciny_vzniku_invalidity[[#This Row],[podskupina_diagnoz_dle_who_kod]],Tabulka_mkn[],3,FALSE)</f>
        <v>Nervová soustava</v>
      </c>
      <c r="I925" t="str">
        <f>LEFT(Tabulka_nejcastejsi_priciny_vzniku_invalidity[[#This Row],[podskupina_diagnoz_dle_who_kod]],1)</f>
        <v>G</v>
      </c>
      <c r="J925" t="s">
        <v>139</v>
      </c>
      <c r="K925" t="s">
        <v>140</v>
      </c>
      <c r="L925">
        <v>3</v>
      </c>
      <c r="N925" t="str">
        <f>CONCATENATE("01",".","01",".",Tabulka_nejcastejsi_priciny_vzniku_invalidity[[#This Row],[rok]])</f>
        <v>01.01.2010</v>
      </c>
      <c r="O925" s="11">
        <f>DATE(Tabulka_nejcastejsi_priciny_vzniku_invalidity[[#This Row],[rok]],1,1)</f>
        <v>40179</v>
      </c>
      <c r="P925" s="11">
        <f>YEAR(Tabulka_nejcastejsi_priciny_vzniku_invalidity[[#This Row],[rok3]])</f>
        <v>2010</v>
      </c>
    </row>
    <row r="926" spans="1:16">
      <c r="A926">
        <v>2010</v>
      </c>
      <c r="B926" t="s">
        <v>26</v>
      </c>
      <c r="C926" t="s">
        <v>17</v>
      </c>
      <c r="D926" t="str">
        <f>VLOOKUP(Tabulka_nejcastejsi_priciny_vzniku_invalidity[[#This Row],[kraj]],Tabulka_kraje[],2,FALSE)</f>
        <v xml:space="preserve">Ústecký </v>
      </c>
      <c r="E926" t="s">
        <v>27</v>
      </c>
      <c r="F926" t="s">
        <v>19</v>
      </c>
      <c r="G926" t="str">
        <f>VLOOKUP(Tabulka_nejcastejsi_priciny_vzniku_invalidity[[#This Row],[podskupina_diagnoz_dle_who_kod]],Tabulka_mkn[],2,FALSE)</f>
        <v>6. skupina</v>
      </c>
      <c r="H926" t="str">
        <f>VLOOKUP(Tabulka_nejcastejsi_priciny_vzniku_invalidity[[#This Row],[podskupina_diagnoz_dle_who_kod]],Tabulka_mkn[],3,FALSE)</f>
        <v>Nervová soustava</v>
      </c>
      <c r="I926" t="str">
        <f>LEFT(Tabulka_nejcastejsi_priciny_vzniku_invalidity[[#This Row],[podskupina_diagnoz_dle_who_kod]],1)</f>
        <v>G</v>
      </c>
      <c r="J926" t="s">
        <v>139</v>
      </c>
      <c r="K926" t="s">
        <v>140</v>
      </c>
      <c r="L926">
        <v>9</v>
      </c>
      <c r="N926" t="str">
        <f>CONCATENATE("01",".","01",".",Tabulka_nejcastejsi_priciny_vzniku_invalidity[[#This Row],[rok]])</f>
        <v>01.01.2010</v>
      </c>
      <c r="O926" s="11">
        <f>DATE(Tabulka_nejcastejsi_priciny_vzniku_invalidity[[#This Row],[rok]],1,1)</f>
        <v>40179</v>
      </c>
      <c r="P926" s="11">
        <f>YEAR(Tabulka_nejcastejsi_priciny_vzniku_invalidity[[#This Row],[rok3]])</f>
        <v>2010</v>
      </c>
    </row>
    <row r="927" spans="1:16">
      <c r="A927">
        <v>2010</v>
      </c>
      <c r="B927" t="s">
        <v>34</v>
      </c>
      <c r="C927" t="s">
        <v>17</v>
      </c>
      <c r="D927" t="str">
        <f>VLOOKUP(Tabulka_nejcastejsi_priciny_vzniku_invalidity[[#This Row],[kraj]],Tabulka_kraje[],2,FALSE)</f>
        <v xml:space="preserve">Liberecký </v>
      </c>
      <c r="E927" t="s">
        <v>35</v>
      </c>
      <c r="F927" t="s">
        <v>19</v>
      </c>
      <c r="G927" t="str">
        <f>VLOOKUP(Tabulka_nejcastejsi_priciny_vzniku_invalidity[[#This Row],[podskupina_diagnoz_dle_who_kod]],Tabulka_mkn[],2,FALSE)</f>
        <v>6. skupina</v>
      </c>
      <c r="H927" t="str">
        <f>VLOOKUP(Tabulka_nejcastejsi_priciny_vzniku_invalidity[[#This Row],[podskupina_diagnoz_dle_who_kod]],Tabulka_mkn[],3,FALSE)</f>
        <v>Nervová soustava</v>
      </c>
      <c r="I927" t="str">
        <f>LEFT(Tabulka_nejcastejsi_priciny_vzniku_invalidity[[#This Row],[podskupina_diagnoz_dle_who_kod]],1)</f>
        <v>G</v>
      </c>
      <c r="J927" t="s">
        <v>139</v>
      </c>
      <c r="K927" t="s">
        <v>140</v>
      </c>
      <c r="L927">
        <v>9</v>
      </c>
      <c r="N927" t="str">
        <f>CONCATENATE("01",".","01",".",Tabulka_nejcastejsi_priciny_vzniku_invalidity[[#This Row],[rok]])</f>
        <v>01.01.2010</v>
      </c>
      <c r="O927" s="11">
        <f>DATE(Tabulka_nejcastejsi_priciny_vzniku_invalidity[[#This Row],[rok]],1,1)</f>
        <v>40179</v>
      </c>
      <c r="P927" s="11">
        <f>YEAR(Tabulka_nejcastejsi_priciny_vzniku_invalidity[[#This Row],[rok3]])</f>
        <v>2010</v>
      </c>
    </row>
    <row r="928" spans="1:16">
      <c r="A928">
        <v>2010</v>
      </c>
      <c r="B928" t="s">
        <v>40</v>
      </c>
      <c r="C928" t="s">
        <v>17</v>
      </c>
      <c r="D928" t="str">
        <f>VLOOKUP(Tabulka_nejcastejsi_priciny_vzniku_invalidity[[#This Row],[kraj]],Tabulka_kraje[],2,FALSE)</f>
        <v xml:space="preserve">Královéhradecký </v>
      </c>
      <c r="E928" t="s">
        <v>41</v>
      </c>
      <c r="F928" t="s">
        <v>19</v>
      </c>
      <c r="G928" t="str">
        <f>VLOOKUP(Tabulka_nejcastejsi_priciny_vzniku_invalidity[[#This Row],[podskupina_diagnoz_dle_who_kod]],Tabulka_mkn[],2,FALSE)</f>
        <v>6. skupina</v>
      </c>
      <c r="H928" t="str">
        <f>VLOOKUP(Tabulka_nejcastejsi_priciny_vzniku_invalidity[[#This Row],[podskupina_diagnoz_dle_who_kod]],Tabulka_mkn[],3,FALSE)</f>
        <v>Nervová soustava</v>
      </c>
      <c r="I928" t="str">
        <f>LEFT(Tabulka_nejcastejsi_priciny_vzniku_invalidity[[#This Row],[podskupina_diagnoz_dle_who_kod]],1)</f>
        <v>G</v>
      </c>
      <c r="J928" t="s">
        <v>139</v>
      </c>
      <c r="K928" t="s">
        <v>140</v>
      </c>
      <c r="L928">
        <v>6</v>
      </c>
      <c r="N928" t="str">
        <f>CONCATENATE("01",".","01",".",Tabulka_nejcastejsi_priciny_vzniku_invalidity[[#This Row],[rok]])</f>
        <v>01.01.2010</v>
      </c>
      <c r="O928" s="11">
        <f>DATE(Tabulka_nejcastejsi_priciny_vzniku_invalidity[[#This Row],[rok]],1,1)</f>
        <v>40179</v>
      </c>
      <c r="P928" s="11">
        <f>YEAR(Tabulka_nejcastejsi_priciny_vzniku_invalidity[[#This Row],[rok3]])</f>
        <v>2010</v>
      </c>
    </row>
    <row r="929" spans="1:16">
      <c r="A929">
        <v>2010</v>
      </c>
      <c r="B929" t="s">
        <v>30</v>
      </c>
      <c r="C929" t="s">
        <v>17</v>
      </c>
      <c r="D929" t="str">
        <f>VLOOKUP(Tabulka_nejcastejsi_priciny_vzniku_invalidity[[#This Row],[kraj]],Tabulka_kraje[],2,FALSE)</f>
        <v xml:space="preserve">Pardubický </v>
      </c>
      <c r="E929" t="s">
        <v>31</v>
      </c>
      <c r="F929" t="s">
        <v>19</v>
      </c>
      <c r="G929" t="str">
        <f>VLOOKUP(Tabulka_nejcastejsi_priciny_vzniku_invalidity[[#This Row],[podskupina_diagnoz_dle_who_kod]],Tabulka_mkn[],2,FALSE)</f>
        <v>6. skupina</v>
      </c>
      <c r="H929" t="str">
        <f>VLOOKUP(Tabulka_nejcastejsi_priciny_vzniku_invalidity[[#This Row],[podskupina_diagnoz_dle_who_kod]],Tabulka_mkn[],3,FALSE)</f>
        <v>Nervová soustava</v>
      </c>
      <c r="I929" t="str">
        <f>LEFT(Tabulka_nejcastejsi_priciny_vzniku_invalidity[[#This Row],[podskupina_diagnoz_dle_who_kod]],1)</f>
        <v>G</v>
      </c>
      <c r="J929" t="s">
        <v>139</v>
      </c>
      <c r="K929" t="s">
        <v>140</v>
      </c>
      <c r="L929">
        <v>4</v>
      </c>
      <c r="N929" t="str">
        <f>CONCATENATE("01",".","01",".",Tabulka_nejcastejsi_priciny_vzniku_invalidity[[#This Row],[rok]])</f>
        <v>01.01.2010</v>
      </c>
      <c r="O929" s="11">
        <f>DATE(Tabulka_nejcastejsi_priciny_vzniku_invalidity[[#This Row],[rok]],1,1)</f>
        <v>40179</v>
      </c>
      <c r="P929" s="11">
        <f>YEAR(Tabulka_nejcastejsi_priciny_vzniku_invalidity[[#This Row],[rok3]])</f>
        <v>2010</v>
      </c>
    </row>
    <row r="930" spans="1:16">
      <c r="A930">
        <v>2011</v>
      </c>
      <c r="B930" t="s">
        <v>22</v>
      </c>
      <c r="C930" t="s">
        <v>17</v>
      </c>
      <c r="D930" t="str">
        <f>VLOOKUP(Tabulka_nejcastejsi_priciny_vzniku_invalidity[[#This Row],[kraj]],Tabulka_kraje[],2,FALSE)</f>
        <v>Vysočina</v>
      </c>
      <c r="E930" t="s">
        <v>23</v>
      </c>
      <c r="F930" t="s">
        <v>19</v>
      </c>
      <c r="G930" t="str">
        <f>VLOOKUP(Tabulka_nejcastejsi_priciny_vzniku_invalidity[[#This Row],[podskupina_diagnoz_dle_who_kod]],Tabulka_mkn[],2,FALSE)</f>
        <v>6. skupina</v>
      </c>
      <c r="H930" t="str">
        <f>VLOOKUP(Tabulka_nejcastejsi_priciny_vzniku_invalidity[[#This Row],[podskupina_diagnoz_dle_who_kod]],Tabulka_mkn[],3,FALSE)</f>
        <v>Nervová soustava</v>
      </c>
      <c r="I930" t="str">
        <f>LEFT(Tabulka_nejcastejsi_priciny_vzniku_invalidity[[#This Row],[podskupina_diagnoz_dle_who_kod]],1)</f>
        <v>G</v>
      </c>
      <c r="J930" t="s">
        <v>139</v>
      </c>
      <c r="K930" t="s">
        <v>140</v>
      </c>
      <c r="L930">
        <v>11</v>
      </c>
      <c r="N930" t="str">
        <f>CONCATENATE("01",".","01",".",Tabulka_nejcastejsi_priciny_vzniku_invalidity[[#This Row],[rok]])</f>
        <v>01.01.2011</v>
      </c>
      <c r="O930" s="11">
        <f>DATE(Tabulka_nejcastejsi_priciny_vzniku_invalidity[[#This Row],[rok]],1,1)</f>
        <v>40544</v>
      </c>
      <c r="P930" s="11">
        <f>YEAR(Tabulka_nejcastejsi_priciny_vzniku_invalidity[[#This Row],[rok3]])</f>
        <v>2011</v>
      </c>
    </row>
    <row r="931" spans="1:16">
      <c r="A931">
        <v>2011</v>
      </c>
      <c r="B931" t="s">
        <v>57</v>
      </c>
      <c r="C931" t="s">
        <v>17</v>
      </c>
      <c r="D931" t="str">
        <f>VLOOKUP(Tabulka_nejcastejsi_priciny_vzniku_invalidity[[#This Row],[kraj]],Tabulka_kraje[],2,FALSE)</f>
        <v xml:space="preserve">Jihomoravský </v>
      </c>
      <c r="E931" t="s">
        <v>58</v>
      </c>
      <c r="F931" t="s">
        <v>19</v>
      </c>
      <c r="G931" t="str">
        <f>VLOOKUP(Tabulka_nejcastejsi_priciny_vzniku_invalidity[[#This Row],[podskupina_diagnoz_dle_who_kod]],Tabulka_mkn[],2,FALSE)</f>
        <v>6. skupina</v>
      </c>
      <c r="H931" t="str">
        <f>VLOOKUP(Tabulka_nejcastejsi_priciny_vzniku_invalidity[[#This Row],[podskupina_diagnoz_dle_who_kod]],Tabulka_mkn[],3,FALSE)</f>
        <v>Nervová soustava</v>
      </c>
      <c r="I931" t="str">
        <f>LEFT(Tabulka_nejcastejsi_priciny_vzniku_invalidity[[#This Row],[podskupina_diagnoz_dle_who_kod]],1)</f>
        <v>G</v>
      </c>
      <c r="J931" t="s">
        <v>139</v>
      </c>
      <c r="K931" t="s">
        <v>140</v>
      </c>
      <c r="L931">
        <v>11</v>
      </c>
      <c r="N931" t="str">
        <f>CONCATENATE("01",".","01",".",Tabulka_nejcastejsi_priciny_vzniku_invalidity[[#This Row],[rok]])</f>
        <v>01.01.2011</v>
      </c>
      <c r="O931" s="11">
        <f>DATE(Tabulka_nejcastejsi_priciny_vzniku_invalidity[[#This Row],[rok]],1,1)</f>
        <v>40544</v>
      </c>
      <c r="P931" s="11">
        <f>YEAR(Tabulka_nejcastejsi_priciny_vzniku_invalidity[[#This Row],[rok3]])</f>
        <v>2011</v>
      </c>
    </row>
    <row r="932" spans="1:16">
      <c r="A932">
        <v>2011</v>
      </c>
      <c r="B932" t="s">
        <v>65</v>
      </c>
      <c r="C932" t="s">
        <v>17</v>
      </c>
      <c r="D932" t="str">
        <f>VLOOKUP(Tabulka_nejcastejsi_priciny_vzniku_invalidity[[#This Row],[kraj]],Tabulka_kraje[],2,FALSE)</f>
        <v xml:space="preserve">Olomoucký </v>
      </c>
      <c r="E932" t="s">
        <v>66</v>
      </c>
      <c r="F932" t="s">
        <v>19</v>
      </c>
      <c r="G932" t="str">
        <f>VLOOKUP(Tabulka_nejcastejsi_priciny_vzniku_invalidity[[#This Row],[podskupina_diagnoz_dle_who_kod]],Tabulka_mkn[],2,FALSE)</f>
        <v>6. skupina</v>
      </c>
      <c r="H932" t="str">
        <f>VLOOKUP(Tabulka_nejcastejsi_priciny_vzniku_invalidity[[#This Row],[podskupina_diagnoz_dle_who_kod]],Tabulka_mkn[],3,FALSE)</f>
        <v>Nervová soustava</v>
      </c>
      <c r="I932" t="str">
        <f>LEFT(Tabulka_nejcastejsi_priciny_vzniku_invalidity[[#This Row],[podskupina_diagnoz_dle_who_kod]],1)</f>
        <v>G</v>
      </c>
      <c r="J932" t="s">
        <v>139</v>
      </c>
      <c r="K932" t="s">
        <v>140</v>
      </c>
      <c r="L932">
        <v>5</v>
      </c>
      <c r="N932" t="str">
        <f>CONCATENATE("01",".","01",".",Tabulka_nejcastejsi_priciny_vzniku_invalidity[[#This Row],[rok]])</f>
        <v>01.01.2011</v>
      </c>
      <c r="O932" s="11">
        <f>DATE(Tabulka_nejcastejsi_priciny_vzniku_invalidity[[#This Row],[rok]],1,1)</f>
        <v>40544</v>
      </c>
      <c r="P932" s="11">
        <f>YEAR(Tabulka_nejcastejsi_priciny_vzniku_invalidity[[#This Row],[rok3]])</f>
        <v>2011</v>
      </c>
    </row>
    <row r="933" spans="1:16">
      <c r="A933">
        <v>2011</v>
      </c>
      <c r="B933" t="s">
        <v>67</v>
      </c>
      <c r="C933" t="s">
        <v>17</v>
      </c>
      <c r="D933" t="str">
        <f>VLOOKUP(Tabulka_nejcastejsi_priciny_vzniku_invalidity[[#This Row],[kraj]],Tabulka_kraje[],2,FALSE)</f>
        <v xml:space="preserve">Moravskoslezský </v>
      </c>
      <c r="E933" t="s">
        <v>68</v>
      </c>
      <c r="F933" t="s">
        <v>19</v>
      </c>
      <c r="G933" t="str">
        <f>VLOOKUP(Tabulka_nejcastejsi_priciny_vzniku_invalidity[[#This Row],[podskupina_diagnoz_dle_who_kod]],Tabulka_mkn[],2,FALSE)</f>
        <v>6. skupina</v>
      </c>
      <c r="H933" t="str">
        <f>VLOOKUP(Tabulka_nejcastejsi_priciny_vzniku_invalidity[[#This Row],[podskupina_diagnoz_dle_who_kod]],Tabulka_mkn[],3,FALSE)</f>
        <v>Nervová soustava</v>
      </c>
      <c r="I933" t="str">
        <f>LEFT(Tabulka_nejcastejsi_priciny_vzniku_invalidity[[#This Row],[podskupina_diagnoz_dle_who_kod]],1)</f>
        <v>G</v>
      </c>
      <c r="J933" t="s">
        <v>139</v>
      </c>
      <c r="K933" t="s">
        <v>140</v>
      </c>
      <c r="L933">
        <v>15</v>
      </c>
      <c r="N933" t="str">
        <f>CONCATENATE("01",".","01",".",Tabulka_nejcastejsi_priciny_vzniku_invalidity[[#This Row],[rok]])</f>
        <v>01.01.2011</v>
      </c>
      <c r="O933" s="11">
        <f>DATE(Tabulka_nejcastejsi_priciny_vzniku_invalidity[[#This Row],[rok]],1,1)</f>
        <v>40544</v>
      </c>
      <c r="P933" s="11">
        <f>YEAR(Tabulka_nejcastejsi_priciny_vzniku_invalidity[[#This Row],[rok3]])</f>
        <v>2011</v>
      </c>
    </row>
    <row r="934" spans="1:16">
      <c r="A934">
        <v>2011</v>
      </c>
      <c r="B934" t="s">
        <v>46</v>
      </c>
      <c r="C934" t="s">
        <v>17</v>
      </c>
      <c r="D934" t="str">
        <f>VLOOKUP(Tabulka_nejcastejsi_priciny_vzniku_invalidity[[#This Row],[kraj]],Tabulka_kraje[],2,FALSE)</f>
        <v xml:space="preserve">Zlínský </v>
      </c>
      <c r="E934" t="s">
        <v>47</v>
      </c>
      <c r="F934" t="s">
        <v>19</v>
      </c>
      <c r="G934" t="str">
        <f>VLOOKUP(Tabulka_nejcastejsi_priciny_vzniku_invalidity[[#This Row],[podskupina_diagnoz_dle_who_kod]],Tabulka_mkn[],2,FALSE)</f>
        <v>6. skupina</v>
      </c>
      <c r="H934" t="str">
        <f>VLOOKUP(Tabulka_nejcastejsi_priciny_vzniku_invalidity[[#This Row],[podskupina_diagnoz_dle_who_kod]],Tabulka_mkn[],3,FALSE)</f>
        <v>Nervová soustava</v>
      </c>
      <c r="I934" t="str">
        <f>LEFT(Tabulka_nejcastejsi_priciny_vzniku_invalidity[[#This Row],[podskupina_diagnoz_dle_who_kod]],1)</f>
        <v>G</v>
      </c>
      <c r="J934" t="s">
        <v>139</v>
      </c>
      <c r="K934" t="s">
        <v>140</v>
      </c>
      <c r="L934">
        <v>7</v>
      </c>
      <c r="N934" t="str">
        <f>CONCATENATE("01",".","01",".",Tabulka_nejcastejsi_priciny_vzniku_invalidity[[#This Row],[rok]])</f>
        <v>01.01.2011</v>
      </c>
      <c r="O934" s="11">
        <f>DATE(Tabulka_nejcastejsi_priciny_vzniku_invalidity[[#This Row],[rok]],1,1)</f>
        <v>40544</v>
      </c>
      <c r="P934" s="11">
        <f>YEAR(Tabulka_nejcastejsi_priciny_vzniku_invalidity[[#This Row],[rok3]])</f>
        <v>2011</v>
      </c>
    </row>
    <row r="935" spans="1:16">
      <c r="A935">
        <v>2011</v>
      </c>
      <c r="B935" t="s">
        <v>46</v>
      </c>
      <c r="C935" t="s">
        <v>17</v>
      </c>
      <c r="D935" t="str">
        <f>VLOOKUP(Tabulka_nejcastejsi_priciny_vzniku_invalidity[[#This Row],[kraj]],Tabulka_kraje[],2,FALSE)</f>
        <v xml:space="preserve">Zlínský </v>
      </c>
      <c r="E935" t="s">
        <v>47</v>
      </c>
      <c r="F935" t="s">
        <v>19</v>
      </c>
      <c r="G935" t="str">
        <f>VLOOKUP(Tabulka_nejcastejsi_priciny_vzniku_invalidity[[#This Row],[podskupina_diagnoz_dle_who_kod]],Tabulka_mkn[],2,FALSE)</f>
        <v>6. skupina</v>
      </c>
      <c r="H935" t="str">
        <f>VLOOKUP(Tabulka_nejcastejsi_priciny_vzniku_invalidity[[#This Row],[podskupina_diagnoz_dle_who_kod]],Tabulka_mkn[],3,FALSE)</f>
        <v>Nervová soustava</v>
      </c>
      <c r="I935" t="str">
        <f>LEFT(Tabulka_nejcastejsi_priciny_vzniku_invalidity[[#This Row],[podskupina_diagnoz_dle_who_kod]],1)</f>
        <v>G</v>
      </c>
      <c r="J935" t="s">
        <v>145</v>
      </c>
      <c r="K935" t="s">
        <v>146</v>
      </c>
      <c r="L935">
        <v>2</v>
      </c>
      <c r="N935" t="str">
        <f>CONCATENATE("01",".","01",".",Tabulka_nejcastejsi_priciny_vzniku_invalidity[[#This Row],[rok]])</f>
        <v>01.01.2011</v>
      </c>
      <c r="O935" s="11">
        <f>DATE(Tabulka_nejcastejsi_priciny_vzniku_invalidity[[#This Row],[rok]],1,1)</f>
        <v>40544</v>
      </c>
      <c r="P935" s="11">
        <f>YEAR(Tabulka_nejcastejsi_priciny_vzniku_invalidity[[#This Row],[rok3]])</f>
        <v>2011</v>
      </c>
    </row>
    <row r="936" spans="1:16">
      <c r="A936">
        <v>2011</v>
      </c>
      <c r="B936" t="s">
        <v>61</v>
      </c>
      <c r="C936" t="s">
        <v>17</v>
      </c>
      <c r="D936" t="str">
        <f>VLOOKUP(Tabulka_nejcastejsi_priciny_vzniku_invalidity[[#This Row],[kraj]],Tabulka_kraje[],2,FALSE)</f>
        <v>Praha</v>
      </c>
      <c r="E936" t="s">
        <v>62</v>
      </c>
      <c r="F936" t="s">
        <v>19</v>
      </c>
      <c r="G936" t="str">
        <f>VLOOKUP(Tabulka_nejcastejsi_priciny_vzniku_invalidity[[#This Row],[podskupina_diagnoz_dle_who_kod]],Tabulka_mkn[],2,FALSE)</f>
        <v>6. skupina</v>
      </c>
      <c r="H936" t="str">
        <f>VLOOKUP(Tabulka_nejcastejsi_priciny_vzniku_invalidity[[#This Row],[podskupina_diagnoz_dle_who_kod]],Tabulka_mkn[],3,FALSE)</f>
        <v>Nervová soustava</v>
      </c>
      <c r="I936" t="str">
        <f>LEFT(Tabulka_nejcastejsi_priciny_vzniku_invalidity[[#This Row],[podskupina_diagnoz_dle_who_kod]],1)</f>
        <v>G</v>
      </c>
      <c r="J936" t="s">
        <v>139</v>
      </c>
      <c r="K936" t="s">
        <v>140</v>
      </c>
      <c r="L936">
        <v>5</v>
      </c>
      <c r="N936" t="str">
        <f>CONCATENATE("01",".","01",".",Tabulka_nejcastejsi_priciny_vzniku_invalidity[[#This Row],[rok]])</f>
        <v>01.01.2011</v>
      </c>
      <c r="O936" s="11">
        <f>DATE(Tabulka_nejcastejsi_priciny_vzniku_invalidity[[#This Row],[rok]],1,1)</f>
        <v>40544</v>
      </c>
      <c r="P936" s="11">
        <f>YEAR(Tabulka_nejcastejsi_priciny_vzniku_invalidity[[#This Row],[rok3]])</f>
        <v>2011</v>
      </c>
    </row>
    <row r="937" spans="1:16">
      <c r="A937">
        <v>2011</v>
      </c>
      <c r="B937" t="s">
        <v>59</v>
      </c>
      <c r="C937" t="s">
        <v>17</v>
      </c>
      <c r="D937" t="str">
        <f>VLOOKUP(Tabulka_nejcastejsi_priciny_vzniku_invalidity[[#This Row],[kraj]],Tabulka_kraje[],2,FALSE)</f>
        <v xml:space="preserve">Středočeský </v>
      </c>
      <c r="E937" t="s">
        <v>60</v>
      </c>
      <c r="F937" t="s">
        <v>19</v>
      </c>
      <c r="G937" t="str">
        <f>VLOOKUP(Tabulka_nejcastejsi_priciny_vzniku_invalidity[[#This Row],[podskupina_diagnoz_dle_who_kod]],Tabulka_mkn[],2,FALSE)</f>
        <v>6. skupina</v>
      </c>
      <c r="H937" t="str">
        <f>VLOOKUP(Tabulka_nejcastejsi_priciny_vzniku_invalidity[[#This Row],[podskupina_diagnoz_dle_who_kod]],Tabulka_mkn[],3,FALSE)</f>
        <v>Nervová soustava</v>
      </c>
      <c r="I937" t="str">
        <f>LEFT(Tabulka_nejcastejsi_priciny_vzniku_invalidity[[#This Row],[podskupina_diagnoz_dle_who_kod]],1)</f>
        <v>G</v>
      </c>
      <c r="J937" t="s">
        <v>139</v>
      </c>
      <c r="K937" t="s">
        <v>140</v>
      </c>
      <c r="L937">
        <v>7</v>
      </c>
      <c r="N937" t="str">
        <f>CONCATENATE("01",".","01",".",Tabulka_nejcastejsi_priciny_vzniku_invalidity[[#This Row],[rok]])</f>
        <v>01.01.2011</v>
      </c>
      <c r="O937" s="11">
        <f>DATE(Tabulka_nejcastejsi_priciny_vzniku_invalidity[[#This Row],[rok]],1,1)</f>
        <v>40544</v>
      </c>
      <c r="P937" s="11">
        <f>YEAR(Tabulka_nejcastejsi_priciny_vzniku_invalidity[[#This Row],[rok3]])</f>
        <v>2011</v>
      </c>
    </row>
    <row r="938" spans="1:16">
      <c r="A938">
        <v>2011</v>
      </c>
      <c r="B938" t="s">
        <v>16</v>
      </c>
      <c r="C938" t="s">
        <v>17</v>
      </c>
      <c r="D938" t="str">
        <f>VLOOKUP(Tabulka_nejcastejsi_priciny_vzniku_invalidity[[#This Row],[kraj]],Tabulka_kraje[],2,FALSE)</f>
        <v xml:space="preserve">Jihočeský </v>
      </c>
      <c r="E938" t="s">
        <v>18</v>
      </c>
      <c r="F938" t="s">
        <v>19</v>
      </c>
      <c r="G938" t="str">
        <f>VLOOKUP(Tabulka_nejcastejsi_priciny_vzniku_invalidity[[#This Row],[podskupina_diagnoz_dle_who_kod]],Tabulka_mkn[],2,FALSE)</f>
        <v>6. skupina</v>
      </c>
      <c r="H938" t="str">
        <f>VLOOKUP(Tabulka_nejcastejsi_priciny_vzniku_invalidity[[#This Row],[podskupina_diagnoz_dle_who_kod]],Tabulka_mkn[],3,FALSE)</f>
        <v>Nervová soustava</v>
      </c>
      <c r="I938" t="str">
        <f>LEFT(Tabulka_nejcastejsi_priciny_vzniku_invalidity[[#This Row],[podskupina_diagnoz_dle_who_kod]],1)</f>
        <v>G</v>
      </c>
      <c r="J938" t="s">
        <v>139</v>
      </c>
      <c r="K938" t="s">
        <v>140</v>
      </c>
      <c r="L938">
        <v>3</v>
      </c>
      <c r="N938" t="str">
        <f>CONCATENATE("01",".","01",".",Tabulka_nejcastejsi_priciny_vzniku_invalidity[[#This Row],[rok]])</f>
        <v>01.01.2011</v>
      </c>
      <c r="O938" s="11">
        <f>DATE(Tabulka_nejcastejsi_priciny_vzniku_invalidity[[#This Row],[rok]],1,1)</f>
        <v>40544</v>
      </c>
      <c r="P938" s="11">
        <f>YEAR(Tabulka_nejcastejsi_priciny_vzniku_invalidity[[#This Row],[rok3]])</f>
        <v>2011</v>
      </c>
    </row>
    <row r="939" spans="1:16">
      <c r="A939">
        <v>2011</v>
      </c>
      <c r="B939" t="s">
        <v>36</v>
      </c>
      <c r="C939" t="s">
        <v>17</v>
      </c>
      <c r="D939" t="str">
        <f>VLOOKUP(Tabulka_nejcastejsi_priciny_vzniku_invalidity[[#This Row],[kraj]],Tabulka_kraje[],2,FALSE)</f>
        <v xml:space="preserve">Plzeňský </v>
      </c>
      <c r="E939" t="s">
        <v>37</v>
      </c>
      <c r="F939" t="s">
        <v>19</v>
      </c>
      <c r="G939" t="str">
        <f>VLOOKUP(Tabulka_nejcastejsi_priciny_vzniku_invalidity[[#This Row],[podskupina_diagnoz_dle_who_kod]],Tabulka_mkn[],2,FALSE)</f>
        <v>6. skupina</v>
      </c>
      <c r="H939" t="str">
        <f>VLOOKUP(Tabulka_nejcastejsi_priciny_vzniku_invalidity[[#This Row],[podskupina_diagnoz_dle_who_kod]],Tabulka_mkn[],3,FALSE)</f>
        <v>Nervová soustava</v>
      </c>
      <c r="I939" t="str">
        <f>LEFT(Tabulka_nejcastejsi_priciny_vzniku_invalidity[[#This Row],[podskupina_diagnoz_dle_who_kod]],1)</f>
        <v>G</v>
      </c>
      <c r="J939" t="s">
        <v>139</v>
      </c>
      <c r="K939" t="s">
        <v>140</v>
      </c>
      <c r="L939">
        <v>4</v>
      </c>
      <c r="N939" t="str">
        <f>CONCATENATE("01",".","01",".",Tabulka_nejcastejsi_priciny_vzniku_invalidity[[#This Row],[rok]])</f>
        <v>01.01.2011</v>
      </c>
      <c r="O939" s="11">
        <f>DATE(Tabulka_nejcastejsi_priciny_vzniku_invalidity[[#This Row],[rok]],1,1)</f>
        <v>40544</v>
      </c>
      <c r="P939" s="11">
        <f>YEAR(Tabulka_nejcastejsi_priciny_vzniku_invalidity[[#This Row],[rok3]])</f>
        <v>2011</v>
      </c>
    </row>
    <row r="940" spans="1:16">
      <c r="A940">
        <v>2011</v>
      </c>
      <c r="B940" t="s">
        <v>26</v>
      </c>
      <c r="C940" t="s">
        <v>17</v>
      </c>
      <c r="D940" t="str">
        <f>VLOOKUP(Tabulka_nejcastejsi_priciny_vzniku_invalidity[[#This Row],[kraj]],Tabulka_kraje[],2,FALSE)</f>
        <v xml:space="preserve">Ústecký </v>
      </c>
      <c r="E940" t="s">
        <v>27</v>
      </c>
      <c r="F940" t="s">
        <v>19</v>
      </c>
      <c r="G940" t="str">
        <f>VLOOKUP(Tabulka_nejcastejsi_priciny_vzniku_invalidity[[#This Row],[podskupina_diagnoz_dle_who_kod]],Tabulka_mkn[],2,FALSE)</f>
        <v>6. skupina</v>
      </c>
      <c r="H940" t="str">
        <f>VLOOKUP(Tabulka_nejcastejsi_priciny_vzniku_invalidity[[#This Row],[podskupina_diagnoz_dle_who_kod]],Tabulka_mkn[],3,FALSE)</f>
        <v>Nervová soustava</v>
      </c>
      <c r="I940" t="str">
        <f>LEFT(Tabulka_nejcastejsi_priciny_vzniku_invalidity[[#This Row],[podskupina_diagnoz_dle_who_kod]],1)</f>
        <v>G</v>
      </c>
      <c r="J940" t="s">
        <v>139</v>
      </c>
      <c r="K940" t="s">
        <v>140</v>
      </c>
      <c r="L940">
        <v>3</v>
      </c>
      <c r="N940" t="str">
        <f>CONCATENATE("01",".","01",".",Tabulka_nejcastejsi_priciny_vzniku_invalidity[[#This Row],[rok]])</f>
        <v>01.01.2011</v>
      </c>
      <c r="O940" s="11">
        <f>DATE(Tabulka_nejcastejsi_priciny_vzniku_invalidity[[#This Row],[rok]],1,1)</f>
        <v>40544</v>
      </c>
      <c r="P940" s="11">
        <f>YEAR(Tabulka_nejcastejsi_priciny_vzniku_invalidity[[#This Row],[rok3]])</f>
        <v>2011</v>
      </c>
    </row>
    <row r="941" spans="1:16">
      <c r="A941">
        <v>2011</v>
      </c>
      <c r="B941" t="s">
        <v>34</v>
      </c>
      <c r="C941" t="s">
        <v>17</v>
      </c>
      <c r="D941" t="str">
        <f>VLOOKUP(Tabulka_nejcastejsi_priciny_vzniku_invalidity[[#This Row],[kraj]],Tabulka_kraje[],2,FALSE)</f>
        <v xml:space="preserve">Liberecký </v>
      </c>
      <c r="E941" t="s">
        <v>35</v>
      </c>
      <c r="F941" t="s">
        <v>19</v>
      </c>
      <c r="G941" t="str">
        <f>VLOOKUP(Tabulka_nejcastejsi_priciny_vzniku_invalidity[[#This Row],[podskupina_diagnoz_dle_who_kod]],Tabulka_mkn[],2,FALSE)</f>
        <v>6. skupina</v>
      </c>
      <c r="H941" t="str">
        <f>VLOOKUP(Tabulka_nejcastejsi_priciny_vzniku_invalidity[[#This Row],[podskupina_diagnoz_dle_who_kod]],Tabulka_mkn[],3,FALSE)</f>
        <v>Nervová soustava</v>
      </c>
      <c r="I941" t="str">
        <f>LEFT(Tabulka_nejcastejsi_priciny_vzniku_invalidity[[#This Row],[podskupina_diagnoz_dle_who_kod]],1)</f>
        <v>G</v>
      </c>
      <c r="J941" t="s">
        <v>139</v>
      </c>
      <c r="K941" t="s">
        <v>140</v>
      </c>
      <c r="L941">
        <v>6</v>
      </c>
      <c r="N941" t="str">
        <f>CONCATENATE("01",".","01",".",Tabulka_nejcastejsi_priciny_vzniku_invalidity[[#This Row],[rok]])</f>
        <v>01.01.2011</v>
      </c>
      <c r="O941" s="11">
        <f>DATE(Tabulka_nejcastejsi_priciny_vzniku_invalidity[[#This Row],[rok]],1,1)</f>
        <v>40544</v>
      </c>
      <c r="P941" s="11">
        <f>YEAR(Tabulka_nejcastejsi_priciny_vzniku_invalidity[[#This Row],[rok3]])</f>
        <v>2011</v>
      </c>
    </row>
    <row r="942" spans="1:16">
      <c r="A942">
        <v>2011</v>
      </c>
      <c r="B942" t="s">
        <v>40</v>
      </c>
      <c r="C942" t="s">
        <v>17</v>
      </c>
      <c r="D942" t="str">
        <f>VLOOKUP(Tabulka_nejcastejsi_priciny_vzniku_invalidity[[#This Row],[kraj]],Tabulka_kraje[],2,FALSE)</f>
        <v xml:space="preserve">Královéhradecký </v>
      </c>
      <c r="E942" t="s">
        <v>41</v>
      </c>
      <c r="F942" t="s">
        <v>19</v>
      </c>
      <c r="G942" t="str">
        <f>VLOOKUP(Tabulka_nejcastejsi_priciny_vzniku_invalidity[[#This Row],[podskupina_diagnoz_dle_who_kod]],Tabulka_mkn[],2,FALSE)</f>
        <v>6. skupina</v>
      </c>
      <c r="H942" t="str">
        <f>VLOOKUP(Tabulka_nejcastejsi_priciny_vzniku_invalidity[[#This Row],[podskupina_diagnoz_dle_who_kod]],Tabulka_mkn[],3,FALSE)</f>
        <v>Nervová soustava</v>
      </c>
      <c r="I942" t="str">
        <f>LEFT(Tabulka_nejcastejsi_priciny_vzniku_invalidity[[#This Row],[podskupina_diagnoz_dle_who_kod]],1)</f>
        <v>G</v>
      </c>
      <c r="J942" t="s">
        <v>139</v>
      </c>
      <c r="K942" t="s">
        <v>140</v>
      </c>
      <c r="L942">
        <v>2</v>
      </c>
      <c r="N942" t="str">
        <f>CONCATENATE("01",".","01",".",Tabulka_nejcastejsi_priciny_vzniku_invalidity[[#This Row],[rok]])</f>
        <v>01.01.2011</v>
      </c>
      <c r="O942" s="11">
        <f>DATE(Tabulka_nejcastejsi_priciny_vzniku_invalidity[[#This Row],[rok]],1,1)</f>
        <v>40544</v>
      </c>
      <c r="P942" s="11">
        <f>YEAR(Tabulka_nejcastejsi_priciny_vzniku_invalidity[[#This Row],[rok3]])</f>
        <v>2011</v>
      </c>
    </row>
    <row r="943" spans="1:16">
      <c r="A943">
        <v>2011</v>
      </c>
      <c r="B943" t="s">
        <v>30</v>
      </c>
      <c r="C943" t="s">
        <v>17</v>
      </c>
      <c r="D943" t="str">
        <f>VLOOKUP(Tabulka_nejcastejsi_priciny_vzniku_invalidity[[#This Row],[kraj]],Tabulka_kraje[],2,FALSE)</f>
        <v xml:space="preserve">Pardubický </v>
      </c>
      <c r="E943" t="s">
        <v>31</v>
      </c>
      <c r="F943" t="s">
        <v>19</v>
      </c>
      <c r="G943" t="str">
        <f>VLOOKUP(Tabulka_nejcastejsi_priciny_vzniku_invalidity[[#This Row],[podskupina_diagnoz_dle_who_kod]],Tabulka_mkn[],2,FALSE)</f>
        <v>6. skupina</v>
      </c>
      <c r="H943" t="str">
        <f>VLOOKUP(Tabulka_nejcastejsi_priciny_vzniku_invalidity[[#This Row],[podskupina_diagnoz_dle_who_kod]],Tabulka_mkn[],3,FALSE)</f>
        <v>Nervová soustava</v>
      </c>
      <c r="I943" t="str">
        <f>LEFT(Tabulka_nejcastejsi_priciny_vzniku_invalidity[[#This Row],[podskupina_diagnoz_dle_who_kod]],1)</f>
        <v>G</v>
      </c>
      <c r="J943" t="s">
        <v>139</v>
      </c>
      <c r="K943" t="s">
        <v>140</v>
      </c>
      <c r="L943">
        <v>5</v>
      </c>
      <c r="N943" t="str">
        <f>CONCATENATE("01",".","01",".",Tabulka_nejcastejsi_priciny_vzniku_invalidity[[#This Row],[rok]])</f>
        <v>01.01.2011</v>
      </c>
      <c r="O943" s="11">
        <f>DATE(Tabulka_nejcastejsi_priciny_vzniku_invalidity[[#This Row],[rok]],1,1)</f>
        <v>40544</v>
      </c>
      <c r="P943" s="11">
        <f>YEAR(Tabulka_nejcastejsi_priciny_vzniku_invalidity[[#This Row],[rok3]])</f>
        <v>2011</v>
      </c>
    </row>
    <row r="944" spans="1:16">
      <c r="A944">
        <v>2012</v>
      </c>
      <c r="B944" t="s">
        <v>22</v>
      </c>
      <c r="C944" t="s">
        <v>17</v>
      </c>
      <c r="D944" t="str">
        <f>VLOOKUP(Tabulka_nejcastejsi_priciny_vzniku_invalidity[[#This Row],[kraj]],Tabulka_kraje[],2,FALSE)</f>
        <v>Vysočina</v>
      </c>
      <c r="E944" t="s">
        <v>23</v>
      </c>
      <c r="F944" t="s">
        <v>19</v>
      </c>
      <c r="G944" t="str">
        <f>VLOOKUP(Tabulka_nejcastejsi_priciny_vzniku_invalidity[[#This Row],[podskupina_diagnoz_dle_who_kod]],Tabulka_mkn[],2,FALSE)</f>
        <v>6. skupina</v>
      </c>
      <c r="H944" t="str">
        <f>VLOOKUP(Tabulka_nejcastejsi_priciny_vzniku_invalidity[[#This Row],[podskupina_diagnoz_dle_who_kod]],Tabulka_mkn[],3,FALSE)</f>
        <v>Nervová soustava</v>
      </c>
      <c r="I944" t="str">
        <f>LEFT(Tabulka_nejcastejsi_priciny_vzniku_invalidity[[#This Row],[podskupina_diagnoz_dle_who_kod]],1)</f>
        <v>G</v>
      </c>
      <c r="J944" t="s">
        <v>139</v>
      </c>
      <c r="K944" t="s">
        <v>140</v>
      </c>
      <c r="L944">
        <v>4</v>
      </c>
      <c r="N944" t="str">
        <f>CONCATENATE("01",".","01",".",Tabulka_nejcastejsi_priciny_vzniku_invalidity[[#This Row],[rok]])</f>
        <v>01.01.2012</v>
      </c>
      <c r="O944" s="11">
        <f>DATE(Tabulka_nejcastejsi_priciny_vzniku_invalidity[[#This Row],[rok]],1,1)</f>
        <v>40909</v>
      </c>
      <c r="P944" s="11">
        <f>YEAR(Tabulka_nejcastejsi_priciny_vzniku_invalidity[[#This Row],[rok3]])</f>
        <v>2012</v>
      </c>
    </row>
    <row r="945" spans="1:16">
      <c r="A945">
        <v>2012</v>
      </c>
      <c r="B945" t="s">
        <v>57</v>
      </c>
      <c r="C945" t="s">
        <v>17</v>
      </c>
      <c r="D945" t="str">
        <f>VLOOKUP(Tabulka_nejcastejsi_priciny_vzniku_invalidity[[#This Row],[kraj]],Tabulka_kraje[],2,FALSE)</f>
        <v xml:space="preserve">Jihomoravský </v>
      </c>
      <c r="E945" t="s">
        <v>58</v>
      </c>
      <c r="F945" t="s">
        <v>19</v>
      </c>
      <c r="G945" t="str">
        <f>VLOOKUP(Tabulka_nejcastejsi_priciny_vzniku_invalidity[[#This Row],[podskupina_diagnoz_dle_who_kod]],Tabulka_mkn[],2,FALSE)</f>
        <v>6. skupina</v>
      </c>
      <c r="H945" t="str">
        <f>VLOOKUP(Tabulka_nejcastejsi_priciny_vzniku_invalidity[[#This Row],[podskupina_diagnoz_dle_who_kod]],Tabulka_mkn[],3,FALSE)</f>
        <v>Nervová soustava</v>
      </c>
      <c r="I945" t="str">
        <f>LEFT(Tabulka_nejcastejsi_priciny_vzniku_invalidity[[#This Row],[podskupina_diagnoz_dle_who_kod]],1)</f>
        <v>G</v>
      </c>
      <c r="J945" t="s">
        <v>139</v>
      </c>
      <c r="K945" t="s">
        <v>140</v>
      </c>
      <c r="L945">
        <v>13</v>
      </c>
      <c r="N945" t="str">
        <f>CONCATENATE("01",".","01",".",Tabulka_nejcastejsi_priciny_vzniku_invalidity[[#This Row],[rok]])</f>
        <v>01.01.2012</v>
      </c>
      <c r="O945" s="11">
        <f>DATE(Tabulka_nejcastejsi_priciny_vzniku_invalidity[[#This Row],[rok]],1,1)</f>
        <v>40909</v>
      </c>
      <c r="P945" s="11">
        <f>YEAR(Tabulka_nejcastejsi_priciny_vzniku_invalidity[[#This Row],[rok3]])</f>
        <v>2012</v>
      </c>
    </row>
    <row r="946" spans="1:16">
      <c r="A946">
        <v>2012</v>
      </c>
      <c r="B946" t="s">
        <v>65</v>
      </c>
      <c r="C946" t="s">
        <v>17</v>
      </c>
      <c r="D946" t="str">
        <f>VLOOKUP(Tabulka_nejcastejsi_priciny_vzniku_invalidity[[#This Row],[kraj]],Tabulka_kraje[],2,FALSE)</f>
        <v xml:space="preserve">Olomoucký </v>
      </c>
      <c r="E946" t="s">
        <v>66</v>
      </c>
      <c r="F946" t="s">
        <v>19</v>
      </c>
      <c r="G946" t="str">
        <f>VLOOKUP(Tabulka_nejcastejsi_priciny_vzniku_invalidity[[#This Row],[podskupina_diagnoz_dle_who_kod]],Tabulka_mkn[],2,FALSE)</f>
        <v>6. skupina</v>
      </c>
      <c r="H946" t="str">
        <f>VLOOKUP(Tabulka_nejcastejsi_priciny_vzniku_invalidity[[#This Row],[podskupina_diagnoz_dle_who_kod]],Tabulka_mkn[],3,FALSE)</f>
        <v>Nervová soustava</v>
      </c>
      <c r="I946" t="str">
        <f>LEFT(Tabulka_nejcastejsi_priciny_vzniku_invalidity[[#This Row],[podskupina_diagnoz_dle_who_kod]],1)</f>
        <v>G</v>
      </c>
      <c r="J946" t="s">
        <v>139</v>
      </c>
      <c r="K946" t="s">
        <v>140</v>
      </c>
      <c r="L946">
        <v>9</v>
      </c>
      <c r="N946" t="str">
        <f>CONCATENATE("01",".","01",".",Tabulka_nejcastejsi_priciny_vzniku_invalidity[[#This Row],[rok]])</f>
        <v>01.01.2012</v>
      </c>
      <c r="O946" s="11">
        <f>DATE(Tabulka_nejcastejsi_priciny_vzniku_invalidity[[#This Row],[rok]],1,1)</f>
        <v>40909</v>
      </c>
      <c r="P946" s="11">
        <f>YEAR(Tabulka_nejcastejsi_priciny_vzniku_invalidity[[#This Row],[rok3]])</f>
        <v>2012</v>
      </c>
    </row>
    <row r="947" spans="1:16">
      <c r="A947">
        <v>2012</v>
      </c>
      <c r="B947" t="s">
        <v>67</v>
      </c>
      <c r="C947" t="s">
        <v>17</v>
      </c>
      <c r="D947" t="str">
        <f>VLOOKUP(Tabulka_nejcastejsi_priciny_vzniku_invalidity[[#This Row],[kraj]],Tabulka_kraje[],2,FALSE)</f>
        <v xml:space="preserve">Moravskoslezský </v>
      </c>
      <c r="E947" t="s">
        <v>68</v>
      </c>
      <c r="F947" t="s">
        <v>19</v>
      </c>
      <c r="G947" t="str">
        <f>VLOOKUP(Tabulka_nejcastejsi_priciny_vzniku_invalidity[[#This Row],[podskupina_diagnoz_dle_who_kod]],Tabulka_mkn[],2,FALSE)</f>
        <v>6. skupina</v>
      </c>
      <c r="H947" t="str">
        <f>VLOOKUP(Tabulka_nejcastejsi_priciny_vzniku_invalidity[[#This Row],[podskupina_diagnoz_dle_who_kod]],Tabulka_mkn[],3,FALSE)</f>
        <v>Nervová soustava</v>
      </c>
      <c r="I947" t="str">
        <f>LEFT(Tabulka_nejcastejsi_priciny_vzniku_invalidity[[#This Row],[podskupina_diagnoz_dle_who_kod]],1)</f>
        <v>G</v>
      </c>
      <c r="J947" t="s">
        <v>139</v>
      </c>
      <c r="K947" t="s">
        <v>140</v>
      </c>
      <c r="L947">
        <v>13</v>
      </c>
      <c r="N947" t="str">
        <f>CONCATENATE("01",".","01",".",Tabulka_nejcastejsi_priciny_vzniku_invalidity[[#This Row],[rok]])</f>
        <v>01.01.2012</v>
      </c>
      <c r="O947" s="11">
        <f>DATE(Tabulka_nejcastejsi_priciny_vzniku_invalidity[[#This Row],[rok]],1,1)</f>
        <v>40909</v>
      </c>
      <c r="P947" s="11">
        <f>YEAR(Tabulka_nejcastejsi_priciny_vzniku_invalidity[[#This Row],[rok3]])</f>
        <v>2012</v>
      </c>
    </row>
    <row r="948" spans="1:16">
      <c r="A948">
        <v>2012</v>
      </c>
      <c r="B948" t="s">
        <v>46</v>
      </c>
      <c r="C948" t="s">
        <v>17</v>
      </c>
      <c r="D948" t="str">
        <f>VLOOKUP(Tabulka_nejcastejsi_priciny_vzniku_invalidity[[#This Row],[kraj]],Tabulka_kraje[],2,FALSE)</f>
        <v xml:space="preserve">Zlínský </v>
      </c>
      <c r="E948" t="s">
        <v>47</v>
      </c>
      <c r="F948" t="s">
        <v>19</v>
      </c>
      <c r="G948" t="str">
        <f>VLOOKUP(Tabulka_nejcastejsi_priciny_vzniku_invalidity[[#This Row],[podskupina_diagnoz_dle_who_kod]],Tabulka_mkn[],2,FALSE)</f>
        <v>6. skupina</v>
      </c>
      <c r="H948" t="str">
        <f>VLOOKUP(Tabulka_nejcastejsi_priciny_vzniku_invalidity[[#This Row],[podskupina_diagnoz_dle_who_kod]],Tabulka_mkn[],3,FALSE)</f>
        <v>Nervová soustava</v>
      </c>
      <c r="I948" t="str">
        <f>LEFT(Tabulka_nejcastejsi_priciny_vzniku_invalidity[[#This Row],[podskupina_diagnoz_dle_who_kod]],1)</f>
        <v>G</v>
      </c>
      <c r="J948" t="s">
        <v>139</v>
      </c>
      <c r="K948" t="s">
        <v>140</v>
      </c>
      <c r="L948">
        <v>13</v>
      </c>
      <c r="N948" t="str">
        <f>CONCATENATE("01",".","01",".",Tabulka_nejcastejsi_priciny_vzniku_invalidity[[#This Row],[rok]])</f>
        <v>01.01.2012</v>
      </c>
      <c r="O948" s="11">
        <f>DATE(Tabulka_nejcastejsi_priciny_vzniku_invalidity[[#This Row],[rok]],1,1)</f>
        <v>40909</v>
      </c>
      <c r="P948" s="11">
        <f>YEAR(Tabulka_nejcastejsi_priciny_vzniku_invalidity[[#This Row],[rok3]])</f>
        <v>2012</v>
      </c>
    </row>
    <row r="949" spans="1:16">
      <c r="A949">
        <v>2012</v>
      </c>
      <c r="B949" t="s">
        <v>61</v>
      </c>
      <c r="C949" t="s">
        <v>17</v>
      </c>
      <c r="D949" t="str">
        <f>VLOOKUP(Tabulka_nejcastejsi_priciny_vzniku_invalidity[[#This Row],[kraj]],Tabulka_kraje[],2,FALSE)</f>
        <v>Praha</v>
      </c>
      <c r="E949" t="s">
        <v>62</v>
      </c>
      <c r="F949" t="s">
        <v>19</v>
      </c>
      <c r="G949" t="str">
        <f>VLOOKUP(Tabulka_nejcastejsi_priciny_vzniku_invalidity[[#This Row],[podskupina_diagnoz_dle_who_kod]],Tabulka_mkn[],2,FALSE)</f>
        <v>6. skupina</v>
      </c>
      <c r="H949" t="str">
        <f>VLOOKUP(Tabulka_nejcastejsi_priciny_vzniku_invalidity[[#This Row],[podskupina_diagnoz_dle_who_kod]],Tabulka_mkn[],3,FALSE)</f>
        <v>Nervová soustava</v>
      </c>
      <c r="I949" t="str">
        <f>LEFT(Tabulka_nejcastejsi_priciny_vzniku_invalidity[[#This Row],[podskupina_diagnoz_dle_who_kod]],1)</f>
        <v>G</v>
      </c>
      <c r="J949" t="s">
        <v>139</v>
      </c>
      <c r="K949" t="s">
        <v>140</v>
      </c>
      <c r="L949">
        <v>2</v>
      </c>
      <c r="N949" t="str">
        <f>CONCATENATE("01",".","01",".",Tabulka_nejcastejsi_priciny_vzniku_invalidity[[#This Row],[rok]])</f>
        <v>01.01.2012</v>
      </c>
      <c r="O949" s="11">
        <f>DATE(Tabulka_nejcastejsi_priciny_vzniku_invalidity[[#This Row],[rok]],1,1)</f>
        <v>40909</v>
      </c>
      <c r="P949" s="11">
        <f>YEAR(Tabulka_nejcastejsi_priciny_vzniku_invalidity[[#This Row],[rok3]])</f>
        <v>2012</v>
      </c>
    </row>
    <row r="950" spans="1:16">
      <c r="A950">
        <v>2012</v>
      </c>
      <c r="B950" t="s">
        <v>59</v>
      </c>
      <c r="C950" t="s">
        <v>17</v>
      </c>
      <c r="D950" t="str">
        <f>VLOOKUP(Tabulka_nejcastejsi_priciny_vzniku_invalidity[[#This Row],[kraj]],Tabulka_kraje[],2,FALSE)</f>
        <v xml:space="preserve">Středočeský </v>
      </c>
      <c r="E950" t="s">
        <v>60</v>
      </c>
      <c r="F950" t="s">
        <v>19</v>
      </c>
      <c r="G950" t="str">
        <f>VLOOKUP(Tabulka_nejcastejsi_priciny_vzniku_invalidity[[#This Row],[podskupina_diagnoz_dle_who_kod]],Tabulka_mkn[],2,FALSE)</f>
        <v>6. skupina</v>
      </c>
      <c r="H950" t="str">
        <f>VLOOKUP(Tabulka_nejcastejsi_priciny_vzniku_invalidity[[#This Row],[podskupina_diagnoz_dle_who_kod]],Tabulka_mkn[],3,FALSE)</f>
        <v>Nervová soustava</v>
      </c>
      <c r="I950" t="str">
        <f>LEFT(Tabulka_nejcastejsi_priciny_vzniku_invalidity[[#This Row],[podskupina_diagnoz_dle_who_kod]],1)</f>
        <v>G</v>
      </c>
      <c r="J950" t="s">
        <v>139</v>
      </c>
      <c r="K950" t="s">
        <v>140</v>
      </c>
      <c r="L950">
        <v>7</v>
      </c>
      <c r="N950" t="str">
        <f>CONCATENATE("01",".","01",".",Tabulka_nejcastejsi_priciny_vzniku_invalidity[[#This Row],[rok]])</f>
        <v>01.01.2012</v>
      </c>
      <c r="O950" s="11">
        <f>DATE(Tabulka_nejcastejsi_priciny_vzniku_invalidity[[#This Row],[rok]],1,1)</f>
        <v>40909</v>
      </c>
      <c r="P950" s="11">
        <f>YEAR(Tabulka_nejcastejsi_priciny_vzniku_invalidity[[#This Row],[rok3]])</f>
        <v>2012</v>
      </c>
    </row>
    <row r="951" spans="1:16">
      <c r="A951">
        <v>2012</v>
      </c>
      <c r="B951" t="s">
        <v>16</v>
      </c>
      <c r="C951" t="s">
        <v>17</v>
      </c>
      <c r="D951" t="str">
        <f>VLOOKUP(Tabulka_nejcastejsi_priciny_vzniku_invalidity[[#This Row],[kraj]],Tabulka_kraje[],2,FALSE)</f>
        <v xml:space="preserve">Jihočeský </v>
      </c>
      <c r="E951" t="s">
        <v>18</v>
      </c>
      <c r="F951" t="s">
        <v>19</v>
      </c>
      <c r="G951" t="str">
        <f>VLOOKUP(Tabulka_nejcastejsi_priciny_vzniku_invalidity[[#This Row],[podskupina_diagnoz_dle_who_kod]],Tabulka_mkn[],2,FALSE)</f>
        <v>6. skupina</v>
      </c>
      <c r="H951" t="str">
        <f>VLOOKUP(Tabulka_nejcastejsi_priciny_vzniku_invalidity[[#This Row],[podskupina_diagnoz_dle_who_kod]],Tabulka_mkn[],3,FALSE)</f>
        <v>Nervová soustava</v>
      </c>
      <c r="I951" t="str">
        <f>LEFT(Tabulka_nejcastejsi_priciny_vzniku_invalidity[[#This Row],[podskupina_diagnoz_dle_who_kod]],1)</f>
        <v>G</v>
      </c>
      <c r="J951" t="s">
        <v>139</v>
      </c>
      <c r="K951" t="s">
        <v>140</v>
      </c>
      <c r="L951">
        <v>3</v>
      </c>
      <c r="N951" t="str">
        <f>CONCATENATE("01",".","01",".",Tabulka_nejcastejsi_priciny_vzniku_invalidity[[#This Row],[rok]])</f>
        <v>01.01.2012</v>
      </c>
      <c r="O951" s="11">
        <f>DATE(Tabulka_nejcastejsi_priciny_vzniku_invalidity[[#This Row],[rok]],1,1)</f>
        <v>40909</v>
      </c>
      <c r="P951" s="11">
        <f>YEAR(Tabulka_nejcastejsi_priciny_vzniku_invalidity[[#This Row],[rok3]])</f>
        <v>2012</v>
      </c>
    </row>
    <row r="952" spans="1:16">
      <c r="A952">
        <v>2012</v>
      </c>
      <c r="B952" t="s">
        <v>36</v>
      </c>
      <c r="C952" t="s">
        <v>17</v>
      </c>
      <c r="D952" t="str">
        <f>VLOOKUP(Tabulka_nejcastejsi_priciny_vzniku_invalidity[[#This Row],[kraj]],Tabulka_kraje[],2,FALSE)</f>
        <v xml:space="preserve">Plzeňský </v>
      </c>
      <c r="E952" t="s">
        <v>37</v>
      </c>
      <c r="F952" t="s">
        <v>19</v>
      </c>
      <c r="G952" t="str">
        <f>VLOOKUP(Tabulka_nejcastejsi_priciny_vzniku_invalidity[[#This Row],[podskupina_diagnoz_dle_who_kod]],Tabulka_mkn[],2,FALSE)</f>
        <v>6. skupina</v>
      </c>
      <c r="H952" t="str">
        <f>VLOOKUP(Tabulka_nejcastejsi_priciny_vzniku_invalidity[[#This Row],[podskupina_diagnoz_dle_who_kod]],Tabulka_mkn[],3,FALSE)</f>
        <v>Nervová soustava</v>
      </c>
      <c r="I952" t="str">
        <f>LEFT(Tabulka_nejcastejsi_priciny_vzniku_invalidity[[#This Row],[podskupina_diagnoz_dle_who_kod]],1)</f>
        <v>G</v>
      </c>
      <c r="J952" t="s">
        <v>139</v>
      </c>
      <c r="K952" t="s">
        <v>140</v>
      </c>
      <c r="L952">
        <v>2</v>
      </c>
      <c r="N952" t="str">
        <f>CONCATENATE("01",".","01",".",Tabulka_nejcastejsi_priciny_vzniku_invalidity[[#This Row],[rok]])</f>
        <v>01.01.2012</v>
      </c>
      <c r="O952" s="11">
        <f>DATE(Tabulka_nejcastejsi_priciny_vzniku_invalidity[[#This Row],[rok]],1,1)</f>
        <v>40909</v>
      </c>
      <c r="P952" s="11">
        <f>YEAR(Tabulka_nejcastejsi_priciny_vzniku_invalidity[[#This Row],[rok3]])</f>
        <v>2012</v>
      </c>
    </row>
    <row r="953" spans="1:16">
      <c r="A953">
        <v>2012</v>
      </c>
      <c r="B953" t="s">
        <v>63</v>
      </c>
      <c r="C953" t="s">
        <v>17</v>
      </c>
      <c r="D953" t="str">
        <f>VLOOKUP(Tabulka_nejcastejsi_priciny_vzniku_invalidity[[#This Row],[kraj]],Tabulka_kraje[],2,FALSE)</f>
        <v xml:space="preserve">Karlovarský </v>
      </c>
      <c r="E953" t="s">
        <v>64</v>
      </c>
      <c r="F953" t="s">
        <v>19</v>
      </c>
      <c r="G953" t="str">
        <f>VLOOKUP(Tabulka_nejcastejsi_priciny_vzniku_invalidity[[#This Row],[podskupina_diagnoz_dle_who_kod]],Tabulka_mkn[],2,FALSE)</f>
        <v>6. skupina</v>
      </c>
      <c r="H953" t="str">
        <f>VLOOKUP(Tabulka_nejcastejsi_priciny_vzniku_invalidity[[#This Row],[podskupina_diagnoz_dle_who_kod]],Tabulka_mkn[],3,FALSE)</f>
        <v>Nervová soustava</v>
      </c>
      <c r="I953" t="str">
        <f>LEFT(Tabulka_nejcastejsi_priciny_vzniku_invalidity[[#This Row],[podskupina_diagnoz_dle_who_kod]],1)</f>
        <v>G</v>
      </c>
      <c r="J953" t="s">
        <v>139</v>
      </c>
      <c r="K953" t="s">
        <v>140</v>
      </c>
      <c r="L953">
        <v>4</v>
      </c>
      <c r="N953" t="str">
        <f>CONCATENATE("01",".","01",".",Tabulka_nejcastejsi_priciny_vzniku_invalidity[[#This Row],[rok]])</f>
        <v>01.01.2012</v>
      </c>
      <c r="O953" s="11">
        <f>DATE(Tabulka_nejcastejsi_priciny_vzniku_invalidity[[#This Row],[rok]],1,1)</f>
        <v>40909</v>
      </c>
      <c r="P953" s="11">
        <f>YEAR(Tabulka_nejcastejsi_priciny_vzniku_invalidity[[#This Row],[rok3]])</f>
        <v>2012</v>
      </c>
    </row>
    <row r="954" spans="1:16">
      <c r="A954">
        <v>2012</v>
      </c>
      <c r="B954" t="s">
        <v>26</v>
      </c>
      <c r="C954" t="s">
        <v>17</v>
      </c>
      <c r="D954" t="str">
        <f>VLOOKUP(Tabulka_nejcastejsi_priciny_vzniku_invalidity[[#This Row],[kraj]],Tabulka_kraje[],2,FALSE)</f>
        <v xml:space="preserve">Ústecký </v>
      </c>
      <c r="E954" t="s">
        <v>27</v>
      </c>
      <c r="F954" t="s">
        <v>19</v>
      </c>
      <c r="G954" t="str">
        <f>VLOOKUP(Tabulka_nejcastejsi_priciny_vzniku_invalidity[[#This Row],[podskupina_diagnoz_dle_who_kod]],Tabulka_mkn[],2,FALSE)</f>
        <v>6. skupina</v>
      </c>
      <c r="H954" t="str">
        <f>VLOOKUP(Tabulka_nejcastejsi_priciny_vzniku_invalidity[[#This Row],[podskupina_diagnoz_dle_who_kod]],Tabulka_mkn[],3,FALSE)</f>
        <v>Nervová soustava</v>
      </c>
      <c r="I954" t="str">
        <f>LEFT(Tabulka_nejcastejsi_priciny_vzniku_invalidity[[#This Row],[podskupina_diagnoz_dle_who_kod]],1)</f>
        <v>G</v>
      </c>
      <c r="J954" t="s">
        <v>139</v>
      </c>
      <c r="K954" t="s">
        <v>140</v>
      </c>
      <c r="L954">
        <v>8</v>
      </c>
      <c r="N954" t="str">
        <f>CONCATENATE("01",".","01",".",Tabulka_nejcastejsi_priciny_vzniku_invalidity[[#This Row],[rok]])</f>
        <v>01.01.2012</v>
      </c>
      <c r="O954" s="11">
        <f>DATE(Tabulka_nejcastejsi_priciny_vzniku_invalidity[[#This Row],[rok]],1,1)</f>
        <v>40909</v>
      </c>
      <c r="P954" s="11">
        <f>YEAR(Tabulka_nejcastejsi_priciny_vzniku_invalidity[[#This Row],[rok3]])</f>
        <v>2012</v>
      </c>
    </row>
    <row r="955" spans="1:16">
      <c r="A955">
        <v>2012</v>
      </c>
      <c r="B955" t="s">
        <v>34</v>
      </c>
      <c r="C955" t="s">
        <v>17</v>
      </c>
      <c r="D955" t="str">
        <f>VLOOKUP(Tabulka_nejcastejsi_priciny_vzniku_invalidity[[#This Row],[kraj]],Tabulka_kraje[],2,FALSE)</f>
        <v xml:space="preserve">Liberecký </v>
      </c>
      <c r="E955" t="s">
        <v>35</v>
      </c>
      <c r="F955" t="s">
        <v>19</v>
      </c>
      <c r="G955" t="str">
        <f>VLOOKUP(Tabulka_nejcastejsi_priciny_vzniku_invalidity[[#This Row],[podskupina_diagnoz_dle_who_kod]],Tabulka_mkn[],2,FALSE)</f>
        <v>6. skupina</v>
      </c>
      <c r="H955" t="str">
        <f>VLOOKUP(Tabulka_nejcastejsi_priciny_vzniku_invalidity[[#This Row],[podskupina_diagnoz_dle_who_kod]],Tabulka_mkn[],3,FALSE)</f>
        <v>Nervová soustava</v>
      </c>
      <c r="I955" t="str">
        <f>LEFT(Tabulka_nejcastejsi_priciny_vzniku_invalidity[[#This Row],[podskupina_diagnoz_dle_who_kod]],1)</f>
        <v>G</v>
      </c>
      <c r="J955" t="s">
        <v>139</v>
      </c>
      <c r="K955" t="s">
        <v>140</v>
      </c>
      <c r="L955">
        <v>9</v>
      </c>
      <c r="N955" t="str">
        <f>CONCATENATE("01",".","01",".",Tabulka_nejcastejsi_priciny_vzniku_invalidity[[#This Row],[rok]])</f>
        <v>01.01.2012</v>
      </c>
      <c r="O955" s="11">
        <f>DATE(Tabulka_nejcastejsi_priciny_vzniku_invalidity[[#This Row],[rok]],1,1)</f>
        <v>40909</v>
      </c>
      <c r="P955" s="11">
        <f>YEAR(Tabulka_nejcastejsi_priciny_vzniku_invalidity[[#This Row],[rok3]])</f>
        <v>2012</v>
      </c>
    </row>
    <row r="956" spans="1:16">
      <c r="A956">
        <v>2012</v>
      </c>
      <c r="B956" t="s">
        <v>40</v>
      </c>
      <c r="C956" t="s">
        <v>17</v>
      </c>
      <c r="D956" t="str">
        <f>VLOOKUP(Tabulka_nejcastejsi_priciny_vzniku_invalidity[[#This Row],[kraj]],Tabulka_kraje[],2,FALSE)</f>
        <v xml:space="preserve">Královéhradecký </v>
      </c>
      <c r="E956" t="s">
        <v>41</v>
      </c>
      <c r="F956" t="s">
        <v>19</v>
      </c>
      <c r="G956" t="str">
        <f>VLOOKUP(Tabulka_nejcastejsi_priciny_vzniku_invalidity[[#This Row],[podskupina_diagnoz_dle_who_kod]],Tabulka_mkn[],2,FALSE)</f>
        <v>6. skupina</v>
      </c>
      <c r="H956" t="str">
        <f>VLOOKUP(Tabulka_nejcastejsi_priciny_vzniku_invalidity[[#This Row],[podskupina_diagnoz_dle_who_kod]],Tabulka_mkn[],3,FALSE)</f>
        <v>Nervová soustava</v>
      </c>
      <c r="I956" t="str">
        <f>LEFT(Tabulka_nejcastejsi_priciny_vzniku_invalidity[[#This Row],[podskupina_diagnoz_dle_who_kod]],1)</f>
        <v>G</v>
      </c>
      <c r="J956" t="s">
        <v>139</v>
      </c>
      <c r="K956" t="s">
        <v>140</v>
      </c>
      <c r="L956">
        <v>15</v>
      </c>
      <c r="N956" t="str">
        <f>CONCATENATE("01",".","01",".",Tabulka_nejcastejsi_priciny_vzniku_invalidity[[#This Row],[rok]])</f>
        <v>01.01.2012</v>
      </c>
      <c r="O956" s="11">
        <f>DATE(Tabulka_nejcastejsi_priciny_vzniku_invalidity[[#This Row],[rok]],1,1)</f>
        <v>40909</v>
      </c>
      <c r="P956" s="11">
        <f>YEAR(Tabulka_nejcastejsi_priciny_vzniku_invalidity[[#This Row],[rok3]])</f>
        <v>2012</v>
      </c>
    </row>
    <row r="957" spans="1:16">
      <c r="A957">
        <v>2012</v>
      </c>
      <c r="B957" t="s">
        <v>30</v>
      </c>
      <c r="C957" t="s">
        <v>17</v>
      </c>
      <c r="D957" t="str">
        <f>VLOOKUP(Tabulka_nejcastejsi_priciny_vzniku_invalidity[[#This Row],[kraj]],Tabulka_kraje[],2,FALSE)</f>
        <v xml:space="preserve">Pardubický </v>
      </c>
      <c r="E957" t="s">
        <v>31</v>
      </c>
      <c r="F957" t="s">
        <v>19</v>
      </c>
      <c r="G957" t="str">
        <f>VLOOKUP(Tabulka_nejcastejsi_priciny_vzniku_invalidity[[#This Row],[podskupina_diagnoz_dle_who_kod]],Tabulka_mkn[],2,FALSE)</f>
        <v>6. skupina</v>
      </c>
      <c r="H957" t="str">
        <f>VLOOKUP(Tabulka_nejcastejsi_priciny_vzniku_invalidity[[#This Row],[podskupina_diagnoz_dle_who_kod]],Tabulka_mkn[],3,FALSE)</f>
        <v>Nervová soustava</v>
      </c>
      <c r="I957" t="str">
        <f>LEFT(Tabulka_nejcastejsi_priciny_vzniku_invalidity[[#This Row],[podskupina_diagnoz_dle_who_kod]],1)</f>
        <v>G</v>
      </c>
      <c r="J957" t="s">
        <v>139</v>
      </c>
      <c r="K957" t="s">
        <v>140</v>
      </c>
      <c r="L957">
        <v>8</v>
      </c>
      <c r="N957" t="str">
        <f>CONCATENATE("01",".","01",".",Tabulka_nejcastejsi_priciny_vzniku_invalidity[[#This Row],[rok]])</f>
        <v>01.01.2012</v>
      </c>
      <c r="O957" s="11">
        <f>DATE(Tabulka_nejcastejsi_priciny_vzniku_invalidity[[#This Row],[rok]],1,1)</f>
        <v>40909</v>
      </c>
      <c r="P957" s="11">
        <f>YEAR(Tabulka_nejcastejsi_priciny_vzniku_invalidity[[#This Row],[rok3]])</f>
        <v>2012</v>
      </c>
    </row>
    <row r="958" spans="1:16">
      <c r="A958">
        <v>2013</v>
      </c>
      <c r="B958" t="s">
        <v>22</v>
      </c>
      <c r="C958" t="s">
        <v>17</v>
      </c>
      <c r="D958" t="str">
        <f>VLOOKUP(Tabulka_nejcastejsi_priciny_vzniku_invalidity[[#This Row],[kraj]],Tabulka_kraje[],2,FALSE)</f>
        <v>Vysočina</v>
      </c>
      <c r="E958" t="s">
        <v>23</v>
      </c>
      <c r="F958" t="s">
        <v>19</v>
      </c>
      <c r="G958" t="str">
        <f>VLOOKUP(Tabulka_nejcastejsi_priciny_vzniku_invalidity[[#This Row],[podskupina_diagnoz_dle_who_kod]],Tabulka_mkn[],2,FALSE)</f>
        <v>6. skupina</v>
      </c>
      <c r="H958" t="str">
        <f>VLOOKUP(Tabulka_nejcastejsi_priciny_vzniku_invalidity[[#This Row],[podskupina_diagnoz_dle_who_kod]],Tabulka_mkn[],3,FALSE)</f>
        <v>Nervová soustava</v>
      </c>
      <c r="I958" t="str">
        <f>LEFT(Tabulka_nejcastejsi_priciny_vzniku_invalidity[[#This Row],[podskupina_diagnoz_dle_who_kod]],1)</f>
        <v>G</v>
      </c>
      <c r="J958" t="s">
        <v>139</v>
      </c>
      <c r="K958" t="s">
        <v>140</v>
      </c>
      <c r="L958">
        <v>8</v>
      </c>
      <c r="N958" t="str">
        <f>CONCATENATE("01",".","01",".",Tabulka_nejcastejsi_priciny_vzniku_invalidity[[#This Row],[rok]])</f>
        <v>01.01.2013</v>
      </c>
      <c r="O958" s="11">
        <f>DATE(Tabulka_nejcastejsi_priciny_vzniku_invalidity[[#This Row],[rok]],1,1)</f>
        <v>41275</v>
      </c>
      <c r="P958" s="11">
        <f>YEAR(Tabulka_nejcastejsi_priciny_vzniku_invalidity[[#This Row],[rok3]])</f>
        <v>2013</v>
      </c>
    </row>
    <row r="959" spans="1:16">
      <c r="A959">
        <v>2013</v>
      </c>
      <c r="B959" t="s">
        <v>57</v>
      </c>
      <c r="C959" t="s">
        <v>17</v>
      </c>
      <c r="D959" t="str">
        <f>VLOOKUP(Tabulka_nejcastejsi_priciny_vzniku_invalidity[[#This Row],[kraj]],Tabulka_kraje[],2,FALSE)</f>
        <v xml:space="preserve">Jihomoravský </v>
      </c>
      <c r="E959" t="s">
        <v>58</v>
      </c>
      <c r="F959" t="s">
        <v>19</v>
      </c>
      <c r="G959" t="str">
        <f>VLOOKUP(Tabulka_nejcastejsi_priciny_vzniku_invalidity[[#This Row],[podskupina_diagnoz_dle_who_kod]],Tabulka_mkn[],2,FALSE)</f>
        <v>6. skupina</v>
      </c>
      <c r="H959" t="str">
        <f>VLOOKUP(Tabulka_nejcastejsi_priciny_vzniku_invalidity[[#This Row],[podskupina_diagnoz_dle_who_kod]],Tabulka_mkn[],3,FALSE)</f>
        <v>Nervová soustava</v>
      </c>
      <c r="I959" t="str">
        <f>LEFT(Tabulka_nejcastejsi_priciny_vzniku_invalidity[[#This Row],[podskupina_diagnoz_dle_who_kod]],1)</f>
        <v>G</v>
      </c>
      <c r="J959" t="s">
        <v>139</v>
      </c>
      <c r="K959" t="s">
        <v>140</v>
      </c>
      <c r="L959">
        <v>10</v>
      </c>
      <c r="N959" t="str">
        <f>CONCATENATE("01",".","01",".",Tabulka_nejcastejsi_priciny_vzniku_invalidity[[#This Row],[rok]])</f>
        <v>01.01.2013</v>
      </c>
      <c r="O959" s="11">
        <f>DATE(Tabulka_nejcastejsi_priciny_vzniku_invalidity[[#This Row],[rok]],1,1)</f>
        <v>41275</v>
      </c>
      <c r="P959" s="11">
        <f>YEAR(Tabulka_nejcastejsi_priciny_vzniku_invalidity[[#This Row],[rok3]])</f>
        <v>2013</v>
      </c>
    </row>
    <row r="960" spans="1:16">
      <c r="A960">
        <v>2013</v>
      </c>
      <c r="B960" t="s">
        <v>65</v>
      </c>
      <c r="C960" t="s">
        <v>17</v>
      </c>
      <c r="D960" t="str">
        <f>VLOOKUP(Tabulka_nejcastejsi_priciny_vzniku_invalidity[[#This Row],[kraj]],Tabulka_kraje[],2,FALSE)</f>
        <v xml:space="preserve">Olomoucký </v>
      </c>
      <c r="E960" t="s">
        <v>66</v>
      </c>
      <c r="F960" t="s">
        <v>19</v>
      </c>
      <c r="G960" t="str">
        <f>VLOOKUP(Tabulka_nejcastejsi_priciny_vzniku_invalidity[[#This Row],[podskupina_diagnoz_dle_who_kod]],Tabulka_mkn[],2,FALSE)</f>
        <v>6. skupina</v>
      </c>
      <c r="H960" t="str">
        <f>VLOOKUP(Tabulka_nejcastejsi_priciny_vzniku_invalidity[[#This Row],[podskupina_diagnoz_dle_who_kod]],Tabulka_mkn[],3,FALSE)</f>
        <v>Nervová soustava</v>
      </c>
      <c r="I960" t="str">
        <f>LEFT(Tabulka_nejcastejsi_priciny_vzniku_invalidity[[#This Row],[podskupina_diagnoz_dle_who_kod]],1)</f>
        <v>G</v>
      </c>
      <c r="J960" t="s">
        <v>139</v>
      </c>
      <c r="K960" t="s">
        <v>140</v>
      </c>
      <c r="L960">
        <v>11</v>
      </c>
      <c r="N960" t="str">
        <f>CONCATENATE("01",".","01",".",Tabulka_nejcastejsi_priciny_vzniku_invalidity[[#This Row],[rok]])</f>
        <v>01.01.2013</v>
      </c>
      <c r="O960" s="11">
        <f>DATE(Tabulka_nejcastejsi_priciny_vzniku_invalidity[[#This Row],[rok]],1,1)</f>
        <v>41275</v>
      </c>
      <c r="P960" s="11">
        <f>YEAR(Tabulka_nejcastejsi_priciny_vzniku_invalidity[[#This Row],[rok3]])</f>
        <v>2013</v>
      </c>
    </row>
    <row r="961" spans="1:16">
      <c r="A961">
        <v>2013</v>
      </c>
      <c r="B961" t="s">
        <v>67</v>
      </c>
      <c r="C961" t="s">
        <v>17</v>
      </c>
      <c r="D961" t="str">
        <f>VLOOKUP(Tabulka_nejcastejsi_priciny_vzniku_invalidity[[#This Row],[kraj]],Tabulka_kraje[],2,FALSE)</f>
        <v xml:space="preserve">Moravskoslezský </v>
      </c>
      <c r="E961" t="s">
        <v>68</v>
      </c>
      <c r="F961" t="s">
        <v>19</v>
      </c>
      <c r="G961" t="str">
        <f>VLOOKUP(Tabulka_nejcastejsi_priciny_vzniku_invalidity[[#This Row],[podskupina_diagnoz_dle_who_kod]],Tabulka_mkn[],2,FALSE)</f>
        <v>6. skupina</v>
      </c>
      <c r="H961" t="str">
        <f>VLOOKUP(Tabulka_nejcastejsi_priciny_vzniku_invalidity[[#This Row],[podskupina_diagnoz_dle_who_kod]],Tabulka_mkn[],3,FALSE)</f>
        <v>Nervová soustava</v>
      </c>
      <c r="I961" t="str">
        <f>LEFT(Tabulka_nejcastejsi_priciny_vzniku_invalidity[[#This Row],[podskupina_diagnoz_dle_who_kod]],1)</f>
        <v>G</v>
      </c>
      <c r="J961" t="s">
        <v>139</v>
      </c>
      <c r="K961" t="s">
        <v>140</v>
      </c>
      <c r="L961">
        <v>10</v>
      </c>
      <c r="N961" t="str">
        <f>CONCATENATE("01",".","01",".",Tabulka_nejcastejsi_priciny_vzniku_invalidity[[#This Row],[rok]])</f>
        <v>01.01.2013</v>
      </c>
      <c r="O961" s="11">
        <f>DATE(Tabulka_nejcastejsi_priciny_vzniku_invalidity[[#This Row],[rok]],1,1)</f>
        <v>41275</v>
      </c>
      <c r="P961" s="11">
        <f>YEAR(Tabulka_nejcastejsi_priciny_vzniku_invalidity[[#This Row],[rok3]])</f>
        <v>2013</v>
      </c>
    </row>
    <row r="962" spans="1:16">
      <c r="A962">
        <v>2013</v>
      </c>
      <c r="B962" t="s">
        <v>46</v>
      </c>
      <c r="C962" t="s">
        <v>17</v>
      </c>
      <c r="D962" t="str">
        <f>VLOOKUP(Tabulka_nejcastejsi_priciny_vzniku_invalidity[[#This Row],[kraj]],Tabulka_kraje[],2,FALSE)</f>
        <v xml:space="preserve">Zlínský </v>
      </c>
      <c r="E962" t="s">
        <v>47</v>
      </c>
      <c r="F962" t="s">
        <v>19</v>
      </c>
      <c r="G962" t="str">
        <f>VLOOKUP(Tabulka_nejcastejsi_priciny_vzniku_invalidity[[#This Row],[podskupina_diagnoz_dle_who_kod]],Tabulka_mkn[],2,FALSE)</f>
        <v>6. skupina</v>
      </c>
      <c r="H962" t="str">
        <f>VLOOKUP(Tabulka_nejcastejsi_priciny_vzniku_invalidity[[#This Row],[podskupina_diagnoz_dle_who_kod]],Tabulka_mkn[],3,FALSE)</f>
        <v>Nervová soustava</v>
      </c>
      <c r="I962" t="str">
        <f>LEFT(Tabulka_nejcastejsi_priciny_vzniku_invalidity[[#This Row],[podskupina_diagnoz_dle_who_kod]],1)</f>
        <v>G</v>
      </c>
      <c r="J962" t="s">
        <v>139</v>
      </c>
      <c r="K962" t="s">
        <v>140</v>
      </c>
      <c r="L962">
        <v>3</v>
      </c>
      <c r="N962" t="str">
        <f>CONCATENATE("01",".","01",".",Tabulka_nejcastejsi_priciny_vzniku_invalidity[[#This Row],[rok]])</f>
        <v>01.01.2013</v>
      </c>
      <c r="O962" s="11">
        <f>DATE(Tabulka_nejcastejsi_priciny_vzniku_invalidity[[#This Row],[rok]],1,1)</f>
        <v>41275</v>
      </c>
      <c r="P962" s="11">
        <f>YEAR(Tabulka_nejcastejsi_priciny_vzniku_invalidity[[#This Row],[rok3]])</f>
        <v>2013</v>
      </c>
    </row>
    <row r="963" spans="1:16">
      <c r="A963">
        <v>2013</v>
      </c>
      <c r="B963" t="s">
        <v>61</v>
      </c>
      <c r="C963" t="s">
        <v>17</v>
      </c>
      <c r="D963" t="str">
        <f>VLOOKUP(Tabulka_nejcastejsi_priciny_vzniku_invalidity[[#This Row],[kraj]],Tabulka_kraje[],2,FALSE)</f>
        <v>Praha</v>
      </c>
      <c r="E963" t="s">
        <v>62</v>
      </c>
      <c r="F963" t="s">
        <v>19</v>
      </c>
      <c r="G963" t="str">
        <f>VLOOKUP(Tabulka_nejcastejsi_priciny_vzniku_invalidity[[#This Row],[podskupina_diagnoz_dle_who_kod]],Tabulka_mkn[],2,FALSE)</f>
        <v>6. skupina</v>
      </c>
      <c r="H963" t="str">
        <f>VLOOKUP(Tabulka_nejcastejsi_priciny_vzniku_invalidity[[#This Row],[podskupina_diagnoz_dle_who_kod]],Tabulka_mkn[],3,FALSE)</f>
        <v>Nervová soustava</v>
      </c>
      <c r="I963" t="str">
        <f>LEFT(Tabulka_nejcastejsi_priciny_vzniku_invalidity[[#This Row],[podskupina_diagnoz_dle_who_kod]],1)</f>
        <v>G</v>
      </c>
      <c r="J963" t="s">
        <v>139</v>
      </c>
      <c r="K963" t="s">
        <v>140</v>
      </c>
      <c r="L963">
        <v>3</v>
      </c>
      <c r="N963" t="str">
        <f>CONCATENATE("01",".","01",".",Tabulka_nejcastejsi_priciny_vzniku_invalidity[[#This Row],[rok]])</f>
        <v>01.01.2013</v>
      </c>
      <c r="O963" s="11">
        <f>DATE(Tabulka_nejcastejsi_priciny_vzniku_invalidity[[#This Row],[rok]],1,1)</f>
        <v>41275</v>
      </c>
      <c r="P963" s="11">
        <f>YEAR(Tabulka_nejcastejsi_priciny_vzniku_invalidity[[#This Row],[rok3]])</f>
        <v>2013</v>
      </c>
    </row>
    <row r="964" spans="1:16">
      <c r="A964">
        <v>2013</v>
      </c>
      <c r="B964" t="s">
        <v>59</v>
      </c>
      <c r="C964" t="s">
        <v>17</v>
      </c>
      <c r="D964" t="str">
        <f>VLOOKUP(Tabulka_nejcastejsi_priciny_vzniku_invalidity[[#This Row],[kraj]],Tabulka_kraje[],2,FALSE)</f>
        <v xml:space="preserve">Středočeský </v>
      </c>
      <c r="E964" t="s">
        <v>60</v>
      </c>
      <c r="F964" t="s">
        <v>19</v>
      </c>
      <c r="G964" t="str">
        <f>VLOOKUP(Tabulka_nejcastejsi_priciny_vzniku_invalidity[[#This Row],[podskupina_diagnoz_dle_who_kod]],Tabulka_mkn[],2,FALSE)</f>
        <v>6. skupina</v>
      </c>
      <c r="H964" t="str">
        <f>VLOOKUP(Tabulka_nejcastejsi_priciny_vzniku_invalidity[[#This Row],[podskupina_diagnoz_dle_who_kod]],Tabulka_mkn[],3,FALSE)</f>
        <v>Nervová soustava</v>
      </c>
      <c r="I964" t="str">
        <f>LEFT(Tabulka_nejcastejsi_priciny_vzniku_invalidity[[#This Row],[podskupina_diagnoz_dle_who_kod]],1)</f>
        <v>G</v>
      </c>
      <c r="J964" t="s">
        <v>139</v>
      </c>
      <c r="K964" t="s">
        <v>140</v>
      </c>
      <c r="L964">
        <v>11</v>
      </c>
      <c r="N964" t="str">
        <f>CONCATENATE("01",".","01",".",Tabulka_nejcastejsi_priciny_vzniku_invalidity[[#This Row],[rok]])</f>
        <v>01.01.2013</v>
      </c>
      <c r="O964" s="11">
        <f>DATE(Tabulka_nejcastejsi_priciny_vzniku_invalidity[[#This Row],[rok]],1,1)</f>
        <v>41275</v>
      </c>
      <c r="P964" s="11">
        <f>YEAR(Tabulka_nejcastejsi_priciny_vzniku_invalidity[[#This Row],[rok3]])</f>
        <v>2013</v>
      </c>
    </row>
    <row r="965" spans="1:16">
      <c r="A965">
        <v>2013</v>
      </c>
      <c r="B965" t="s">
        <v>16</v>
      </c>
      <c r="C965" t="s">
        <v>17</v>
      </c>
      <c r="D965" t="str">
        <f>VLOOKUP(Tabulka_nejcastejsi_priciny_vzniku_invalidity[[#This Row],[kraj]],Tabulka_kraje[],2,FALSE)</f>
        <v xml:space="preserve">Jihočeský </v>
      </c>
      <c r="E965" t="s">
        <v>18</v>
      </c>
      <c r="F965" t="s">
        <v>19</v>
      </c>
      <c r="G965" t="str">
        <f>VLOOKUP(Tabulka_nejcastejsi_priciny_vzniku_invalidity[[#This Row],[podskupina_diagnoz_dle_who_kod]],Tabulka_mkn[],2,FALSE)</f>
        <v>6. skupina</v>
      </c>
      <c r="H965" t="str">
        <f>VLOOKUP(Tabulka_nejcastejsi_priciny_vzniku_invalidity[[#This Row],[podskupina_diagnoz_dle_who_kod]],Tabulka_mkn[],3,FALSE)</f>
        <v>Nervová soustava</v>
      </c>
      <c r="I965" t="str">
        <f>LEFT(Tabulka_nejcastejsi_priciny_vzniku_invalidity[[#This Row],[podskupina_diagnoz_dle_who_kod]],1)</f>
        <v>G</v>
      </c>
      <c r="J965" t="s">
        <v>139</v>
      </c>
      <c r="K965" t="s">
        <v>140</v>
      </c>
      <c r="L965">
        <v>12</v>
      </c>
      <c r="N965" t="str">
        <f>CONCATENATE("01",".","01",".",Tabulka_nejcastejsi_priciny_vzniku_invalidity[[#This Row],[rok]])</f>
        <v>01.01.2013</v>
      </c>
      <c r="O965" s="11">
        <f>DATE(Tabulka_nejcastejsi_priciny_vzniku_invalidity[[#This Row],[rok]],1,1)</f>
        <v>41275</v>
      </c>
      <c r="P965" s="11">
        <f>YEAR(Tabulka_nejcastejsi_priciny_vzniku_invalidity[[#This Row],[rok3]])</f>
        <v>2013</v>
      </c>
    </row>
    <row r="966" spans="1:16">
      <c r="A966">
        <v>2013</v>
      </c>
      <c r="B966" t="s">
        <v>36</v>
      </c>
      <c r="C966" t="s">
        <v>17</v>
      </c>
      <c r="D966" t="str">
        <f>VLOOKUP(Tabulka_nejcastejsi_priciny_vzniku_invalidity[[#This Row],[kraj]],Tabulka_kraje[],2,FALSE)</f>
        <v xml:space="preserve">Plzeňský </v>
      </c>
      <c r="E966" t="s">
        <v>37</v>
      </c>
      <c r="F966" t="s">
        <v>19</v>
      </c>
      <c r="G966" t="str">
        <f>VLOOKUP(Tabulka_nejcastejsi_priciny_vzniku_invalidity[[#This Row],[podskupina_diagnoz_dle_who_kod]],Tabulka_mkn[],2,FALSE)</f>
        <v>6. skupina</v>
      </c>
      <c r="H966" t="str">
        <f>VLOOKUP(Tabulka_nejcastejsi_priciny_vzniku_invalidity[[#This Row],[podskupina_diagnoz_dle_who_kod]],Tabulka_mkn[],3,FALSE)</f>
        <v>Nervová soustava</v>
      </c>
      <c r="I966" t="str">
        <f>LEFT(Tabulka_nejcastejsi_priciny_vzniku_invalidity[[#This Row],[podskupina_diagnoz_dle_who_kod]],1)</f>
        <v>G</v>
      </c>
      <c r="J966" t="s">
        <v>139</v>
      </c>
      <c r="K966" t="s">
        <v>140</v>
      </c>
      <c r="L966">
        <v>5</v>
      </c>
      <c r="N966" t="str">
        <f>CONCATENATE("01",".","01",".",Tabulka_nejcastejsi_priciny_vzniku_invalidity[[#This Row],[rok]])</f>
        <v>01.01.2013</v>
      </c>
      <c r="O966" s="11">
        <f>DATE(Tabulka_nejcastejsi_priciny_vzniku_invalidity[[#This Row],[rok]],1,1)</f>
        <v>41275</v>
      </c>
      <c r="P966" s="11">
        <f>YEAR(Tabulka_nejcastejsi_priciny_vzniku_invalidity[[#This Row],[rok3]])</f>
        <v>2013</v>
      </c>
    </row>
    <row r="967" spans="1:16">
      <c r="A967">
        <v>2013</v>
      </c>
      <c r="B967" t="s">
        <v>63</v>
      </c>
      <c r="C967" t="s">
        <v>17</v>
      </c>
      <c r="D967" t="str">
        <f>VLOOKUP(Tabulka_nejcastejsi_priciny_vzniku_invalidity[[#This Row],[kraj]],Tabulka_kraje[],2,FALSE)</f>
        <v xml:space="preserve">Karlovarský </v>
      </c>
      <c r="E967" t="s">
        <v>64</v>
      </c>
      <c r="F967" t="s">
        <v>19</v>
      </c>
      <c r="G967" t="str">
        <f>VLOOKUP(Tabulka_nejcastejsi_priciny_vzniku_invalidity[[#This Row],[podskupina_diagnoz_dle_who_kod]],Tabulka_mkn[],2,FALSE)</f>
        <v>6. skupina</v>
      </c>
      <c r="H967" t="str">
        <f>VLOOKUP(Tabulka_nejcastejsi_priciny_vzniku_invalidity[[#This Row],[podskupina_diagnoz_dle_who_kod]],Tabulka_mkn[],3,FALSE)</f>
        <v>Nervová soustava</v>
      </c>
      <c r="I967" t="str">
        <f>LEFT(Tabulka_nejcastejsi_priciny_vzniku_invalidity[[#This Row],[podskupina_diagnoz_dle_who_kod]],1)</f>
        <v>G</v>
      </c>
      <c r="J967" t="s">
        <v>139</v>
      </c>
      <c r="K967" t="s">
        <v>140</v>
      </c>
      <c r="L967">
        <v>2</v>
      </c>
      <c r="N967" t="str">
        <f>CONCATENATE("01",".","01",".",Tabulka_nejcastejsi_priciny_vzniku_invalidity[[#This Row],[rok]])</f>
        <v>01.01.2013</v>
      </c>
      <c r="O967" s="11">
        <f>DATE(Tabulka_nejcastejsi_priciny_vzniku_invalidity[[#This Row],[rok]],1,1)</f>
        <v>41275</v>
      </c>
      <c r="P967" s="11">
        <f>YEAR(Tabulka_nejcastejsi_priciny_vzniku_invalidity[[#This Row],[rok3]])</f>
        <v>2013</v>
      </c>
    </row>
    <row r="968" spans="1:16">
      <c r="A968">
        <v>2013</v>
      </c>
      <c r="B968" t="s">
        <v>26</v>
      </c>
      <c r="C968" t="s">
        <v>17</v>
      </c>
      <c r="D968" t="str">
        <f>VLOOKUP(Tabulka_nejcastejsi_priciny_vzniku_invalidity[[#This Row],[kraj]],Tabulka_kraje[],2,FALSE)</f>
        <v xml:space="preserve">Ústecký </v>
      </c>
      <c r="E968" t="s">
        <v>27</v>
      </c>
      <c r="F968" t="s">
        <v>19</v>
      </c>
      <c r="G968" t="str">
        <f>VLOOKUP(Tabulka_nejcastejsi_priciny_vzniku_invalidity[[#This Row],[podskupina_diagnoz_dle_who_kod]],Tabulka_mkn[],2,FALSE)</f>
        <v>6. skupina</v>
      </c>
      <c r="H968" t="str">
        <f>VLOOKUP(Tabulka_nejcastejsi_priciny_vzniku_invalidity[[#This Row],[podskupina_diagnoz_dle_who_kod]],Tabulka_mkn[],3,FALSE)</f>
        <v>Nervová soustava</v>
      </c>
      <c r="I968" t="str">
        <f>LEFT(Tabulka_nejcastejsi_priciny_vzniku_invalidity[[#This Row],[podskupina_diagnoz_dle_who_kod]],1)</f>
        <v>G</v>
      </c>
      <c r="J968" t="s">
        <v>139</v>
      </c>
      <c r="K968" t="s">
        <v>140</v>
      </c>
      <c r="L968">
        <v>5</v>
      </c>
      <c r="N968" t="str">
        <f>CONCATENATE("01",".","01",".",Tabulka_nejcastejsi_priciny_vzniku_invalidity[[#This Row],[rok]])</f>
        <v>01.01.2013</v>
      </c>
      <c r="O968" s="11">
        <f>DATE(Tabulka_nejcastejsi_priciny_vzniku_invalidity[[#This Row],[rok]],1,1)</f>
        <v>41275</v>
      </c>
      <c r="P968" s="11">
        <f>YEAR(Tabulka_nejcastejsi_priciny_vzniku_invalidity[[#This Row],[rok3]])</f>
        <v>2013</v>
      </c>
    </row>
    <row r="969" spans="1:16">
      <c r="A969">
        <v>2013</v>
      </c>
      <c r="B969" t="s">
        <v>26</v>
      </c>
      <c r="C969" t="s">
        <v>17</v>
      </c>
      <c r="D969" t="str">
        <f>VLOOKUP(Tabulka_nejcastejsi_priciny_vzniku_invalidity[[#This Row],[kraj]],Tabulka_kraje[],2,FALSE)</f>
        <v xml:space="preserve">Ústecký </v>
      </c>
      <c r="E969" t="s">
        <v>27</v>
      </c>
      <c r="F969" t="s">
        <v>19</v>
      </c>
      <c r="G969" t="str">
        <f>VLOOKUP(Tabulka_nejcastejsi_priciny_vzniku_invalidity[[#This Row],[podskupina_diagnoz_dle_who_kod]],Tabulka_mkn[],2,FALSE)</f>
        <v>6. skupina</v>
      </c>
      <c r="H969" t="str">
        <f>VLOOKUP(Tabulka_nejcastejsi_priciny_vzniku_invalidity[[#This Row],[podskupina_diagnoz_dle_who_kod]],Tabulka_mkn[],3,FALSE)</f>
        <v>Nervová soustava</v>
      </c>
      <c r="I969" t="str">
        <f>LEFT(Tabulka_nejcastejsi_priciny_vzniku_invalidity[[#This Row],[podskupina_diagnoz_dle_who_kod]],1)</f>
        <v>G</v>
      </c>
      <c r="J969" t="s">
        <v>145</v>
      </c>
      <c r="K969" t="s">
        <v>146</v>
      </c>
      <c r="L969">
        <v>2</v>
      </c>
      <c r="N969" t="str">
        <f>CONCATENATE("01",".","01",".",Tabulka_nejcastejsi_priciny_vzniku_invalidity[[#This Row],[rok]])</f>
        <v>01.01.2013</v>
      </c>
      <c r="O969" s="11">
        <f>DATE(Tabulka_nejcastejsi_priciny_vzniku_invalidity[[#This Row],[rok]],1,1)</f>
        <v>41275</v>
      </c>
      <c r="P969" s="11">
        <f>YEAR(Tabulka_nejcastejsi_priciny_vzniku_invalidity[[#This Row],[rok3]])</f>
        <v>2013</v>
      </c>
    </row>
    <row r="970" spans="1:16">
      <c r="A970">
        <v>2013</v>
      </c>
      <c r="B970" t="s">
        <v>34</v>
      </c>
      <c r="C970" t="s">
        <v>17</v>
      </c>
      <c r="D970" t="str">
        <f>VLOOKUP(Tabulka_nejcastejsi_priciny_vzniku_invalidity[[#This Row],[kraj]],Tabulka_kraje[],2,FALSE)</f>
        <v xml:space="preserve">Liberecký </v>
      </c>
      <c r="E970" t="s">
        <v>35</v>
      </c>
      <c r="F970" t="s">
        <v>19</v>
      </c>
      <c r="G970" t="str">
        <f>VLOOKUP(Tabulka_nejcastejsi_priciny_vzniku_invalidity[[#This Row],[podskupina_diagnoz_dle_who_kod]],Tabulka_mkn[],2,FALSE)</f>
        <v>6. skupina</v>
      </c>
      <c r="H970" t="str">
        <f>VLOOKUP(Tabulka_nejcastejsi_priciny_vzniku_invalidity[[#This Row],[podskupina_diagnoz_dle_who_kod]],Tabulka_mkn[],3,FALSE)</f>
        <v>Nervová soustava</v>
      </c>
      <c r="I970" t="str">
        <f>LEFT(Tabulka_nejcastejsi_priciny_vzniku_invalidity[[#This Row],[podskupina_diagnoz_dle_who_kod]],1)</f>
        <v>G</v>
      </c>
      <c r="J970" t="s">
        <v>139</v>
      </c>
      <c r="K970" t="s">
        <v>140</v>
      </c>
      <c r="L970">
        <v>6</v>
      </c>
      <c r="N970" t="str">
        <f>CONCATENATE("01",".","01",".",Tabulka_nejcastejsi_priciny_vzniku_invalidity[[#This Row],[rok]])</f>
        <v>01.01.2013</v>
      </c>
      <c r="O970" s="11">
        <f>DATE(Tabulka_nejcastejsi_priciny_vzniku_invalidity[[#This Row],[rok]],1,1)</f>
        <v>41275</v>
      </c>
      <c r="P970" s="11">
        <f>YEAR(Tabulka_nejcastejsi_priciny_vzniku_invalidity[[#This Row],[rok3]])</f>
        <v>2013</v>
      </c>
    </row>
    <row r="971" spans="1:16">
      <c r="A971">
        <v>2013</v>
      </c>
      <c r="B971" t="s">
        <v>40</v>
      </c>
      <c r="C971" t="s">
        <v>17</v>
      </c>
      <c r="D971" t="str">
        <f>VLOOKUP(Tabulka_nejcastejsi_priciny_vzniku_invalidity[[#This Row],[kraj]],Tabulka_kraje[],2,FALSE)</f>
        <v xml:space="preserve">Královéhradecký </v>
      </c>
      <c r="E971" t="s">
        <v>41</v>
      </c>
      <c r="F971" t="s">
        <v>19</v>
      </c>
      <c r="G971" t="str">
        <f>VLOOKUP(Tabulka_nejcastejsi_priciny_vzniku_invalidity[[#This Row],[podskupina_diagnoz_dle_who_kod]],Tabulka_mkn[],2,FALSE)</f>
        <v>6. skupina</v>
      </c>
      <c r="H971" t="str">
        <f>VLOOKUP(Tabulka_nejcastejsi_priciny_vzniku_invalidity[[#This Row],[podskupina_diagnoz_dle_who_kod]],Tabulka_mkn[],3,FALSE)</f>
        <v>Nervová soustava</v>
      </c>
      <c r="I971" t="str">
        <f>LEFT(Tabulka_nejcastejsi_priciny_vzniku_invalidity[[#This Row],[podskupina_diagnoz_dle_who_kod]],1)</f>
        <v>G</v>
      </c>
      <c r="J971" t="s">
        <v>147</v>
      </c>
      <c r="K971" t="s">
        <v>148</v>
      </c>
      <c r="L971">
        <v>3</v>
      </c>
      <c r="N971" t="str">
        <f>CONCATENATE("01",".","01",".",Tabulka_nejcastejsi_priciny_vzniku_invalidity[[#This Row],[rok]])</f>
        <v>01.01.2013</v>
      </c>
      <c r="O971" s="11">
        <f>DATE(Tabulka_nejcastejsi_priciny_vzniku_invalidity[[#This Row],[rok]],1,1)</f>
        <v>41275</v>
      </c>
      <c r="P971" s="11">
        <f>YEAR(Tabulka_nejcastejsi_priciny_vzniku_invalidity[[#This Row],[rok3]])</f>
        <v>2013</v>
      </c>
    </row>
    <row r="972" spans="1:16">
      <c r="A972">
        <v>2013</v>
      </c>
      <c r="B972" t="s">
        <v>40</v>
      </c>
      <c r="C972" t="s">
        <v>17</v>
      </c>
      <c r="D972" t="str">
        <f>VLOOKUP(Tabulka_nejcastejsi_priciny_vzniku_invalidity[[#This Row],[kraj]],Tabulka_kraje[],2,FALSE)</f>
        <v xml:space="preserve">Královéhradecký </v>
      </c>
      <c r="E972" t="s">
        <v>41</v>
      </c>
      <c r="F972" t="s">
        <v>19</v>
      </c>
      <c r="G972" t="str">
        <f>VLOOKUP(Tabulka_nejcastejsi_priciny_vzniku_invalidity[[#This Row],[podskupina_diagnoz_dle_who_kod]],Tabulka_mkn[],2,FALSE)</f>
        <v>6. skupina</v>
      </c>
      <c r="H972" t="str">
        <f>VLOOKUP(Tabulka_nejcastejsi_priciny_vzniku_invalidity[[#This Row],[podskupina_diagnoz_dle_who_kod]],Tabulka_mkn[],3,FALSE)</f>
        <v>Nervová soustava</v>
      </c>
      <c r="I972" t="str">
        <f>LEFT(Tabulka_nejcastejsi_priciny_vzniku_invalidity[[#This Row],[podskupina_diagnoz_dle_who_kod]],1)</f>
        <v>G</v>
      </c>
      <c r="J972" t="s">
        <v>139</v>
      </c>
      <c r="K972" t="s">
        <v>140</v>
      </c>
      <c r="L972">
        <v>10</v>
      </c>
      <c r="N972" t="str">
        <f>CONCATENATE("01",".","01",".",Tabulka_nejcastejsi_priciny_vzniku_invalidity[[#This Row],[rok]])</f>
        <v>01.01.2013</v>
      </c>
      <c r="O972" s="11">
        <f>DATE(Tabulka_nejcastejsi_priciny_vzniku_invalidity[[#This Row],[rok]],1,1)</f>
        <v>41275</v>
      </c>
      <c r="P972" s="11">
        <f>YEAR(Tabulka_nejcastejsi_priciny_vzniku_invalidity[[#This Row],[rok3]])</f>
        <v>2013</v>
      </c>
    </row>
    <row r="973" spans="1:16">
      <c r="A973">
        <v>2013</v>
      </c>
      <c r="B973" t="s">
        <v>30</v>
      </c>
      <c r="C973" t="s">
        <v>17</v>
      </c>
      <c r="D973" t="str">
        <f>VLOOKUP(Tabulka_nejcastejsi_priciny_vzniku_invalidity[[#This Row],[kraj]],Tabulka_kraje[],2,FALSE)</f>
        <v xml:space="preserve">Pardubický </v>
      </c>
      <c r="E973" t="s">
        <v>31</v>
      </c>
      <c r="F973" t="s">
        <v>19</v>
      </c>
      <c r="G973" t="str">
        <f>VLOOKUP(Tabulka_nejcastejsi_priciny_vzniku_invalidity[[#This Row],[podskupina_diagnoz_dle_who_kod]],Tabulka_mkn[],2,FALSE)</f>
        <v>6. skupina</v>
      </c>
      <c r="H973" t="str">
        <f>VLOOKUP(Tabulka_nejcastejsi_priciny_vzniku_invalidity[[#This Row],[podskupina_diagnoz_dle_who_kod]],Tabulka_mkn[],3,FALSE)</f>
        <v>Nervová soustava</v>
      </c>
      <c r="I973" t="str">
        <f>LEFT(Tabulka_nejcastejsi_priciny_vzniku_invalidity[[#This Row],[podskupina_diagnoz_dle_who_kod]],1)</f>
        <v>G</v>
      </c>
      <c r="J973" t="s">
        <v>139</v>
      </c>
      <c r="K973" t="s">
        <v>140</v>
      </c>
      <c r="L973">
        <v>3</v>
      </c>
      <c r="N973" t="str">
        <f>CONCATENATE("01",".","01",".",Tabulka_nejcastejsi_priciny_vzniku_invalidity[[#This Row],[rok]])</f>
        <v>01.01.2013</v>
      </c>
      <c r="O973" s="11">
        <f>DATE(Tabulka_nejcastejsi_priciny_vzniku_invalidity[[#This Row],[rok]],1,1)</f>
        <v>41275</v>
      </c>
      <c r="P973" s="11">
        <f>YEAR(Tabulka_nejcastejsi_priciny_vzniku_invalidity[[#This Row],[rok3]])</f>
        <v>2013</v>
      </c>
    </row>
    <row r="974" spans="1:16">
      <c r="A974">
        <v>2014</v>
      </c>
      <c r="B974" t="s">
        <v>22</v>
      </c>
      <c r="C974" t="s">
        <v>17</v>
      </c>
      <c r="D974" t="str">
        <f>VLOOKUP(Tabulka_nejcastejsi_priciny_vzniku_invalidity[[#This Row],[kraj]],Tabulka_kraje[],2,FALSE)</f>
        <v>Vysočina</v>
      </c>
      <c r="E974" t="s">
        <v>23</v>
      </c>
      <c r="F974" t="s">
        <v>19</v>
      </c>
      <c r="G974" t="str">
        <f>VLOOKUP(Tabulka_nejcastejsi_priciny_vzniku_invalidity[[#This Row],[podskupina_diagnoz_dle_who_kod]],Tabulka_mkn[],2,FALSE)</f>
        <v>6. skupina</v>
      </c>
      <c r="H974" t="str">
        <f>VLOOKUP(Tabulka_nejcastejsi_priciny_vzniku_invalidity[[#This Row],[podskupina_diagnoz_dle_who_kod]],Tabulka_mkn[],3,FALSE)</f>
        <v>Nervová soustava</v>
      </c>
      <c r="I974" t="str">
        <f>LEFT(Tabulka_nejcastejsi_priciny_vzniku_invalidity[[#This Row],[podskupina_diagnoz_dle_who_kod]],1)</f>
        <v>G</v>
      </c>
      <c r="J974" t="s">
        <v>139</v>
      </c>
      <c r="K974" t="s">
        <v>140</v>
      </c>
      <c r="L974">
        <v>5</v>
      </c>
      <c r="N974" t="str">
        <f>CONCATENATE("01",".","01",".",Tabulka_nejcastejsi_priciny_vzniku_invalidity[[#This Row],[rok]])</f>
        <v>01.01.2014</v>
      </c>
      <c r="O974" s="11">
        <f>DATE(Tabulka_nejcastejsi_priciny_vzniku_invalidity[[#This Row],[rok]],1,1)</f>
        <v>41640</v>
      </c>
      <c r="P974" s="11">
        <f>YEAR(Tabulka_nejcastejsi_priciny_vzniku_invalidity[[#This Row],[rok3]])</f>
        <v>2014</v>
      </c>
    </row>
    <row r="975" spans="1:16">
      <c r="A975">
        <v>2014</v>
      </c>
      <c r="B975" t="s">
        <v>57</v>
      </c>
      <c r="C975" t="s">
        <v>17</v>
      </c>
      <c r="D975" t="str">
        <f>VLOOKUP(Tabulka_nejcastejsi_priciny_vzniku_invalidity[[#This Row],[kraj]],Tabulka_kraje[],2,FALSE)</f>
        <v xml:space="preserve">Jihomoravský </v>
      </c>
      <c r="E975" t="s">
        <v>58</v>
      </c>
      <c r="F975" t="s">
        <v>19</v>
      </c>
      <c r="G975" t="str">
        <f>VLOOKUP(Tabulka_nejcastejsi_priciny_vzniku_invalidity[[#This Row],[podskupina_diagnoz_dle_who_kod]],Tabulka_mkn[],2,FALSE)</f>
        <v>6. skupina</v>
      </c>
      <c r="H975" t="str">
        <f>VLOOKUP(Tabulka_nejcastejsi_priciny_vzniku_invalidity[[#This Row],[podskupina_diagnoz_dle_who_kod]],Tabulka_mkn[],3,FALSE)</f>
        <v>Nervová soustava</v>
      </c>
      <c r="I975" t="str">
        <f>LEFT(Tabulka_nejcastejsi_priciny_vzniku_invalidity[[#This Row],[podskupina_diagnoz_dle_who_kod]],1)</f>
        <v>G</v>
      </c>
      <c r="J975" t="s">
        <v>139</v>
      </c>
      <c r="K975" t="s">
        <v>140</v>
      </c>
      <c r="L975">
        <v>9</v>
      </c>
      <c r="N975" t="str">
        <f>CONCATENATE("01",".","01",".",Tabulka_nejcastejsi_priciny_vzniku_invalidity[[#This Row],[rok]])</f>
        <v>01.01.2014</v>
      </c>
      <c r="O975" s="11">
        <f>DATE(Tabulka_nejcastejsi_priciny_vzniku_invalidity[[#This Row],[rok]],1,1)</f>
        <v>41640</v>
      </c>
      <c r="P975" s="11">
        <f>YEAR(Tabulka_nejcastejsi_priciny_vzniku_invalidity[[#This Row],[rok3]])</f>
        <v>2014</v>
      </c>
    </row>
    <row r="976" spans="1:16">
      <c r="A976">
        <v>2014</v>
      </c>
      <c r="B976" t="s">
        <v>65</v>
      </c>
      <c r="C976" t="s">
        <v>17</v>
      </c>
      <c r="D976" t="str">
        <f>VLOOKUP(Tabulka_nejcastejsi_priciny_vzniku_invalidity[[#This Row],[kraj]],Tabulka_kraje[],2,FALSE)</f>
        <v xml:space="preserve">Olomoucký </v>
      </c>
      <c r="E976" t="s">
        <v>66</v>
      </c>
      <c r="F976" t="s">
        <v>19</v>
      </c>
      <c r="G976" t="str">
        <f>VLOOKUP(Tabulka_nejcastejsi_priciny_vzniku_invalidity[[#This Row],[podskupina_diagnoz_dle_who_kod]],Tabulka_mkn[],2,FALSE)</f>
        <v>6. skupina</v>
      </c>
      <c r="H976" t="str">
        <f>VLOOKUP(Tabulka_nejcastejsi_priciny_vzniku_invalidity[[#This Row],[podskupina_diagnoz_dle_who_kod]],Tabulka_mkn[],3,FALSE)</f>
        <v>Nervová soustava</v>
      </c>
      <c r="I976" t="str">
        <f>LEFT(Tabulka_nejcastejsi_priciny_vzniku_invalidity[[#This Row],[podskupina_diagnoz_dle_who_kod]],1)</f>
        <v>G</v>
      </c>
      <c r="J976" t="s">
        <v>139</v>
      </c>
      <c r="K976" t="s">
        <v>140</v>
      </c>
      <c r="L976">
        <v>2</v>
      </c>
      <c r="N976" t="str">
        <f>CONCATENATE("01",".","01",".",Tabulka_nejcastejsi_priciny_vzniku_invalidity[[#This Row],[rok]])</f>
        <v>01.01.2014</v>
      </c>
      <c r="O976" s="11">
        <f>DATE(Tabulka_nejcastejsi_priciny_vzniku_invalidity[[#This Row],[rok]],1,1)</f>
        <v>41640</v>
      </c>
      <c r="P976" s="11">
        <f>YEAR(Tabulka_nejcastejsi_priciny_vzniku_invalidity[[#This Row],[rok3]])</f>
        <v>2014</v>
      </c>
    </row>
    <row r="977" spans="1:16">
      <c r="A977">
        <v>2014</v>
      </c>
      <c r="B977" t="s">
        <v>67</v>
      </c>
      <c r="C977" t="s">
        <v>17</v>
      </c>
      <c r="D977" t="str">
        <f>VLOOKUP(Tabulka_nejcastejsi_priciny_vzniku_invalidity[[#This Row],[kraj]],Tabulka_kraje[],2,FALSE)</f>
        <v xml:space="preserve">Moravskoslezský </v>
      </c>
      <c r="E977" t="s">
        <v>68</v>
      </c>
      <c r="F977" t="s">
        <v>19</v>
      </c>
      <c r="G977" t="str">
        <f>VLOOKUP(Tabulka_nejcastejsi_priciny_vzniku_invalidity[[#This Row],[podskupina_diagnoz_dle_who_kod]],Tabulka_mkn[],2,FALSE)</f>
        <v>6. skupina</v>
      </c>
      <c r="H977" t="str">
        <f>VLOOKUP(Tabulka_nejcastejsi_priciny_vzniku_invalidity[[#This Row],[podskupina_diagnoz_dle_who_kod]],Tabulka_mkn[],3,FALSE)</f>
        <v>Nervová soustava</v>
      </c>
      <c r="I977" t="str">
        <f>LEFT(Tabulka_nejcastejsi_priciny_vzniku_invalidity[[#This Row],[podskupina_diagnoz_dle_who_kod]],1)</f>
        <v>G</v>
      </c>
      <c r="J977" t="s">
        <v>139</v>
      </c>
      <c r="K977" t="s">
        <v>140</v>
      </c>
      <c r="L977">
        <v>12</v>
      </c>
      <c r="N977" t="str">
        <f>CONCATENATE("01",".","01",".",Tabulka_nejcastejsi_priciny_vzniku_invalidity[[#This Row],[rok]])</f>
        <v>01.01.2014</v>
      </c>
      <c r="O977" s="11">
        <f>DATE(Tabulka_nejcastejsi_priciny_vzniku_invalidity[[#This Row],[rok]],1,1)</f>
        <v>41640</v>
      </c>
      <c r="P977" s="11">
        <f>YEAR(Tabulka_nejcastejsi_priciny_vzniku_invalidity[[#This Row],[rok3]])</f>
        <v>2014</v>
      </c>
    </row>
    <row r="978" spans="1:16">
      <c r="A978">
        <v>2014</v>
      </c>
      <c r="B978" t="s">
        <v>46</v>
      </c>
      <c r="C978" t="s">
        <v>17</v>
      </c>
      <c r="D978" t="str">
        <f>VLOOKUP(Tabulka_nejcastejsi_priciny_vzniku_invalidity[[#This Row],[kraj]],Tabulka_kraje[],2,FALSE)</f>
        <v xml:space="preserve">Zlínský </v>
      </c>
      <c r="E978" t="s">
        <v>47</v>
      </c>
      <c r="F978" t="s">
        <v>19</v>
      </c>
      <c r="G978" t="str">
        <f>VLOOKUP(Tabulka_nejcastejsi_priciny_vzniku_invalidity[[#This Row],[podskupina_diagnoz_dle_who_kod]],Tabulka_mkn[],2,FALSE)</f>
        <v>6. skupina</v>
      </c>
      <c r="H978" t="str">
        <f>VLOOKUP(Tabulka_nejcastejsi_priciny_vzniku_invalidity[[#This Row],[podskupina_diagnoz_dle_who_kod]],Tabulka_mkn[],3,FALSE)</f>
        <v>Nervová soustava</v>
      </c>
      <c r="I978" t="str">
        <f>LEFT(Tabulka_nejcastejsi_priciny_vzniku_invalidity[[#This Row],[podskupina_diagnoz_dle_who_kod]],1)</f>
        <v>G</v>
      </c>
      <c r="J978" t="s">
        <v>139</v>
      </c>
      <c r="K978" t="s">
        <v>140</v>
      </c>
      <c r="L978">
        <v>14</v>
      </c>
      <c r="N978" t="str">
        <f>CONCATENATE("01",".","01",".",Tabulka_nejcastejsi_priciny_vzniku_invalidity[[#This Row],[rok]])</f>
        <v>01.01.2014</v>
      </c>
      <c r="O978" s="11">
        <f>DATE(Tabulka_nejcastejsi_priciny_vzniku_invalidity[[#This Row],[rok]],1,1)</f>
        <v>41640</v>
      </c>
      <c r="P978" s="11">
        <f>YEAR(Tabulka_nejcastejsi_priciny_vzniku_invalidity[[#This Row],[rok3]])</f>
        <v>2014</v>
      </c>
    </row>
    <row r="979" spans="1:16">
      <c r="A979">
        <v>2014</v>
      </c>
      <c r="B979" t="s">
        <v>61</v>
      </c>
      <c r="C979" t="s">
        <v>17</v>
      </c>
      <c r="D979" t="str">
        <f>VLOOKUP(Tabulka_nejcastejsi_priciny_vzniku_invalidity[[#This Row],[kraj]],Tabulka_kraje[],2,FALSE)</f>
        <v>Praha</v>
      </c>
      <c r="E979" t="s">
        <v>62</v>
      </c>
      <c r="F979" t="s">
        <v>19</v>
      </c>
      <c r="G979" t="str">
        <f>VLOOKUP(Tabulka_nejcastejsi_priciny_vzniku_invalidity[[#This Row],[podskupina_diagnoz_dle_who_kod]],Tabulka_mkn[],2,FALSE)</f>
        <v>6. skupina</v>
      </c>
      <c r="H979" t="str">
        <f>VLOOKUP(Tabulka_nejcastejsi_priciny_vzniku_invalidity[[#This Row],[podskupina_diagnoz_dle_who_kod]],Tabulka_mkn[],3,FALSE)</f>
        <v>Nervová soustava</v>
      </c>
      <c r="I979" t="str">
        <f>LEFT(Tabulka_nejcastejsi_priciny_vzniku_invalidity[[#This Row],[podskupina_diagnoz_dle_who_kod]],1)</f>
        <v>G</v>
      </c>
      <c r="J979" t="s">
        <v>139</v>
      </c>
      <c r="K979" t="s">
        <v>140</v>
      </c>
      <c r="L979">
        <v>2</v>
      </c>
      <c r="N979" t="str">
        <f>CONCATENATE("01",".","01",".",Tabulka_nejcastejsi_priciny_vzniku_invalidity[[#This Row],[rok]])</f>
        <v>01.01.2014</v>
      </c>
      <c r="O979" s="11">
        <f>DATE(Tabulka_nejcastejsi_priciny_vzniku_invalidity[[#This Row],[rok]],1,1)</f>
        <v>41640</v>
      </c>
      <c r="P979" s="11">
        <f>YEAR(Tabulka_nejcastejsi_priciny_vzniku_invalidity[[#This Row],[rok3]])</f>
        <v>2014</v>
      </c>
    </row>
    <row r="980" spans="1:16">
      <c r="A980">
        <v>2014</v>
      </c>
      <c r="B980" t="s">
        <v>59</v>
      </c>
      <c r="C980" t="s">
        <v>17</v>
      </c>
      <c r="D980" t="str">
        <f>VLOOKUP(Tabulka_nejcastejsi_priciny_vzniku_invalidity[[#This Row],[kraj]],Tabulka_kraje[],2,FALSE)</f>
        <v xml:space="preserve">Středočeský </v>
      </c>
      <c r="E980" t="s">
        <v>60</v>
      </c>
      <c r="F980" t="s">
        <v>19</v>
      </c>
      <c r="G980" t="str">
        <f>VLOOKUP(Tabulka_nejcastejsi_priciny_vzniku_invalidity[[#This Row],[podskupina_diagnoz_dle_who_kod]],Tabulka_mkn[],2,FALSE)</f>
        <v>6. skupina</v>
      </c>
      <c r="H980" t="str">
        <f>VLOOKUP(Tabulka_nejcastejsi_priciny_vzniku_invalidity[[#This Row],[podskupina_diagnoz_dle_who_kod]],Tabulka_mkn[],3,FALSE)</f>
        <v>Nervová soustava</v>
      </c>
      <c r="I980" t="str">
        <f>LEFT(Tabulka_nejcastejsi_priciny_vzniku_invalidity[[#This Row],[podskupina_diagnoz_dle_who_kod]],1)</f>
        <v>G</v>
      </c>
      <c r="J980" t="s">
        <v>139</v>
      </c>
      <c r="K980" t="s">
        <v>140</v>
      </c>
      <c r="L980">
        <v>11</v>
      </c>
      <c r="N980" t="str">
        <f>CONCATENATE("01",".","01",".",Tabulka_nejcastejsi_priciny_vzniku_invalidity[[#This Row],[rok]])</f>
        <v>01.01.2014</v>
      </c>
      <c r="O980" s="11">
        <f>DATE(Tabulka_nejcastejsi_priciny_vzniku_invalidity[[#This Row],[rok]],1,1)</f>
        <v>41640</v>
      </c>
      <c r="P980" s="11">
        <f>YEAR(Tabulka_nejcastejsi_priciny_vzniku_invalidity[[#This Row],[rok3]])</f>
        <v>2014</v>
      </c>
    </row>
    <row r="981" spans="1:16">
      <c r="A981">
        <v>2014</v>
      </c>
      <c r="B981" t="s">
        <v>16</v>
      </c>
      <c r="C981" t="s">
        <v>17</v>
      </c>
      <c r="D981" t="str">
        <f>VLOOKUP(Tabulka_nejcastejsi_priciny_vzniku_invalidity[[#This Row],[kraj]],Tabulka_kraje[],2,FALSE)</f>
        <v xml:space="preserve">Jihočeský </v>
      </c>
      <c r="E981" t="s">
        <v>18</v>
      </c>
      <c r="F981" t="s">
        <v>19</v>
      </c>
      <c r="G981" t="str">
        <f>VLOOKUP(Tabulka_nejcastejsi_priciny_vzniku_invalidity[[#This Row],[podskupina_diagnoz_dle_who_kod]],Tabulka_mkn[],2,FALSE)</f>
        <v>6. skupina</v>
      </c>
      <c r="H981" t="str">
        <f>VLOOKUP(Tabulka_nejcastejsi_priciny_vzniku_invalidity[[#This Row],[podskupina_diagnoz_dle_who_kod]],Tabulka_mkn[],3,FALSE)</f>
        <v>Nervová soustava</v>
      </c>
      <c r="I981" t="str">
        <f>LEFT(Tabulka_nejcastejsi_priciny_vzniku_invalidity[[#This Row],[podskupina_diagnoz_dle_who_kod]],1)</f>
        <v>G</v>
      </c>
      <c r="J981" t="s">
        <v>139</v>
      </c>
      <c r="K981" t="s">
        <v>140</v>
      </c>
      <c r="L981">
        <v>1</v>
      </c>
      <c r="N981" t="str">
        <f>CONCATENATE("01",".","01",".",Tabulka_nejcastejsi_priciny_vzniku_invalidity[[#This Row],[rok]])</f>
        <v>01.01.2014</v>
      </c>
      <c r="O981" s="11">
        <f>DATE(Tabulka_nejcastejsi_priciny_vzniku_invalidity[[#This Row],[rok]],1,1)</f>
        <v>41640</v>
      </c>
      <c r="P981" s="11">
        <f>YEAR(Tabulka_nejcastejsi_priciny_vzniku_invalidity[[#This Row],[rok3]])</f>
        <v>2014</v>
      </c>
    </row>
    <row r="982" spans="1:16">
      <c r="A982">
        <v>2014</v>
      </c>
      <c r="B982" t="s">
        <v>36</v>
      </c>
      <c r="C982" t="s">
        <v>17</v>
      </c>
      <c r="D982" t="str">
        <f>VLOOKUP(Tabulka_nejcastejsi_priciny_vzniku_invalidity[[#This Row],[kraj]],Tabulka_kraje[],2,FALSE)</f>
        <v xml:space="preserve">Plzeňský </v>
      </c>
      <c r="E982" t="s">
        <v>37</v>
      </c>
      <c r="F982" t="s">
        <v>19</v>
      </c>
      <c r="G982" t="str">
        <f>VLOOKUP(Tabulka_nejcastejsi_priciny_vzniku_invalidity[[#This Row],[podskupina_diagnoz_dle_who_kod]],Tabulka_mkn[],2,FALSE)</f>
        <v>6. skupina</v>
      </c>
      <c r="H982" t="str">
        <f>VLOOKUP(Tabulka_nejcastejsi_priciny_vzniku_invalidity[[#This Row],[podskupina_diagnoz_dle_who_kod]],Tabulka_mkn[],3,FALSE)</f>
        <v>Nervová soustava</v>
      </c>
      <c r="I982" t="str">
        <f>LEFT(Tabulka_nejcastejsi_priciny_vzniku_invalidity[[#This Row],[podskupina_diagnoz_dle_who_kod]],1)</f>
        <v>G</v>
      </c>
      <c r="J982" t="s">
        <v>139</v>
      </c>
      <c r="K982" t="s">
        <v>140</v>
      </c>
      <c r="L982">
        <v>5</v>
      </c>
      <c r="N982" t="str">
        <f>CONCATENATE("01",".","01",".",Tabulka_nejcastejsi_priciny_vzniku_invalidity[[#This Row],[rok]])</f>
        <v>01.01.2014</v>
      </c>
      <c r="O982" s="11">
        <f>DATE(Tabulka_nejcastejsi_priciny_vzniku_invalidity[[#This Row],[rok]],1,1)</f>
        <v>41640</v>
      </c>
      <c r="P982" s="11">
        <f>YEAR(Tabulka_nejcastejsi_priciny_vzniku_invalidity[[#This Row],[rok3]])</f>
        <v>2014</v>
      </c>
    </row>
    <row r="983" spans="1:16">
      <c r="A983">
        <v>2014</v>
      </c>
      <c r="B983" t="s">
        <v>63</v>
      </c>
      <c r="C983" t="s">
        <v>17</v>
      </c>
      <c r="D983" t="str">
        <f>VLOOKUP(Tabulka_nejcastejsi_priciny_vzniku_invalidity[[#This Row],[kraj]],Tabulka_kraje[],2,FALSE)</f>
        <v xml:space="preserve">Karlovarský </v>
      </c>
      <c r="E983" t="s">
        <v>64</v>
      </c>
      <c r="F983" t="s">
        <v>19</v>
      </c>
      <c r="G983" t="str">
        <f>VLOOKUP(Tabulka_nejcastejsi_priciny_vzniku_invalidity[[#This Row],[podskupina_diagnoz_dle_who_kod]],Tabulka_mkn[],2,FALSE)</f>
        <v>6. skupina</v>
      </c>
      <c r="H983" t="str">
        <f>VLOOKUP(Tabulka_nejcastejsi_priciny_vzniku_invalidity[[#This Row],[podskupina_diagnoz_dle_who_kod]],Tabulka_mkn[],3,FALSE)</f>
        <v>Nervová soustava</v>
      </c>
      <c r="I983" t="str">
        <f>LEFT(Tabulka_nejcastejsi_priciny_vzniku_invalidity[[#This Row],[podskupina_diagnoz_dle_who_kod]],1)</f>
        <v>G</v>
      </c>
      <c r="J983" t="s">
        <v>149</v>
      </c>
      <c r="K983" t="s">
        <v>150</v>
      </c>
      <c r="L983">
        <v>1</v>
      </c>
      <c r="N983" t="str">
        <f>CONCATENATE("01",".","01",".",Tabulka_nejcastejsi_priciny_vzniku_invalidity[[#This Row],[rok]])</f>
        <v>01.01.2014</v>
      </c>
      <c r="O983" s="11">
        <f>DATE(Tabulka_nejcastejsi_priciny_vzniku_invalidity[[#This Row],[rok]],1,1)</f>
        <v>41640</v>
      </c>
      <c r="P983" s="11">
        <f>YEAR(Tabulka_nejcastejsi_priciny_vzniku_invalidity[[#This Row],[rok3]])</f>
        <v>2014</v>
      </c>
    </row>
    <row r="984" spans="1:16">
      <c r="A984">
        <v>2014</v>
      </c>
      <c r="B984" t="s">
        <v>26</v>
      </c>
      <c r="C984" t="s">
        <v>17</v>
      </c>
      <c r="D984" t="str">
        <f>VLOOKUP(Tabulka_nejcastejsi_priciny_vzniku_invalidity[[#This Row],[kraj]],Tabulka_kraje[],2,FALSE)</f>
        <v xml:space="preserve">Ústecký </v>
      </c>
      <c r="E984" t="s">
        <v>27</v>
      </c>
      <c r="F984" t="s">
        <v>19</v>
      </c>
      <c r="G984" t="str">
        <f>VLOOKUP(Tabulka_nejcastejsi_priciny_vzniku_invalidity[[#This Row],[podskupina_diagnoz_dle_who_kod]],Tabulka_mkn[],2,FALSE)</f>
        <v>6. skupina</v>
      </c>
      <c r="H984" t="str">
        <f>VLOOKUP(Tabulka_nejcastejsi_priciny_vzniku_invalidity[[#This Row],[podskupina_diagnoz_dle_who_kod]],Tabulka_mkn[],3,FALSE)</f>
        <v>Nervová soustava</v>
      </c>
      <c r="I984" t="str">
        <f>LEFT(Tabulka_nejcastejsi_priciny_vzniku_invalidity[[#This Row],[podskupina_diagnoz_dle_who_kod]],1)</f>
        <v>G</v>
      </c>
      <c r="J984" t="s">
        <v>139</v>
      </c>
      <c r="K984" t="s">
        <v>140</v>
      </c>
      <c r="L984">
        <v>9</v>
      </c>
      <c r="N984" t="str">
        <f>CONCATENATE("01",".","01",".",Tabulka_nejcastejsi_priciny_vzniku_invalidity[[#This Row],[rok]])</f>
        <v>01.01.2014</v>
      </c>
      <c r="O984" s="11">
        <f>DATE(Tabulka_nejcastejsi_priciny_vzniku_invalidity[[#This Row],[rok]],1,1)</f>
        <v>41640</v>
      </c>
      <c r="P984" s="11">
        <f>YEAR(Tabulka_nejcastejsi_priciny_vzniku_invalidity[[#This Row],[rok3]])</f>
        <v>2014</v>
      </c>
    </row>
    <row r="985" spans="1:16">
      <c r="A985">
        <v>2014</v>
      </c>
      <c r="B985" t="s">
        <v>34</v>
      </c>
      <c r="C985" t="s">
        <v>17</v>
      </c>
      <c r="D985" t="str">
        <f>VLOOKUP(Tabulka_nejcastejsi_priciny_vzniku_invalidity[[#This Row],[kraj]],Tabulka_kraje[],2,FALSE)</f>
        <v xml:space="preserve">Liberecký </v>
      </c>
      <c r="E985" t="s">
        <v>35</v>
      </c>
      <c r="F985" t="s">
        <v>19</v>
      </c>
      <c r="G985" t="str">
        <f>VLOOKUP(Tabulka_nejcastejsi_priciny_vzniku_invalidity[[#This Row],[podskupina_diagnoz_dle_who_kod]],Tabulka_mkn[],2,FALSE)</f>
        <v>6. skupina</v>
      </c>
      <c r="H985" t="str">
        <f>VLOOKUP(Tabulka_nejcastejsi_priciny_vzniku_invalidity[[#This Row],[podskupina_diagnoz_dle_who_kod]],Tabulka_mkn[],3,FALSE)</f>
        <v>Nervová soustava</v>
      </c>
      <c r="I985" t="str">
        <f>LEFT(Tabulka_nejcastejsi_priciny_vzniku_invalidity[[#This Row],[podskupina_diagnoz_dle_who_kod]],1)</f>
        <v>G</v>
      </c>
      <c r="J985" t="s">
        <v>139</v>
      </c>
      <c r="K985" t="s">
        <v>140</v>
      </c>
      <c r="L985">
        <v>2</v>
      </c>
      <c r="N985" t="str">
        <f>CONCATENATE("01",".","01",".",Tabulka_nejcastejsi_priciny_vzniku_invalidity[[#This Row],[rok]])</f>
        <v>01.01.2014</v>
      </c>
      <c r="O985" s="11">
        <f>DATE(Tabulka_nejcastejsi_priciny_vzniku_invalidity[[#This Row],[rok]],1,1)</f>
        <v>41640</v>
      </c>
      <c r="P985" s="11">
        <f>YEAR(Tabulka_nejcastejsi_priciny_vzniku_invalidity[[#This Row],[rok3]])</f>
        <v>2014</v>
      </c>
    </row>
    <row r="986" spans="1:16">
      <c r="A986">
        <v>2014</v>
      </c>
      <c r="B986" t="s">
        <v>40</v>
      </c>
      <c r="C986" t="s">
        <v>17</v>
      </c>
      <c r="D986" t="str">
        <f>VLOOKUP(Tabulka_nejcastejsi_priciny_vzniku_invalidity[[#This Row],[kraj]],Tabulka_kraje[],2,FALSE)</f>
        <v xml:space="preserve">Královéhradecký </v>
      </c>
      <c r="E986" t="s">
        <v>41</v>
      </c>
      <c r="F986" t="s">
        <v>19</v>
      </c>
      <c r="G986" t="str">
        <f>VLOOKUP(Tabulka_nejcastejsi_priciny_vzniku_invalidity[[#This Row],[podskupina_diagnoz_dle_who_kod]],Tabulka_mkn[],2,FALSE)</f>
        <v>6. skupina</v>
      </c>
      <c r="H986" t="str">
        <f>VLOOKUP(Tabulka_nejcastejsi_priciny_vzniku_invalidity[[#This Row],[podskupina_diagnoz_dle_who_kod]],Tabulka_mkn[],3,FALSE)</f>
        <v>Nervová soustava</v>
      </c>
      <c r="I986" t="str">
        <f>LEFT(Tabulka_nejcastejsi_priciny_vzniku_invalidity[[#This Row],[podskupina_diagnoz_dle_who_kod]],1)</f>
        <v>G</v>
      </c>
      <c r="J986" t="s">
        <v>139</v>
      </c>
      <c r="K986" t="s">
        <v>140</v>
      </c>
      <c r="L986">
        <v>3</v>
      </c>
      <c r="N986" t="str">
        <f>CONCATENATE("01",".","01",".",Tabulka_nejcastejsi_priciny_vzniku_invalidity[[#This Row],[rok]])</f>
        <v>01.01.2014</v>
      </c>
      <c r="O986" s="11">
        <f>DATE(Tabulka_nejcastejsi_priciny_vzniku_invalidity[[#This Row],[rok]],1,1)</f>
        <v>41640</v>
      </c>
      <c r="P986" s="11">
        <f>YEAR(Tabulka_nejcastejsi_priciny_vzniku_invalidity[[#This Row],[rok3]])</f>
        <v>2014</v>
      </c>
    </row>
    <row r="987" spans="1:16">
      <c r="A987">
        <v>2014</v>
      </c>
      <c r="B987" t="s">
        <v>30</v>
      </c>
      <c r="C987" t="s">
        <v>17</v>
      </c>
      <c r="D987" t="str">
        <f>VLOOKUP(Tabulka_nejcastejsi_priciny_vzniku_invalidity[[#This Row],[kraj]],Tabulka_kraje[],2,FALSE)</f>
        <v xml:space="preserve">Pardubický </v>
      </c>
      <c r="E987" t="s">
        <v>31</v>
      </c>
      <c r="F987" t="s">
        <v>19</v>
      </c>
      <c r="G987" t="str">
        <f>VLOOKUP(Tabulka_nejcastejsi_priciny_vzniku_invalidity[[#This Row],[podskupina_diagnoz_dle_who_kod]],Tabulka_mkn[],2,FALSE)</f>
        <v>6. skupina</v>
      </c>
      <c r="H987" t="str">
        <f>VLOOKUP(Tabulka_nejcastejsi_priciny_vzniku_invalidity[[#This Row],[podskupina_diagnoz_dle_who_kod]],Tabulka_mkn[],3,FALSE)</f>
        <v>Nervová soustava</v>
      </c>
      <c r="I987" t="str">
        <f>LEFT(Tabulka_nejcastejsi_priciny_vzniku_invalidity[[#This Row],[podskupina_diagnoz_dle_who_kod]],1)</f>
        <v>G</v>
      </c>
      <c r="J987" t="s">
        <v>151</v>
      </c>
      <c r="K987" t="s">
        <v>152</v>
      </c>
      <c r="L987">
        <v>2</v>
      </c>
      <c r="N987" t="str">
        <f>CONCATENATE("01",".","01",".",Tabulka_nejcastejsi_priciny_vzniku_invalidity[[#This Row],[rok]])</f>
        <v>01.01.2014</v>
      </c>
      <c r="O987" s="11">
        <f>DATE(Tabulka_nejcastejsi_priciny_vzniku_invalidity[[#This Row],[rok]],1,1)</f>
        <v>41640</v>
      </c>
      <c r="P987" s="11">
        <f>YEAR(Tabulka_nejcastejsi_priciny_vzniku_invalidity[[#This Row],[rok3]])</f>
        <v>2014</v>
      </c>
    </row>
    <row r="988" spans="1:16">
      <c r="A988">
        <v>2014</v>
      </c>
      <c r="B988" t="s">
        <v>30</v>
      </c>
      <c r="C988" t="s">
        <v>17</v>
      </c>
      <c r="D988" t="str">
        <f>VLOOKUP(Tabulka_nejcastejsi_priciny_vzniku_invalidity[[#This Row],[kraj]],Tabulka_kraje[],2,FALSE)</f>
        <v xml:space="preserve">Pardubický </v>
      </c>
      <c r="E988" t="s">
        <v>31</v>
      </c>
      <c r="F988" t="s">
        <v>19</v>
      </c>
      <c r="G988" t="str">
        <f>VLOOKUP(Tabulka_nejcastejsi_priciny_vzniku_invalidity[[#This Row],[podskupina_diagnoz_dle_who_kod]],Tabulka_mkn[],2,FALSE)</f>
        <v>6. skupina</v>
      </c>
      <c r="H988" t="str">
        <f>VLOOKUP(Tabulka_nejcastejsi_priciny_vzniku_invalidity[[#This Row],[podskupina_diagnoz_dle_who_kod]],Tabulka_mkn[],3,FALSE)</f>
        <v>Nervová soustava</v>
      </c>
      <c r="I988" t="str">
        <f>LEFT(Tabulka_nejcastejsi_priciny_vzniku_invalidity[[#This Row],[podskupina_diagnoz_dle_who_kod]],1)</f>
        <v>G</v>
      </c>
      <c r="J988" t="s">
        <v>139</v>
      </c>
      <c r="K988" t="s">
        <v>140</v>
      </c>
      <c r="L988">
        <v>7</v>
      </c>
      <c r="N988" t="str">
        <f>CONCATENATE("01",".","01",".",Tabulka_nejcastejsi_priciny_vzniku_invalidity[[#This Row],[rok]])</f>
        <v>01.01.2014</v>
      </c>
      <c r="O988" s="11">
        <f>DATE(Tabulka_nejcastejsi_priciny_vzniku_invalidity[[#This Row],[rok]],1,1)</f>
        <v>41640</v>
      </c>
      <c r="P988" s="11">
        <f>YEAR(Tabulka_nejcastejsi_priciny_vzniku_invalidity[[#This Row],[rok3]])</f>
        <v>2014</v>
      </c>
    </row>
    <row r="989" spans="1:16">
      <c r="A989">
        <v>2015</v>
      </c>
      <c r="B989" t="s">
        <v>57</v>
      </c>
      <c r="C989" t="s">
        <v>17</v>
      </c>
      <c r="D989" t="str">
        <f>VLOOKUP(Tabulka_nejcastejsi_priciny_vzniku_invalidity[[#This Row],[kraj]],Tabulka_kraje[],2,FALSE)</f>
        <v xml:space="preserve">Jihomoravský </v>
      </c>
      <c r="E989" t="s">
        <v>58</v>
      </c>
      <c r="F989" t="s">
        <v>19</v>
      </c>
      <c r="G989" t="str">
        <f>VLOOKUP(Tabulka_nejcastejsi_priciny_vzniku_invalidity[[#This Row],[podskupina_diagnoz_dle_who_kod]],Tabulka_mkn[],2,FALSE)</f>
        <v>6. skupina</v>
      </c>
      <c r="H989" t="str">
        <f>VLOOKUP(Tabulka_nejcastejsi_priciny_vzniku_invalidity[[#This Row],[podskupina_diagnoz_dle_who_kod]],Tabulka_mkn[],3,FALSE)</f>
        <v>Nervová soustava</v>
      </c>
      <c r="I989" t="str">
        <f>LEFT(Tabulka_nejcastejsi_priciny_vzniku_invalidity[[#This Row],[podskupina_diagnoz_dle_who_kod]],1)</f>
        <v>G</v>
      </c>
      <c r="J989" t="s">
        <v>139</v>
      </c>
      <c r="K989" t="s">
        <v>140</v>
      </c>
      <c r="L989">
        <v>13</v>
      </c>
      <c r="N989" t="str">
        <f>CONCATENATE("01",".","01",".",Tabulka_nejcastejsi_priciny_vzniku_invalidity[[#This Row],[rok]])</f>
        <v>01.01.2015</v>
      </c>
      <c r="O989" s="11">
        <f>DATE(Tabulka_nejcastejsi_priciny_vzniku_invalidity[[#This Row],[rok]],1,1)</f>
        <v>42005</v>
      </c>
      <c r="P989" s="11">
        <f>YEAR(Tabulka_nejcastejsi_priciny_vzniku_invalidity[[#This Row],[rok3]])</f>
        <v>2015</v>
      </c>
    </row>
    <row r="990" spans="1:16">
      <c r="A990">
        <v>2015</v>
      </c>
      <c r="B990" t="s">
        <v>65</v>
      </c>
      <c r="C990" t="s">
        <v>17</v>
      </c>
      <c r="D990" t="str">
        <f>VLOOKUP(Tabulka_nejcastejsi_priciny_vzniku_invalidity[[#This Row],[kraj]],Tabulka_kraje[],2,FALSE)</f>
        <v xml:space="preserve">Olomoucký </v>
      </c>
      <c r="E990" t="s">
        <v>66</v>
      </c>
      <c r="F990" t="s">
        <v>19</v>
      </c>
      <c r="G990" t="str">
        <f>VLOOKUP(Tabulka_nejcastejsi_priciny_vzniku_invalidity[[#This Row],[podskupina_diagnoz_dle_who_kod]],Tabulka_mkn[],2,FALSE)</f>
        <v>6. skupina</v>
      </c>
      <c r="H990" t="str">
        <f>VLOOKUP(Tabulka_nejcastejsi_priciny_vzniku_invalidity[[#This Row],[podskupina_diagnoz_dle_who_kod]],Tabulka_mkn[],3,FALSE)</f>
        <v>Nervová soustava</v>
      </c>
      <c r="I990" t="str">
        <f>LEFT(Tabulka_nejcastejsi_priciny_vzniku_invalidity[[#This Row],[podskupina_diagnoz_dle_who_kod]],1)</f>
        <v>G</v>
      </c>
      <c r="J990" t="s">
        <v>139</v>
      </c>
      <c r="K990" t="s">
        <v>140</v>
      </c>
      <c r="L990">
        <v>7</v>
      </c>
      <c r="N990" t="str">
        <f>CONCATENATE("01",".","01",".",Tabulka_nejcastejsi_priciny_vzniku_invalidity[[#This Row],[rok]])</f>
        <v>01.01.2015</v>
      </c>
      <c r="O990" s="11">
        <f>DATE(Tabulka_nejcastejsi_priciny_vzniku_invalidity[[#This Row],[rok]],1,1)</f>
        <v>42005</v>
      </c>
      <c r="P990" s="11">
        <f>YEAR(Tabulka_nejcastejsi_priciny_vzniku_invalidity[[#This Row],[rok3]])</f>
        <v>2015</v>
      </c>
    </row>
    <row r="991" spans="1:16">
      <c r="A991">
        <v>2015</v>
      </c>
      <c r="B991" t="s">
        <v>67</v>
      </c>
      <c r="C991" t="s">
        <v>17</v>
      </c>
      <c r="D991" t="str">
        <f>VLOOKUP(Tabulka_nejcastejsi_priciny_vzniku_invalidity[[#This Row],[kraj]],Tabulka_kraje[],2,FALSE)</f>
        <v xml:space="preserve">Moravskoslezský </v>
      </c>
      <c r="E991" t="s">
        <v>68</v>
      </c>
      <c r="F991" t="s">
        <v>19</v>
      </c>
      <c r="G991" t="str">
        <f>VLOOKUP(Tabulka_nejcastejsi_priciny_vzniku_invalidity[[#This Row],[podskupina_diagnoz_dle_who_kod]],Tabulka_mkn[],2,FALSE)</f>
        <v>6. skupina</v>
      </c>
      <c r="H991" t="str">
        <f>VLOOKUP(Tabulka_nejcastejsi_priciny_vzniku_invalidity[[#This Row],[podskupina_diagnoz_dle_who_kod]],Tabulka_mkn[],3,FALSE)</f>
        <v>Nervová soustava</v>
      </c>
      <c r="I991" t="str">
        <f>LEFT(Tabulka_nejcastejsi_priciny_vzniku_invalidity[[#This Row],[podskupina_diagnoz_dle_who_kod]],1)</f>
        <v>G</v>
      </c>
      <c r="J991" t="s">
        <v>139</v>
      </c>
      <c r="K991" t="s">
        <v>140</v>
      </c>
      <c r="L991">
        <v>15</v>
      </c>
      <c r="N991" t="str">
        <f>CONCATENATE("01",".","01",".",Tabulka_nejcastejsi_priciny_vzniku_invalidity[[#This Row],[rok]])</f>
        <v>01.01.2015</v>
      </c>
      <c r="O991" s="11">
        <f>DATE(Tabulka_nejcastejsi_priciny_vzniku_invalidity[[#This Row],[rok]],1,1)</f>
        <v>42005</v>
      </c>
      <c r="P991" s="11">
        <f>YEAR(Tabulka_nejcastejsi_priciny_vzniku_invalidity[[#This Row],[rok3]])</f>
        <v>2015</v>
      </c>
    </row>
    <row r="992" spans="1:16">
      <c r="A992">
        <v>2015</v>
      </c>
      <c r="B992" t="s">
        <v>46</v>
      </c>
      <c r="C992" t="s">
        <v>17</v>
      </c>
      <c r="D992" t="str">
        <f>VLOOKUP(Tabulka_nejcastejsi_priciny_vzniku_invalidity[[#This Row],[kraj]],Tabulka_kraje[],2,FALSE)</f>
        <v xml:space="preserve">Zlínský </v>
      </c>
      <c r="E992" t="s">
        <v>47</v>
      </c>
      <c r="F992" t="s">
        <v>19</v>
      </c>
      <c r="G992" t="str">
        <f>VLOOKUP(Tabulka_nejcastejsi_priciny_vzniku_invalidity[[#This Row],[podskupina_diagnoz_dle_who_kod]],Tabulka_mkn[],2,FALSE)</f>
        <v>6. skupina</v>
      </c>
      <c r="H992" t="str">
        <f>VLOOKUP(Tabulka_nejcastejsi_priciny_vzniku_invalidity[[#This Row],[podskupina_diagnoz_dle_who_kod]],Tabulka_mkn[],3,FALSE)</f>
        <v>Nervová soustava</v>
      </c>
      <c r="I992" t="str">
        <f>LEFT(Tabulka_nejcastejsi_priciny_vzniku_invalidity[[#This Row],[podskupina_diagnoz_dle_who_kod]],1)</f>
        <v>G</v>
      </c>
      <c r="J992" t="s">
        <v>139</v>
      </c>
      <c r="K992" t="s">
        <v>140</v>
      </c>
      <c r="L992">
        <v>5</v>
      </c>
      <c r="N992" t="str">
        <f>CONCATENATE("01",".","01",".",Tabulka_nejcastejsi_priciny_vzniku_invalidity[[#This Row],[rok]])</f>
        <v>01.01.2015</v>
      </c>
      <c r="O992" s="11">
        <f>DATE(Tabulka_nejcastejsi_priciny_vzniku_invalidity[[#This Row],[rok]],1,1)</f>
        <v>42005</v>
      </c>
      <c r="P992" s="11">
        <f>YEAR(Tabulka_nejcastejsi_priciny_vzniku_invalidity[[#This Row],[rok3]])</f>
        <v>2015</v>
      </c>
    </row>
    <row r="993" spans="1:16">
      <c r="A993">
        <v>2015</v>
      </c>
      <c r="B993" t="s">
        <v>61</v>
      </c>
      <c r="C993" t="s">
        <v>17</v>
      </c>
      <c r="D993" t="str">
        <f>VLOOKUP(Tabulka_nejcastejsi_priciny_vzniku_invalidity[[#This Row],[kraj]],Tabulka_kraje[],2,FALSE)</f>
        <v>Praha</v>
      </c>
      <c r="E993" t="s">
        <v>62</v>
      </c>
      <c r="F993" t="s">
        <v>19</v>
      </c>
      <c r="G993" t="str">
        <f>VLOOKUP(Tabulka_nejcastejsi_priciny_vzniku_invalidity[[#This Row],[podskupina_diagnoz_dle_who_kod]],Tabulka_mkn[],2,FALSE)</f>
        <v>6. skupina</v>
      </c>
      <c r="H993" t="str">
        <f>VLOOKUP(Tabulka_nejcastejsi_priciny_vzniku_invalidity[[#This Row],[podskupina_diagnoz_dle_who_kod]],Tabulka_mkn[],3,FALSE)</f>
        <v>Nervová soustava</v>
      </c>
      <c r="I993" t="str">
        <f>LEFT(Tabulka_nejcastejsi_priciny_vzniku_invalidity[[#This Row],[podskupina_diagnoz_dle_who_kod]],1)</f>
        <v>G</v>
      </c>
      <c r="J993" t="s">
        <v>139</v>
      </c>
      <c r="K993" t="s">
        <v>140</v>
      </c>
      <c r="L993">
        <v>2</v>
      </c>
      <c r="N993" t="str">
        <f>CONCATENATE("01",".","01",".",Tabulka_nejcastejsi_priciny_vzniku_invalidity[[#This Row],[rok]])</f>
        <v>01.01.2015</v>
      </c>
      <c r="O993" s="11">
        <f>DATE(Tabulka_nejcastejsi_priciny_vzniku_invalidity[[#This Row],[rok]],1,1)</f>
        <v>42005</v>
      </c>
      <c r="P993" s="11">
        <f>YEAR(Tabulka_nejcastejsi_priciny_vzniku_invalidity[[#This Row],[rok3]])</f>
        <v>2015</v>
      </c>
    </row>
    <row r="994" spans="1:16">
      <c r="A994">
        <v>2015</v>
      </c>
      <c r="B994" t="s">
        <v>59</v>
      </c>
      <c r="C994" t="s">
        <v>17</v>
      </c>
      <c r="D994" t="str">
        <f>VLOOKUP(Tabulka_nejcastejsi_priciny_vzniku_invalidity[[#This Row],[kraj]],Tabulka_kraje[],2,FALSE)</f>
        <v xml:space="preserve">Středočeský </v>
      </c>
      <c r="E994" t="s">
        <v>60</v>
      </c>
      <c r="F994" t="s">
        <v>19</v>
      </c>
      <c r="G994" t="str">
        <f>VLOOKUP(Tabulka_nejcastejsi_priciny_vzniku_invalidity[[#This Row],[podskupina_diagnoz_dle_who_kod]],Tabulka_mkn[],2,FALSE)</f>
        <v>6. skupina</v>
      </c>
      <c r="H994" t="str">
        <f>VLOOKUP(Tabulka_nejcastejsi_priciny_vzniku_invalidity[[#This Row],[podskupina_diagnoz_dle_who_kod]],Tabulka_mkn[],3,FALSE)</f>
        <v>Nervová soustava</v>
      </c>
      <c r="I994" t="str">
        <f>LEFT(Tabulka_nejcastejsi_priciny_vzniku_invalidity[[#This Row],[podskupina_diagnoz_dle_who_kod]],1)</f>
        <v>G</v>
      </c>
      <c r="J994" t="s">
        <v>139</v>
      </c>
      <c r="K994" t="s">
        <v>140</v>
      </c>
      <c r="L994">
        <v>8</v>
      </c>
      <c r="N994" t="str">
        <f>CONCATENATE("01",".","01",".",Tabulka_nejcastejsi_priciny_vzniku_invalidity[[#This Row],[rok]])</f>
        <v>01.01.2015</v>
      </c>
      <c r="O994" s="11">
        <f>DATE(Tabulka_nejcastejsi_priciny_vzniku_invalidity[[#This Row],[rok]],1,1)</f>
        <v>42005</v>
      </c>
      <c r="P994" s="11">
        <f>YEAR(Tabulka_nejcastejsi_priciny_vzniku_invalidity[[#This Row],[rok3]])</f>
        <v>2015</v>
      </c>
    </row>
    <row r="995" spans="1:16">
      <c r="A995">
        <v>2015</v>
      </c>
      <c r="B995" t="s">
        <v>16</v>
      </c>
      <c r="C995" t="s">
        <v>17</v>
      </c>
      <c r="D995" t="str">
        <f>VLOOKUP(Tabulka_nejcastejsi_priciny_vzniku_invalidity[[#This Row],[kraj]],Tabulka_kraje[],2,FALSE)</f>
        <v xml:space="preserve">Jihočeský </v>
      </c>
      <c r="E995" t="s">
        <v>18</v>
      </c>
      <c r="F995" t="s">
        <v>19</v>
      </c>
      <c r="G995" t="str">
        <f>VLOOKUP(Tabulka_nejcastejsi_priciny_vzniku_invalidity[[#This Row],[podskupina_diagnoz_dle_who_kod]],Tabulka_mkn[],2,FALSE)</f>
        <v>6. skupina</v>
      </c>
      <c r="H995" t="str">
        <f>VLOOKUP(Tabulka_nejcastejsi_priciny_vzniku_invalidity[[#This Row],[podskupina_diagnoz_dle_who_kod]],Tabulka_mkn[],3,FALSE)</f>
        <v>Nervová soustava</v>
      </c>
      <c r="I995" t="str">
        <f>LEFT(Tabulka_nejcastejsi_priciny_vzniku_invalidity[[#This Row],[podskupina_diagnoz_dle_who_kod]],1)</f>
        <v>G</v>
      </c>
      <c r="J995" t="s">
        <v>139</v>
      </c>
      <c r="K995" t="s">
        <v>140</v>
      </c>
      <c r="L995">
        <v>2</v>
      </c>
      <c r="N995" t="str">
        <f>CONCATENATE("01",".","01",".",Tabulka_nejcastejsi_priciny_vzniku_invalidity[[#This Row],[rok]])</f>
        <v>01.01.2015</v>
      </c>
      <c r="O995" s="11">
        <f>DATE(Tabulka_nejcastejsi_priciny_vzniku_invalidity[[#This Row],[rok]],1,1)</f>
        <v>42005</v>
      </c>
      <c r="P995" s="11">
        <f>YEAR(Tabulka_nejcastejsi_priciny_vzniku_invalidity[[#This Row],[rok3]])</f>
        <v>2015</v>
      </c>
    </row>
    <row r="996" spans="1:16">
      <c r="A996">
        <v>2015</v>
      </c>
      <c r="B996" t="s">
        <v>36</v>
      </c>
      <c r="C996" t="s">
        <v>17</v>
      </c>
      <c r="D996" t="str">
        <f>VLOOKUP(Tabulka_nejcastejsi_priciny_vzniku_invalidity[[#This Row],[kraj]],Tabulka_kraje[],2,FALSE)</f>
        <v xml:space="preserve">Plzeňský </v>
      </c>
      <c r="E996" t="s">
        <v>37</v>
      </c>
      <c r="F996" t="s">
        <v>19</v>
      </c>
      <c r="G996" t="str">
        <f>VLOOKUP(Tabulka_nejcastejsi_priciny_vzniku_invalidity[[#This Row],[podskupina_diagnoz_dle_who_kod]],Tabulka_mkn[],2,FALSE)</f>
        <v>6. skupina</v>
      </c>
      <c r="H996" t="str">
        <f>VLOOKUP(Tabulka_nejcastejsi_priciny_vzniku_invalidity[[#This Row],[podskupina_diagnoz_dle_who_kod]],Tabulka_mkn[],3,FALSE)</f>
        <v>Nervová soustava</v>
      </c>
      <c r="I996" t="str">
        <f>LEFT(Tabulka_nejcastejsi_priciny_vzniku_invalidity[[#This Row],[podskupina_diagnoz_dle_who_kod]],1)</f>
        <v>G</v>
      </c>
      <c r="J996" t="s">
        <v>139</v>
      </c>
      <c r="K996" t="s">
        <v>140</v>
      </c>
      <c r="L996">
        <v>4</v>
      </c>
      <c r="N996" t="str">
        <f>CONCATENATE("01",".","01",".",Tabulka_nejcastejsi_priciny_vzniku_invalidity[[#This Row],[rok]])</f>
        <v>01.01.2015</v>
      </c>
      <c r="O996" s="11">
        <f>DATE(Tabulka_nejcastejsi_priciny_vzniku_invalidity[[#This Row],[rok]],1,1)</f>
        <v>42005</v>
      </c>
      <c r="P996" s="11">
        <f>YEAR(Tabulka_nejcastejsi_priciny_vzniku_invalidity[[#This Row],[rok3]])</f>
        <v>2015</v>
      </c>
    </row>
    <row r="997" spans="1:16">
      <c r="A997">
        <v>2015</v>
      </c>
      <c r="B997" t="s">
        <v>63</v>
      </c>
      <c r="C997" t="s">
        <v>17</v>
      </c>
      <c r="D997" t="str">
        <f>VLOOKUP(Tabulka_nejcastejsi_priciny_vzniku_invalidity[[#This Row],[kraj]],Tabulka_kraje[],2,FALSE)</f>
        <v xml:space="preserve">Karlovarský </v>
      </c>
      <c r="E997" t="s">
        <v>64</v>
      </c>
      <c r="F997" t="s">
        <v>19</v>
      </c>
      <c r="G997" t="str">
        <f>VLOOKUP(Tabulka_nejcastejsi_priciny_vzniku_invalidity[[#This Row],[podskupina_diagnoz_dle_who_kod]],Tabulka_mkn[],2,FALSE)</f>
        <v>6. skupina</v>
      </c>
      <c r="H997" t="str">
        <f>VLOOKUP(Tabulka_nejcastejsi_priciny_vzniku_invalidity[[#This Row],[podskupina_diagnoz_dle_who_kod]],Tabulka_mkn[],3,FALSE)</f>
        <v>Nervová soustava</v>
      </c>
      <c r="I997" t="str">
        <f>LEFT(Tabulka_nejcastejsi_priciny_vzniku_invalidity[[#This Row],[podskupina_diagnoz_dle_who_kod]],1)</f>
        <v>G</v>
      </c>
      <c r="J997" t="s">
        <v>139</v>
      </c>
      <c r="K997" t="s">
        <v>140</v>
      </c>
      <c r="L997">
        <v>2</v>
      </c>
      <c r="N997" t="str">
        <f>CONCATENATE("01",".","01",".",Tabulka_nejcastejsi_priciny_vzniku_invalidity[[#This Row],[rok]])</f>
        <v>01.01.2015</v>
      </c>
      <c r="O997" s="11">
        <f>DATE(Tabulka_nejcastejsi_priciny_vzniku_invalidity[[#This Row],[rok]],1,1)</f>
        <v>42005</v>
      </c>
      <c r="P997" s="11">
        <f>YEAR(Tabulka_nejcastejsi_priciny_vzniku_invalidity[[#This Row],[rok3]])</f>
        <v>2015</v>
      </c>
    </row>
    <row r="998" spans="1:16">
      <c r="A998">
        <v>2015</v>
      </c>
      <c r="B998" t="s">
        <v>26</v>
      </c>
      <c r="C998" t="s">
        <v>17</v>
      </c>
      <c r="D998" t="str">
        <f>VLOOKUP(Tabulka_nejcastejsi_priciny_vzniku_invalidity[[#This Row],[kraj]],Tabulka_kraje[],2,FALSE)</f>
        <v xml:space="preserve">Ústecký </v>
      </c>
      <c r="E998" t="s">
        <v>27</v>
      </c>
      <c r="F998" t="s">
        <v>19</v>
      </c>
      <c r="G998" t="str">
        <f>VLOOKUP(Tabulka_nejcastejsi_priciny_vzniku_invalidity[[#This Row],[podskupina_diagnoz_dle_who_kod]],Tabulka_mkn[],2,FALSE)</f>
        <v>6. skupina</v>
      </c>
      <c r="H998" t="str">
        <f>VLOOKUP(Tabulka_nejcastejsi_priciny_vzniku_invalidity[[#This Row],[podskupina_diagnoz_dle_who_kod]],Tabulka_mkn[],3,FALSE)</f>
        <v>Nervová soustava</v>
      </c>
      <c r="I998" t="str">
        <f>LEFT(Tabulka_nejcastejsi_priciny_vzniku_invalidity[[#This Row],[podskupina_diagnoz_dle_who_kod]],1)</f>
        <v>G</v>
      </c>
      <c r="J998" t="s">
        <v>139</v>
      </c>
      <c r="K998" t="s">
        <v>140</v>
      </c>
      <c r="L998">
        <v>8</v>
      </c>
      <c r="N998" t="str">
        <f>CONCATENATE("01",".","01",".",Tabulka_nejcastejsi_priciny_vzniku_invalidity[[#This Row],[rok]])</f>
        <v>01.01.2015</v>
      </c>
      <c r="O998" s="11">
        <f>DATE(Tabulka_nejcastejsi_priciny_vzniku_invalidity[[#This Row],[rok]],1,1)</f>
        <v>42005</v>
      </c>
      <c r="P998" s="11">
        <f>YEAR(Tabulka_nejcastejsi_priciny_vzniku_invalidity[[#This Row],[rok3]])</f>
        <v>2015</v>
      </c>
    </row>
    <row r="999" spans="1:16">
      <c r="A999">
        <v>2015</v>
      </c>
      <c r="B999" t="s">
        <v>40</v>
      </c>
      <c r="C999" t="s">
        <v>17</v>
      </c>
      <c r="D999" t="str">
        <f>VLOOKUP(Tabulka_nejcastejsi_priciny_vzniku_invalidity[[#This Row],[kraj]],Tabulka_kraje[],2,FALSE)</f>
        <v xml:space="preserve">Královéhradecký </v>
      </c>
      <c r="E999" t="s">
        <v>41</v>
      </c>
      <c r="F999" t="s">
        <v>19</v>
      </c>
      <c r="G999" t="str">
        <f>VLOOKUP(Tabulka_nejcastejsi_priciny_vzniku_invalidity[[#This Row],[podskupina_diagnoz_dle_who_kod]],Tabulka_mkn[],2,FALSE)</f>
        <v>6. skupina</v>
      </c>
      <c r="H999" t="str">
        <f>VLOOKUP(Tabulka_nejcastejsi_priciny_vzniku_invalidity[[#This Row],[podskupina_diagnoz_dle_who_kod]],Tabulka_mkn[],3,FALSE)</f>
        <v>Nervová soustava</v>
      </c>
      <c r="I999" t="str">
        <f>LEFT(Tabulka_nejcastejsi_priciny_vzniku_invalidity[[#This Row],[podskupina_diagnoz_dle_who_kod]],1)</f>
        <v>G</v>
      </c>
      <c r="J999" t="s">
        <v>139</v>
      </c>
      <c r="K999" t="s">
        <v>140</v>
      </c>
      <c r="L999">
        <v>7</v>
      </c>
      <c r="N999" t="str">
        <f>CONCATENATE("01",".","01",".",Tabulka_nejcastejsi_priciny_vzniku_invalidity[[#This Row],[rok]])</f>
        <v>01.01.2015</v>
      </c>
      <c r="O999" s="11">
        <f>DATE(Tabulka_nejcastejsi_priciny_vzniku_invalidity[[#This Row],[rok]],1,1)</f>
        <v>42005</v>
      </c>
      <c r="P999" s="11">
        <f>YEAR(Tabulka_nejcastejsi_priciny_vzniku_invalidity[[#This Row],[rok3]])</f>
        <v>2015</v>
      </c>
    </row>
    <row r="1000" spans="1:16">
      <c r="A1000">
        <v>2015</v>
      </c>
      <c r="B1000" t="s">
        <v>30</v>
      </c>
      <c r="C1000" t="s">
        <v>17</v>
      </c>
      <c r="D1000" t="str">
        <f>VLOOKUP(Tabulka_nejcastejsi_priciny_vzniku_invalidity[[#This Row],[kraj]],Tabulka_kraje[],2,FALSE)</f>
        <v xml:space="preserve">Pardubický </v>
      </c>
      <c r="E1000" t="s">
        <v>31</v>
      </c>
      <c r="F1000" t="s">
        <v>19</v>
      </c>
      <c r="G1000" t="str">
        <f>VLOOKUP(Tabulka_nejcastejsi_priciny_vzniku_invalidity[[#This Row],[podskupina_diagnoz_dle_who_kod]],Tabulka_mkn[],2,FALSE)</f>
        <v>6. skupina</v>
      </c>
      <c r="H1000" t="str">
        <f>VLOOKUP(Tabulka_nejcastejsi_priciny_vzniku_invalidity[[#This Row],[podskupina_diagnoz_dle_who_kod]],Tabulka_mkn[],3,FALSE)</f>
        <v>Nervová soustava</v>
      </c>
      <c r="I1000" t="str">
        <f>LEFT(Tabulka_nejcastejsi_priciny_vzniku_invalidity[[#This Row],[podskupina_diagnoz_dle_who_kod]],1)</f>
        <v>G</v>
      </c>
      <c r="J1000" t="s">
        <v>139</v>
      </c>
      <c r="K1000" t="s">
        <v>140</v>
      </c>
      <c r="L1000">
        <v>6</v>
      </c>
      <c r="N1000" t="str">
        <f>CONCATENATE("01",".","01",".",Tabulka_nejcastejsi_priciny_vzniku_invalidity[[#This Row],[rok]])</f>
        <v>01.01.2015</v>
      </c>
      <c r="O1000" s="11">
        <f>DATE(Tabulka_nejcastejsi_priciny_vzniku_invalidity[[#This Row],[rok]],1,1)</f>
        <v>42005</v>
      </c>
      <c r="P1000" s="11">
        <f>YEAR(Tabulka_nejcastejsi_priciny_vzniku_invalidity[[#This Row],[rok3]])</f>
        <v>2015</v>
      </c>
    </row>
    <row r="1001" spans="1:16">
      <c r="A1001">
        <v>2016</v>
      </c>
      <c r="B1001" t="s">
        <v>22</v>
      </c>
      <c r="C1001" t="s">
        <v>17</v>
      </c>
      <c r="D1001" t="str">
        <f>VLOOKUP(Tabulka_nejcastejsi_priciny_vzniku_invalidity[[#This Row],[kraj]],Tabulka_kraje[],2,FALSE)</f>
        <v>Vysočina</v>
      </c>
      <c r="E1001" t="s">
        <v>23</v>
      </c>
      <c r="F1001" t="s">
        <v>19</v>
      </c>
      <c r="G1001" t="str">
        <f>VLOOKUP(Tabulka_nejcastejsi_priciny_vzniku_invalidity[[#This Row],[podskupina_diagnoz_dle_who_kod]],Tabulka_mkn[],2,FALSE)</f>
        <v>6. skupina</v>
      </c>
      <c r="H1001" t="str">
        <f>VLOOKUP(Tabulka_nejcastejsi_priciny_vzniku_invalidity[[#This Row],[podskupina_diagnoz_dle_who_kod]],Tabulka_mkn[],3,FALSE)</f>
        <v>Nervová soustava</v>
      </c>
      <c r="I1001" t="str">
        <f>LEFT(Tabulka_nejcastejsi_priciny_vzniku_invalidity[[#This Row],[podskupina_diagnoz_dle_who_kod]],1)</f>
        <v>G</v>
      </c>
      <c r="J1001" t="s">
        <v>139</v>
      </c>
      <c r="K1001" t="s">
        <v>140</v>
      </c>
      <c r="L1001">
        <v>3</v>
      </c>
      <c r="N1001" t="str">
        <f>CONCATENATE("01",".","01",".",Tabulka_nejcastejsi_priciny_vzniku_invalidity[[#This Row],[rok]])</f>
        <v>01.01.2016</v>
      </c>
      <c r="O1001" s="11">
        <f>DATE(Tabulka_nejcastejsi_priciny_vzniku_invalidity[[#This Row],[rok]],1,1)</f>
        <v>42370</v>
      </c>
      <c r="P1001" s="11">
        <f>YEAR(Tabulka_nejcastejsi_priciny_vzniku_invalidity[[#This Row],[rok3]])</f>
        <v>2016</v>
      </c>
    </row>
    <row r="1002" spans="1:16">
      <c r="A1002">
        <v>2016</v>
      </c>
      <c r="B1002" t="s">
        <v>57</v>
      </c>
      <c r="C1002" t="s">
        <v>17</v>
      </c>
      <c r="D1002" t="str">
        <f>VLOOKUP(Tabulka_nejcastejsi_priciny_vzniku_invalidity[[#This Row],[kraj]],Tabulka_kraje[],2,FALSE)</f>
        <v xml:space="preserve">Jihomoravský </v>
      </c>
      <c r="E1002" t="s">
        <v>58</v>
      </c>
      <c r="F1002" t="s">
        <v>19</v>
      </c>
      <c r="G1002" t="str">
        <f>VLOOKUP(Tabulka_nejcastejsi_priciny_vzniku_invalidity[[#This Row],[podskupina_diagnoz_dle_who_kod]],Tabulka_mkn[],2,FALSE)</f>
        <v>6. skupina</v>
      </c>
      <c r="H1002" t="str">
        <f>VLOOKUP(Tabulka_nejcastejsi_priciny_vzniku_invalidity[[#This Row],[podskupina_diagnoz_dle_who_kod]],Tabulka_mkn[],3,FALSE)</f>
        <v>Nervová soustava</v>
      </c>
      <c r="I1002" t="str">
        <f>LEFT(Tabulka_nejcastejsi_priciny_vzniku_invalidity[[#This Row],[podskupina_diagnoz_dle_who_kod]],1)</f>
        <v>G</v>
      </c>
      <c r="J1002" t="s">
        <v>139</v>
      </c>
      <c r="K1002" t="s">
        <v>140</v>
      </c>
      <c r="L1002">
        <v>3</v>
      </c>
      <c r="N1002" t="str">
        <f>CONCATENATE("01",".","01",".",Tabulka_nejcastejsi_priciny_vzniku_invalidity[[#This Row],[rok]])</f>
        <v>01.01.2016</v>
      </c>
      <c r="O1002" s="11">
        <f>DATE(Tabulka_nejcastejsi_priciny_vzniku_invalidity[[#This Row],[rok]],1,1)</f>
        <v>42370</v>
      </c>
      <c r="P1002" s="11">
        <f>YEAR(Tabulka_nejcastejsi_priciny_vzniku_invalidity[[#This Row],[rok3]])</f>
        <v>2016</v>
      </c>
    </row>
    <row r="1003" spans="1:16">
      <c r="A1003">
        <v>2016</v>
      </c>
      <c r="B1003" t="s">
        <v>65</v>
      </c>
      <c r="C1003" t="s">
        <v>17</v>
      </c>
      <c r="D1003" t="str">
        <f>VLOOKUP(Tabulka_nejcastejsi_priciny_vzniku_invalidity[[#This Row],[kraj]],Tabulka_kraje[],2,FALSE)</f>
        <v xml:space="preserve">Olomoucký </v>
      </c>
      <c r="E1003" t="s">
        <v>66</v>
      </c>
      <c r="F1003" t="s">
        <v>19</v>
      </c>
      <c r="G1003" t="str">
        <f>VLOOKUP(Tabulka_nejcastejsi_priciny_vzniku_invalidity[[#This Row],[podskupina_diagnoz_dle_who_kod]],Tabulka_mkn[],2,FALSE)</f>
        <v>6. skupina</v>
      </c>
      <c r="H1003" t="str">
        <f>VLOOKUP(Tabulka_nejcastejsi_priciny_vzniku_invalidity[[#This Row],[podskupina_diagnoz_dle_who_kod]],Tabulka_mkn[],3,FALSE)</f>
        <v>Nervová soustava</v>
      </c>
      <c r="I1003" t="str">
        <f>LEFT(Tabulka_nejcastejsi_priciny_vzniku_invalidity[[#This Row],[podskupina_diagnoz_dle_who_kod]],1)</f>
        <v>G</v>
      </c>
      <c r="J1003" t="s">
        <v>139</v>
      </c>
      <c r="K1003" t="s">
        <v>140</v>
      </c>
      <c r="L1003">
        <v>4</v>
      </c>
      <c r="N1003" t="str">
        <f>CONCATENATE("01",".","01",".",Tabulka_nejcastejsi_priciny_vzniku_invalidity[[#This Row],[rok]])</f>
        <v>01.01.2016</v>
      </c>
      <c r="O1003" s="11">
        <f>DATE(Tabulka_nejcastejsi_priciny_vzniku_invalidity[[#This Row],[rok]],1,1)</f>
        <v>42370</v>
      </c>
      <c r="P1003" s="11">
        <f>YEAR(Tabulka_nejcastejsi_priciny_vzniku_invalidity[[#This Row],[rok3]])</f>
        <v>2016</v>
      </c>
    </row>
    <row r="1004" spans="1:16">
      <c r="A1004">
        <v>2016</v>
      </c>
      <c r="B1004" t="s">
        <v>67</v>
      </c>
      <c r="C1004" t="s">
        <v>17</v>
      </c>
      <c r="D1004" t="str">
        <f>VLOOKUP(Tabulka_nejcastejsi_priciny_vzniku_invalidity[[#This Row],[kraj]],Tabulka_kraje[],2,FALSE)</f>
        <v xml:space="preserve">Moravskoslezský </v>
      </c>
      <c r="E1004" t="s">
        <v>68</v>
      </c>
      <c r="F1004" t="s">
        <v>19</v>
      </c>
      <c r="G1004" t="str">
        <f>VLOOKUP(Tabulka_nejcastejsi_priciny_vzniku_invalidity[[#This Row],[podskupina_diagnoz_dle_who_kod]],Tabulka_mkn[],2,FALSE)</f>
        <v>6. skupina</v>
      </c>
      <c r="H1004" t="str">
        <f>VLOOKUP(Tabulka_nejcastejsi_priciny_vzniku_invalidity[[#This Row],[podskupina_diagnoz_dle_who_kod]],Tabulka_mkn[],3,FALSE)</f>
        <v>Nervová soustava</v>
      </c>
      <c r="I1004" t="str">
        <f>LEFT(Tabulka_nejcastejsi_priciny_vzniku_invalidity[[#This Row],[podskupina_diagnoz_dle_who_kod]],1)</f>
        <v>G</v>
      </c>
      <c r="J1004" t="s">
        <v>139</v>
      </c>
      <c r="K1004" t="s">
        <v>140</v>
      </c>
      <c r="L1004">
        <v>11</v>
      </c>
      <c r="N1004" t="str">
        <f>CONCATENATE("01",".","01",".",Tabulka_nejcastejsi_priciny_vzniku_invalidity[[#This Row],[rok]])</f>
        <v>01.01.2016</v>
      </c>
      <c r="O1004" s="11">
        <f>DATE(Tabulka_nejcastejsi_priciny_vzniku_invalidity[[#This Row],[rok]],1,1)</f>
        <v>42370</v>
      </c>
      <c r="P1004" s="11">
        <f>YEAR(Tabulka_nejcastejsi_priciny_vzniku_invalidity[[#This Row],[rok3]])</f>
        <v>2016</v>
      </c>
    </row>
    <row r="1005" spans="1:16">
      <c r="A1005">
        <v>2016</v>
      </c>
      <c r="B1005" t="s">
        <v>46</v>
      </c>
      <c r="C1005" t="s">
        <v>17</v>
      </c>
      <c r="D1005" t="str">
        <f>VLOOKUP(Tabulka_nejcastejsi_priciny_vzniku_invalidity[[#This Row],[kraj]],Tabulka_kraje[],2,FALSE)</f>
        <v xml:space="preserve">Zlínský </v>
      </c>
      <c r="E1005" t="s">
        <v>47</v>
      </c>
      <c r="F1005" t="s">
        <v>19</v>
      </c>
      <c r="G1005" t="str">
        <f>VLOOKUP(Tabulka_nejcastejsi_priciny_vzniku_invalidity[[#This Row],[podskupina_diagnoz_dle_who_kod]],Tabulka_mkn[],2,FALSE)</f>
        <v>6. skupina</v>
      </c>
      <c r="H1005" t="str">
        <f>VLOOKUP(Tabulka_nejcastejsi_priciny_vzniku_invalidity[[#This Row],[podskupina_diagnoz_dle_who_kod]],Tabulka_mkn[],3,FALSE)</f>
        <v>Nervová soustava</v>
      </c>
      <c r="I1005" t="str">
        <f>LEFT(Tabulka_nejcastejsi_priciny_vzniku_invalidity[[#This Row],[podskupina_diagnoz_dle_who_kod]],1)</f>
        <v>G</v>
      </c>
      <c r="J1005" t="s">
        <v>139</v>
      </c>
      <c r="K1005" t="s">
        <v>140</v>
      </c>
      <c r="L1005">
        <v>3</v>
      </c>
      <c r="N1005" t="str">
        <f>CONCATENATE("01",".","01",".",Tabulka_nejcastejsi_priciny_vzniku_invalidity[[#This Row],[rok]])</f>
        <v>01.01.2016</v>
      </c>
      <c r="O1005" s="11">
        <f>DATE(Tabulka_nejcastejsi_priciny_vzniku_invalidity[[#This Row],[rok]],1,1)</f>
        <v>42370</v>
      </c>
      <c r="P1005" s="11">
        <f>YEAR(Tabulka_nejcastejsi_priciny_vzniku_invalidity[[#This Row],[rok3]])</f>
        <v>2016</v>
      </c>
    </row>
    <row r="1006" spans="1:16">
      <c r="A1006">
        <v>2016</v>
      </c>
      <c r="B1006" t="s">
        <v>61</v>
      </c>
      <c r="C1006" t="s">
        <v>17</v>
      </c>
      <c r="D1006" t="str">
        <f>VLOOKUP(Tabulka_nejcastejsi_priciny_vzniku_invalidity[[#This Row],[kraj]],Tabulka_kraje[],2,FALSE)</f>
        <v>Praha</v>
      </c>
      <c r="E1006" t="s">
        <v>62</v>
      </c>
      <c r="F1006" t="s">
        <v>19</v>
      </c>
      <c r="G1006" t="str">
        <f>VLOOKUP(Tabulka_nejcastejsi_priciny_vzniku_invalidity[[#This Row],[podskupina_diagnoz_dle_who_kod]],Tabulka_mkn[],2,FALSE)</f>
        <v>6. skupina</v>
      </c>
      <c r="H1006" t="str">
        <f>VLOOKUP(Tabulka_nejcastejsi_priciny_vzniku_invalidity[[#This Row],[podskupina_diagnoz_dle_who_kod]],Tabulka_mkn[],3,FALSE)</f>
        <v>Nervová soustava</v>
      </c>
      <c r="I1006" t="str">
        <f>LEFT(Tabulka_nejcastejsi_priciny_vzniku_invalidity[[#This Row],[podskupina_diagnoz_dle_who_kod]],1)</f>
        <v>G</v>
      </c>
      <c r="J1006" t="s">
        <v>139</v>
      </c>
      <c r="K1006" t="s">
        <v>140</v>
      </c>
      <c r="L1006">
        <v>4</v>
      </c>
      <c r="N1006" t="str">
        <f>CONCATENATE("01",".","01",".",Tabulka_nejcastejsi_priciny_vzniku_invalidity[[#This Row],[rok]])</f>
        <v>01.01.2016</v>
      </c>
      <c r="O1006" s="11">
        <f>DATE(Tabulka_nejcastejsi_priciny_vzniku_invalidity[[#This Row],[rok]],1,1)</f>
        <v>42370</v>
      </c>
      <c r="P1006" s="11">
        <f>YEAR(Tabulka_nejcastejsi_priciny_vzniku_invalidity[[#This Row],[rok3]])</f>
        <v>2016</v>
      </c>
    </row>
    <row r="1007" spans="1:16">
      <c r="A1007">
        <v>2016</v>
      </c>
      <c r="B1007" t="s">
        <v>59</v>
      </c>
      <c r="C1007" t="s">
        <v>17</v>
      </c>
      <c r="D1007" t="str">
        <f>VLOOKUP(Tabulka_nejcastejsi_priciny_vzniku_invalidity[[#This Row],[kraj]],Tabulka_kraje[],2,FALSE)</f>
        <v xml:space="preserve">Středočeský </v>
      </c>
      <c r="E1007" t="s">
        <v>60</v>
      </c>
      <c r="F1007" t="s">
        <v>19</v>
      </c>
      <c r="G1007" t="str">
        <f>VLOOKUP(Tabulka_nejcastejsi_priciny_vzniku_invalidity[[#This Row],[podskupina_diagnoz_dle_who_kod]],Tabulka_mkn[],2,FALSE)</f>
        <v>6. skupina</v>
      </c>
      <c r="H1007" t="str">
        <f>VLOOKUP(Tabulka_nejcastejsi_priciny_vzniku_invalidity[[#This Row],[podskupina_diagnoz_dle_who_kod]],Tabulka_mkn[],3,FALSE)</f>
        <v>Nervová soustava</v>
      </c>
      <c r="I1007" t="str">
        <f>LEFT(Tabulka_nejcastejsi_priciny_vzniku_invalidity[[#This Row],[podskupina_diagnoz_dle_who_kod]],1)</f>
        <v>G</v>
      </c>
      <c r="J1007" t="s">
        <v>139</v>
      </c>
      <c r="K1007" t="s">
        <v>140</v>
      </c>
      <c r="L1007">
        <v>10</v>
      </c>
      <c r="N1007" t="str">
        <f>CONCATENATE("01",".","01",".",Tabulka_nejcastejsi_priciny_vzniku_invalidity[[#This Row],[rok]])</f>
        <v>01.01.2016</v>
      </c>
      <c r="O1007" s="11">
        <f>DATE(Tabulka_nejcastejsi_priciny_vzniku_invalidity[[#This Row],[rok]],1,1)</f>
        <v>42370</v>
      </c>
      <c r="P1007" s="11">
        <f>YEAR(Tabulka_nejcastejsi_priciny_vzniku_invalidity[[#This Row],[rok3]])</f>
        <v>2016</v>
      </c>
    </row>
    <row r="1008" spans="1:16">
      <c r="A1008">
        <v>2016</v>
      </c>
      <c r="B1008" t="s">
        <v>16</v>
      </c>
      <c r="C1008" t="s">
        <v>17</v>
      </c>
      <c r="D1008" t="str">
        <f>VLOOKUP(Tabulka_nejcastejsi_priciny_vzniku_invalidity[[#This Row],[kraj]],Tabulka_kraje[],2,FALSE)</f>
        <v xml:space="preserve">Jihočeský </v>
      </c>
      <c r="E1008" t="s">
        <v>18</v>
      </c>
      <c r="F1008" t="s">
        <v>19</v>
      </c>
      <c r="G1008" t="str">
        <f>VLOOKUP(Tabulka_nejcastejsi_priciny_vzniku_invalidity[[#This Row],[podskupina_diagnoz_dle_who_kod]],Tabulka_mkn[],2,FALSE)</f>
        <v>6. skupina</v>
      </c>
      <c r="H1008" t="str">
        <f>VLOOKUP(Tabulka_nejcastejsi_priciny_vzniku_invalidity[[#This Row],[podskupina_diagnoz_dle_who_kod]],Tabulka_mkn[],3,FALSE)</f>
        <v>Nervová soustava</v>
      </c>
      <c r="I1008" t="str">
        <f>LEFT(Tabulka_nejcastejsi_priciny_vzniku_invalidity[[#This Row],[podskupina_diagnoz_dle_who_kod]],1)</f>
        <v>G</v>
      </c>
      <c r="J1008" t="s">
        <v>139</v>
      </c>
      <c r="K1008" t="s">
        <v>140</v>
      </c>
      <c r="L1008">
        <v>3</v>
      </c>
      <c r="N1008" t="str">
        <f>CONCATENATE("01",".","01",".",Tabulka_nejcastejsi_priciny_vzniku_invalidity[[#This Row],[rok]])</f>
        <v>01.01.2016</v>
      </c>
      <c r="O1008" s="11">
        <f>DATE(Tabulka_nejcastejsi_priciny_vzniku_invalidity[[#This Row],[rok]],1,1)</f>
        <v>42370</v>
      </c>
      <c r="P1008" s="11">
        <f>YEAR(Tabulka_nejcastejsi_priciny_vzniku_invalidity[[#This Row],[rok3]])</f>
        <v>2016</v>
      </c>
    </row>
    <row r="1009" spans="1:16">
      <c r="A1009">
        <v>2016</v>
      </c>
      <c r="B1009" t="s">
        <v>36</v>
      </c>
      <c r="C1009" t="s">
        <v>17</v>
      </c>
      <c r="D1009" t="str">
        <f>VLOOKUP(Tabulka_nejcastejsi_priciny_vzniku_invalidity[[#This Row],[kraj]],Tabulka_kraje[],2,FALSE)</f>
        <v xml:space="preserve">Plzeňský </v>
      </c>
      <c r="E1009" t="s">
        <v>37</v>
      </c>
      <c r="F1009" t="s">
        <v>19</v>
      </c>
      <c r="G1009" t="str">
        <f>VLOOKUP(Tabulka_nejcastejsi_priciny_vzniku_invalidity[[#This Row],[podskupina_diagnoz_dle_who_kod]],Tabulka_mkn[],2,FALSE)</f>
        <v>6. skupina</v>
      </c>
      <c r="H1009" t="str">
        <f>VLOOKUP(Tabulka_nejcastejsi_priciny_vzniku_invalidity[[#This Row],[podskupina_diagnoz_dle_who_kod]],Tabulka_mkn[],3,FALSE)</f>
        <v>Nervová soustava</v>
      </c>
      <c r="I1009" t="str">
        <f>LEFT(Tabulka_nejcastejsi_priciny_vzniku_invalidity[[#This Row],[podskupina_diagnoz_dle_who_kod]],1)</f>
        <v>G</v>
      </c>
      <c r="J1009" t="s">
        <v>139</v>
      </c>
      <c r="K1009" t="s">
        <v>140</v>
      </c>
      <c r="L1009">
        <v>3</v>
      </c>
      <c r="N1009" t="str">
        <f>CONCATENATE("01",".","01",".",Tabulka_nejcastejsi_priciny_vzniku_invalidity[[#This Row],[rok]])</f>
        <v>01.01.2016</v>
      </c>
      <c r="O1009" s="11">
        <f>DATE(Tabulka_nejcastejsi_priciny_vzniku_invalidity[[#This Row],[rok]],1,1)</f>
        <v>42370</v>
      </c>
      <c r="P1009" s="11">
        <f>YEAR(Tabulka_nejcastejsi_priciny_vzniku_invalidity[[#This Row],[rok3]])</f>
        <v>2016</v>
      </c>
    </row>
    <row r="1010" spans="1:16">
      <c r="A1010">
        <v>2016</v>
      </c>
      <c r="B1010" t="s">
        <v>63</v>
      </c>
      <c r="C1010" t="s">
        <v>17</v>
      </c>
      <c r="D1010" t="str">
        <f>VLOOKUP(Tabulka_nejcastejsi_priciny_vzniku_invalidity[[#This Row],[kraj]],Tabulka_kraje[],2,FALSE)</f>
        <v xml:space="preserve">Karlovarský </v>
      </c>
      <c r="E1010" t="s">
        <v>64</v>
      </c>
      <c r="F1010" t="s">
        <v>19</v>
      </c>
      <c r="G1010" t="str">
        <f>VLOOKUP(Tabulka_nejcastejsi_priciny_vzniku_invalidity[[#This Row],[podskupina_diagnoz_dle_who_kod]],Tabulka_mkn[],2,FALSE)</f>
        <v>6. skupina</v>
      </c>
      <c r="H1010" t="str">
        <f>VLOOKUP(Tabulka_nejcastejsi_priciny_vzniku_invalidity[[#This Row],[podskupina_diagnoz_dle_who_kod]],Tabulka_mkn[],3,FALSE)</f>
        <v>Nervová soustava</v>
      </c>
      <c r="I1010" t="str">
        <f>LEFT(Tabulka_nejcastejsi_priciny_vzniku_invalidity[[#This Row],[podskupina_diagnoz_dle_who_kod]],1)</f>
        <v>G</v>
      </c>
      <c r="J1010" t="s">
        <v>139</v>
      </c>
      <c r="K1010" t="s">
        <v>140</v>
      </c>
      <c r="L1010">
        <v>3</v>
      </c>
      <c r="N1010" t="str">
        <f>CONCATENATE("01",".","01",".",Tabulka_nejcastejsi_priciny_vzniku_invalidity[[#This Row],[rok]])</f>
        <v>01.01.2016</v>
      </c>
      <c r="O1010" s="11">
        <f>DATE(Tabulka_nejcastejsi_priciny_vzniku_invalidity[[#This Row],[rok]],1,1)</f>
        <v>42370</v>
      </c>
      <c r="P1010" s="11">
        <f>YEAR(Tabulka_nejcastejsi_priciny_vzniku_invalidity[[#This Row],[rok3]])</f>
        <v>2016</v>
      </c>
    </row>
    <row r="1011" spans="1:16">
      <c r="A1011">
        <v>2016</v>
      </c>
      <c r="B1011" t="s">
        <v>26</v>
      </c>
      <c r="C1011" t="s">
        <v>17</v>
      </c>
      <c r="D1011" t="str">
        <f>VLOOKUP(Tabulka_nejcastejsi_priciny_vzniku_invalidity[[#This Row],[kraj]],Tabulka_kraje[],2,FALSE)</f>
        <v xml:space="preserve">Ústecký </v>
      </c>
      <c r="E1011" t="s">
        <v>27</v>
      </c>
      <c r="F1011" t="s">
        <v>19</v>
      </c>
      <c r="G1011" t="str">
        <f>VLOOKUP(Tabulka_nejcastejsi_priciny_vzniku_invalidity[[#This Row],[podskupina_diagnoz_dle_who_kod]],Tabulka_mkn[],2,FALSE)</f>
        <v>6. skupina</v>
      </c>
      <c r="H1011" t="str">
        <f>VLOOKUP(Tabulka_nejcastejsi_priciny_vzniku_invalidity[[#This Row],[podskupina_diagnoz_dle_who_kod]],Tabulka_mkn[],3,FALSE)</f>
        <v>Nervová soustava</v>
      </c>
      <c r="I1011" t="str">
        <f>LEFT(Tabulka_nejcastejsi_priciny_vzniku_invalidity[[#This Row],[podskupina_diagnoz_dle_who_kod]],1)</f>
        <v>G</v>
      </c>
      <c r="J1011" t="s">
        <v>139</v>
      </c>
      <c r="K1011" t="s">
        <v>140</v>
      </c>
      <c r="L1011">
        <v>7</v>
      </c>
      <c r="N1011" t="str">
        <f>CONCATENATE("01",".","01",".",Tabulka_nejcastejsi_priciny_vzniku_invalidity[[#This Row],[rok]])</f>
        <v>01.01.2016</v>
      </c>
      <c r="O1011" s="11">
        <f>DATE(Tabulka_nejcastejsi_priciny_vzniku_invalidity[[#This Row],[rok]],1,1)</f>
        <v>42370</v>
      </c>
      <c r="P1011" s="11">
        <f>YEAR(Tabulka_nejcastejsi_priciny_vzniku_invalidity[[#This Row],[rok3]])</f>
        <v>2016</v>
      </c>
    </row>
    <row r="1012" spans="1:16">
      <c r="A1012">
        <v>2016</v>
      </c>
      <c r="B1012" t="s">
        <v>40</v>
      </c>
      <c r="C1012" t="s">
        <v>17</v>
      </c>
      <c r="D1012" t="str">
        <f>VLOOKUP(Tabulka_nejcastejsi_priciny_vzniku_invalidity[[#This Row],[kraj]],Tabulka_kraje[],2,FALSE)</f>
        <v xml:space="preserve">Královéhradecký </v>
      </c>
      <c r="E1012" t="s">
        <v>41</v>
      </c>
      <c r="F1012" t="s">
        <v>19</v>
      </c>
      <c r="G1012" t="str">
        <f>VLOOKUP(Tabulka_nejcastejsi_priciny_vzniku_invalidity[[#This Row],[podskupina_diagnoz_dle_who_kod]],Tabulka_mkn[],2,FALSE)</f>
        <v>6. skupina</v>
      </c>
      <c r="H1012" t="str">
        <f>VLOOKUP(Tabulka_nejcastejsi_priciny_vzniku_invalidity[[#This Row],[podskupina_diagnoz_dle_who_kod]],Tabulka_mkn[],3,FALSE)</f>
        <v>Nervová soustava</v>
      </c>
      <c r="I1012" t="str">
        <f>LEFT(Tabulka_nejcastejsi_priciny_vzniku_invalidity[[#This Row],[podskupina_diagnoz_dle_who_kod]],1)</f>
        <v>G</v>
      </c>
      <c r="J1012" t="s">
        <v>139</v>
      </c>
      <c r="K1012" t="s">
        <v>140</v>
      </c>
      <c r="L1012">
        <v>6</v>
      </c>
      <c r="N1012" t="str">
        <f>CONCATENATE("01",".","01",".",Tabulka_nejcastejsi_priciny_vzniku_invalidity[[#This Row],[rok]])</f>
        <v>01.01.2016</v>
      </c>
      <c r="O1012" s="11">
        <f>DATE(Tabulka_nejcastejsi_priciny_vzniku_invalidity[[#This Row],[rok]],1,1)</f>
        <v>42370</v>
      </c>
      <c r="P1012" s="11">
        <f>YEAR(Tabulka_nejcastejsi_priciny_vzniku_invalidity[[#This Row],[rok3]])</f>
        <v>2016</v>
      </c>
    </row>
    <row r="1013" spans="1:16">
      <c r="A1013">
        <v>2016</v>
      </c>
      <c r="B1013" t="s">
        <v>30</v>
      </c>
      <c r="C1013" t="s">
        <v>17</v>
      </c>
      <c r="D1013" t="str">
        <f>VLOOKUP(Tabulka_nejcastejsi_priciny_vzniku_invalidity[[#This Row],[kraj]],Tabulka_kraje[],2,FALSE)</f>
        <v xml:space="preserve">Pardubický </v>
      </c>
      <c r="E1013" t="s">
        <v>31</v>
      </c>
      <c r="F1013" t="s">
        <v>19</v>
      </c>
      <c r="G1013" t="str">
        <f>VLOOKUP(Tabulka_nejcastejsi_priciny_vzniku_invalidity[[#This Row],[podskupina_diagnoz_dle_who_kod]],Tabulka_mkn[],2,FALSE)</f>
        <v>6. skupina</v>
      </c>
      <c r="H1013" t="str">
        <f>VLOOKUP(Tabulka_nejcastejsi_priciny_vzniku_invalidity[[#This Row],[podskupina_diagnoz_dle_who_kod]],Tabulka_mkn[],3,FALSE)</f>
        <v>Nervová soustava</v>
      </c>
      <c r="I1013" t="str">
        <f>LEFT(Tabulka_nejcastejsi_priciny_vzniku_invalidity[[#This Row],[podskupina_diagnoz_dle_who_kod]],1)</f>
        <v>G</v>
      </c>
      <c r="J1013" t="s">
        <v>139</v>
      </c>
      <c r="K1013" t="s">
        <v>140</v>
      </c>
      <c r="L1013">
        <v>3</v>
      </c>
      <c r="N1013" t="str">
        <f>CONCATENATE("01",".","01",".",Tabulka_nejcastejsi_priciny_vzniku_invalidity[[#This Row],[rok]])</f>
        <v>01.01.2016</v>
      </c>
      <c r="O1013" s="11">
        <f>DATE(Tabulka_nejcastejsi_priciny_vzniku_invalidity[[#This Row],[rok]],1,1)</f>
        <v>42370</v>
      </c>
      <c r="P1013" s="11">
        <f>YEAR(Tabulka_nejcastejsi_priciny_vzniku_invalidity[[#This Row],[rok3]])</f>
        <v>2016</v>
      </c>
    </row>
    <row r="1014" spans="1:16">
      <c r="A1014">
        <v>2017</v>
      </c>
      <c r="B1014" t="s">
        <v>22</v>
      </c>
      <c r="C1014" t="s">
        <v>17</v>
      </c>
      <c r="D1014" t="str">
        <f>VLOOKUP(Tabulka_nejcastejsi_priciny_vzniku_invalidity[[#This Row],[kraj]],Tabulka_kraje[],2,FALSE)</f>
        <v>Vysočina</v>
      </c>
      <c r="E1014" t="s">
        <v>23</v>
      </c>
      <c r="F1014" t="s">
        <v>19</v>
      </c>
      <c r="G1014" t="str">
        <f>VLOOKUP(Tabulka_nejcastejsi_priciny_vzniku_invalidity[[#This Row],[podskupina_diagnoz_dle_who_kod]],Tabulka_mkn[],2,FALSE)</f>
        <v>6. skupina</v>
      </c>
      <c r="H1014" t="str">
        <f>VLOOKUP(Tabulka_nejcastejsi_priciny_vzniku_invalidity[[#This Row],[podskupina_diagnoz_dle_who_kod]],Tabulka_mkn[],3,FALSE)</f>
        <v>Nervová soustava</v>
      </c>
      <c r="I1014" t="str">
        <f>LEFT(Tabulka_nejcastejsi_priciny_vzniku_invalidity[[#This Row],[podskupina_diagnoz_dle_who_kod]],1)</f>
        <v>G</v>
      </c>
      <c r="J1014" t="s">
        <v>147</v>
      </c>
      <c r="K1014" t="s">
        <v>148</v>
      </c>
      <c r="L1014">
        <v>2</v>
      </c>
      <c r="N1014" t="str">
        <f>CONCATENATE("01",".","01",".",Tabulka_nejcastejsi_priciny_vzniku_invalidity[[#This Row],[rok]])</f>
        <v>01.01.2017</v>
      </c>
      <c r="O1014" s="11">
        <f>DATE(Tabulka_nejcastejsi_priciny_vzniku_invalidity[[#This Row],[rok]],1,1)</f>
        <v>42736</v>
      </c>
      <c r="P1014" s="11">
        <f>YEAR(Tabulka_nejcastejsi_priciny_vzniku_invalidity[[#This Row],[rok3]])</f>
        <v>2017</v>
      </c>
    </row>
    <row r="1015" spans="1:16">
      <c r="A1015">
        <v>2017</v>
      </c>
      <c r="B1015" t="s">
        <v>22</v>
      </c>
      <c r="C1015" t="s">
        <v>17</v>
      </c>
      <c r="D1015" t="str">
        <f>VLOOKUP(Tabulka_nejcastejsi_priciny_vzniku_invalidity[[#This Row],[kraj]],Tabulka_kraje[],2,FALSE)</f>
        <v>Vysočina</v>
      </c>
      <c r="E1015" t="s">
        <v>23</v>
      </c>
      <c r="F1015" t="s">
        <v>19</v>
      </c>
      <c r="G1015" t="str">
        <f>VLOOKUP(Tabulka_nejcastejsi_priciny_vzniku_invalidity[[#This Row],[podskupina_diagnoz_dle_who_kod]],Tabulka_mkn[],2,FALSE)</f>
        <v>6. skupina</v>
      </c>
      <c r="H1015" t="str">
        <f>VLOOKUP(Tabulka_nejcastejsi_priciny_vzniku_invalidity[[#This Row],[podskupina_diagnoz_dle_who_kod]],Tabulka_mkn[],3,FALSE)</f>
        <v>Nervová soustava</v>
      </c>
      <c r="I1015" t="str">
        <f>LEFT(Tabulka_nejcastejsi_priciny_vzniku_invalidity[[#This Row],[podskupina_diagnoz_dle_who_kod]],1)</f>
        <v>G</v>
      </c>
      <c r="J1015" t="s">
        <v>139</v>
      </c>
      <c r="K1015" t="s">
        <v>140</v>
      </c>
      <c r="L1015">
        <v>9</v>
      </c>
      <c r="N1015" t="str">
        <f>CONCATENATE("01",".","01",".",Tabulka_nejcastejsi_priciny_vzniku_invalidity[[#This Row],[rok]])</f>
        <v>01.01.2017</v>
      </c>
      <c r="O1015" s="11">
        <f>DATE(Tabulka_nejcastejsi_priciny_vzniku_invalidity[[#This Row],[rok]],1,1)</f>
        <v>42736</v>
      </c>
      <c r="P1015" s="11">
        <f>YEAR(Tabulka_nejcastejsi_priciny_vzniku_invalidity[[#This Row],[rok3]])</f>
        <v>2017</v>
      </c>
    </row>
    <row r="1016" spans="1:16">
      <c r="A1016">
        <v>2017</v>
      </c>
      <c r="B1016" t="s">
        <v>57</v>
      </c>
      <c r="C1016" t="s">
        <v>17</v>
      </c>
      <c r="D1016" t="str">
        <f>VLOOKUP(Tabulka_nejcastejsi_priciny_vzniku_invalidity[[#This Row],[kraj]],Tabulka_kraje[],2,FALSE)</f>
        <v xml:space="preserve">Jihomoravský </v>
      </c>
      <c r="E1016" t="s">
        <v>58</v>
      </c>
      <c r="F1016" t="s">
        <v>19</v>
      </c>
      <c r="G1016" t="str">
        <f>VLOOKUP(Tabulka_nejcastejsi_priciny_vzniku_invalidity[[#This Row],[podskupina_diagnoz_dle_who_kod]],Tabulka_mkn[],2,FALSE)</f>
        <v>6. skupina</v>
      </c>
      <c r="H1016" t="str">
        <f>VLOOKUP(Tabulka_nejcastejsi_priciny_vzniku_invalidity[[#This Row],[podskupina_diagnoz_dle_who_kod]],Tabulka_mkn[],3,FALSE)</f>
        <v>Nervová soustava</v>
      </c>
      <c r="I1016" t="str">
        <f>LEFT(Tabulka_nejcastejsi_priciny_vzniku_invalidity[[#This Row],[podskupina_diagnoz_dle_who_kod]],1)</f>
        <v>G</v>
      </c>
      <c r="J1016" t="s">
        <v>139</v>
      </c>
      <c r="K1016" t="s">
        <v>140</v>
      </c>
      <c r="L1016">
        <v>4</v>
      </c>
      <c r="N1016" t="str">
        <f>CONCATENATE("01",".","01",".",Tabulka_nejcastejsi_priciny_vzniku_invalidity[[#This Row],[rok]])</f>
        <v>01.01.2017</v>
      </c>
      <c r="O1016" s="11">
        <f>DATE(Tabulka_nejcastejsi_priciny_vzniku_invalidity[[#This Row],[rok]],1,1)</f>
        <v>42736</v>
      </c>
      <c r="P1016" s="11">
        <f>YEAR(Tabulka_nejcastejsi_priciny_vzniku_invalidity[[#This Row],[rok3]])</f>
        <v>2017</v>
      </c>
    </row>
    <row r="1017" spans="1:16">
      <c r="A1017">
        <v>2017</v>
      </c>
      <c r="B1017" t="s">
        <v>65</v>
      </c>
      <c r="C1017" t="s">
        <v>17</v>
      </c>
      <c r="D1017" t="str">
        <f>VLOOKUP(Tabulka_nejcastejsi_priciny_vzniku_invalidity[[#This Row],[kraj]],Tabulka_kraje[],2,FALSE)</f>
        <v xml:space="preserve">Olomoucký </v>
      </c>
      <c r="E1017" t="s">
        <v>66</v>
      </c>
      <c r="F1017" t="s">
        <v>19</v>
      </c>
      <c r="G1017" t="str">
        <f>VLOOKUP(Tabulka_nejcastejsi_priciny_vzniku_invalidity[[#This Row],[podskupina_diagnoz_dle_who_kod]],Tabulka_mkn[],2,FALSE)</f>
        <v>6. skupina</v>
      </c>
      <c r="H1017" t="str">
        <f>VLOOKUP(Tabulka_nejcastejsi_priciny_vzniku_invalidity[[#This Row],[podskupina_diagnoz_dle_who_kod]],Tabulka_mkn[],3,FALSE)</f>
        <v>Nervová soustava</v>
      </c>
      <c r="I1017" t="str">
        <f>LEFT(Tabulka_nejcastejsi_priciny_vzniku_invalidity[[#This Row],[podskupina_diagnoz_dle_who_kod]],1)</f>
        <v>G</v>
      </c>
      <c r="J1017" t="s">
        <v>139</v>
      </c>
      <c r="K1017" t="s">
        <v>140</v>
      </c>
      <c r="L1017">
        <v>6</v>
      </c>
      <c r="N1017" t="str">
        <f>CONCATENATE("01",".","01",".",Tabulka_nejcastejsi_priciny_vzniku_invalidity[[#This Row],[rok]])</f>
        <v>01.01.2017</v>
      </c>
      <c r="O1017" s="11">
        <f>DATE(Tabulka_nejcastejsi_priciny_vzniku_invalidity[[#This Row],[rok]],1,1)</f>
        <v>42736</v>
      </c>
      <c r="P1017" s="11">
        <f>YEAR(Tabulka_nejcastejsi_priciny_vzniku_invalidity[[#This Row],[rok3]])</f>
        <v>2017</v>
      </c>
    </row>
    <row r="1018" spans="1:16">
      <c r="A1018">
        <v>2017</v>
      </c>
      <c r="B1018" t="s">
        <v>67</v>
      </c>
      <c r="C1018" t="s">
        <v>17</v>
      </c>
      <c r="D1018" t="str">
        <f>VLOOKUP(Tabulka_nejcastejsi_priciny_vzniku_invalidity[[#This Row],[kraj]],Tabulka_kraje[],2,FALSE)</f>
        <v xml:space="preserve">Moravskoslezský </v>
      </c>
      <c r="E1018" t="s">
        <v>68</v>
      </c>
      <c r="F1018" t="s">
        <v>19</v>
      </c>
      <c r="G1018" t="str">
        <f>VLOOKUP(Tabulka_nejcastejsi_priciny_vzniku_invalidity[[#This Row],[podskupina_diagnoz_dle_who_kod]],Tabulka_mkn[],2,FALSE)</f>
        <v>6. skupina</v>
      </c>
      <c r="H1018" t="str">
        <f>VLOOKUP(Tabulka_nejcastejsi_priciny_vzniku_invalidity[[#This Row],[podskupina_diagnoz_dle_who_kod]],Tabulka_mkn[],3,FALSE)</f>
        <v>Nervová soustava</v>
      </c>
      <c r="I1018" t="str">
        <f>LEFT(Tabulka_nejcastejsi_priciny_vzniku_invalidity[[#This Row],[podskupina_diagnoz_dle_who_kod]],1)</f>
        <v>G</v>
      </c>
      <c r="J1018" t="s">
        <v>139</v>
      </c>
      <c r="K1018" t="s">
        <v>140</v>
      </c>
      <c r="L1018">
        <v>10</v>
      </c>
      <c r="N1018" t="str">
        <f>CONCATENATE("01",".","01",".",Tabulka_nejcastejsi_priciny_vzniku_invalidity[[#This Row],[rok]])</f>
        <v>01.01.2017</v>
      </c>
      <c r="O1018" s="11">
        <f>DATE(Tabulka_nejcastejsi_priciny_vzniku_invalidity[[#This Row],[rok]],1,1)</f>
        <v>42736</v>
      </c>
      <c r="P1018" s="11">
        <f>YEAR(Tabulka_nejcastejsi_priciny_vzniku_invalidity[[#This Row],[rok3]])</f>
        <v>2017</v>
      </c>
    </row>
    <row r="1019" spans="1:16">
      <c r="A1019">
        <v>2017</v>
      </c>
      <c r="B1019" t="s">
        <v>46</v>
      </c>
      <c r="C1019" t="s">
        <v>17</v>
      </c>
      <c r="D1019" t="str">
        <f>VLOOKUP(Tabulka_nejcastejsi_priciny_vzniku_invalidity[[#This Row],[kraj]],Tabulka_kraje[],2,FALSE)</f>
        <v xml:space="preserve">Zlínský </v>
      </c>
      <c r="E1019" t="s">
        <v>47</v>
      </c>
      <c r="F1019" t="s">
        <v>19</v>
      </c>
      <c r="G1019" t="str">
        <f>VLOOKUP(Tabulka_nejcastejsi_priciny_vzniku_invalidity[[#This Row],[podskupina_diagnoz_dle_who_kod]],Tabulka_mkn[],2,FALSE)</f>
        <v>6. skupina</v>
      </c>
      <c r="H1019" t="str">
        <f>VLOOKUP(Tabulka_nejcastejsi_priciny_vzniku_invalidity[[#This Row],[podskupina_diagnoz_dle_who_kod]],Tabulka_mkn[],3,FALSE)</f>
        <v>Nervová soustava</v>
      </c>
      <c r="I1019" t="str">
        <f>LEFT(Tabulka_nejcastejsi_priciny_vzniku_invalidity[[#This Row],[podskupina_diagnoz_dle_who_kod]],1)</f>
        <v>G</v>
      </c>
      <c r="J1019" t="s">
        <v>139</v>
      </c>
      <c r="K1019" t="s">
        <v>140</v>
      </c>
      <c r="L1019">
        <v>5</v>
      </c>
      <c r="N1019" t="str">
        <f>CONCATENATE("01",".","01",".",Tabulka_nejcastejsi_priciny_vzniku_invalidity[[#This Row],[rok]])</f>
        <v>01.01.2017</v>
      </c>
      <c r="O1019" s="11">
        <f>DATE(Tabulka_nejcastejsi_priciny_vzniku_invalidity[[#This Row],[rok]],1,1)</f>
        <v>42736</v>
      </c>
      <c r="P1019" s="11">
        <f>YEAR(Tabulka_nejcastejsi_priciny_vzniku_invalidity[[#This Row],[rok3]])</f>
        <v>2017</v>
      </c>
    </row>
    <row r="1020" spans="1:16">
      <c r="A1020">
        <v>2017</v>
      </c>
      <c r="B1020" t="s">
        <v>61</v>
      </c>
      <c r="C1020" t="s">
        <v>17</v>
      </c>
      <c r="D1020" t="str">
        <f>VLOOKUP(Tabulka_nejcastejsi_priciny_vzniku_invalidity[[#This Row],[kraj]],Tabulka_kraje[],2,FALSE)</f>
        <v>Praha</v>
      </c>
      <c r="E1020" t="s">
        <v>62</v>
      </c>
      <c r="F1020" t="s">
        <v>19</v>
      </c>
      <c r="G1020" t="str">
        <f>VLOOKUP(Tabulka_nejcastejsi_priciny_vzniku_invalidity[[#This Row],[podskupina_diagnoz_dle_who_kod]],Tabulka_mkn[],2,FALSE)</f>
        <v>6. skupina</v>
      </c>
      <c r="H1020" t="str">
        <f>VLOOKUP(Tabulka_nejcastejsi_priciny_vzniku_invalidity[[#This Row],[podskupina_diagnoz_dle_who_kod]],Tabulka_mkn[],3,FALSE)</f>
        <v>Nervová soustava</v>
      </c>
      <c r="I1020" t="str">
        <f>LEFT(Tabulka_nejcastejsi_priciny_vzniku_invalidity[[#This Row],[podskupina_diagnoz_dle_who_kod]],1)</f>
        <v>G</v>
      </c>
      <c r="J1020" t="s">
        <v>139</v>
      </c>
      <c r="K1020" t="s">
        <v>140</v>
      </c>
      <c r="L1020">
        <v>2</v>
      </c>
      <c r="N1020" t="str">
        <f>CONCATENATE("01",".","01",".",Tabulka_nejcastejsi_priciny_vzniku_invalidity[[#This Row],[rok]])</f>
        <v>01.01.2017</v>
      </c>
      <c r="O1020" s="11">
        <f>DATE(Tabulka_nejcastejsi_priciny_vzniku_invalidity[[#This Row],[rok]],1,1)</f>
        <v>42736</v>
      </c>
      <c r="P1020" s="11">
        <f>YEAR(Tabulka_nejcastejsi_priciny_vzniku_invalidity[[#This Row],[rok3]])</f>
        <v>2017</v>
      </c>
    </row>
    <row r="1021" spans="1:16">
      <c r="A1021">
        <v>2017</v>
      </c>
      <c r="B1021" t="s">
        <v>59</v>
      </c>
      <c r="C1021" t="s">
        <v>17</v>
      </c>
      <c r="D1021" t="str">
        <f>VLOOKUP(Tabulka_nejcastejsi_priciny_vzniku_invalidity[[#This Row],[kraj]],Tabulka_kraje[],2,FALSE)</f>
        <v xml:space="preserve">Středočeský </v>
      </c>
      <c r="E1021" t="s">
        <v>60</v>
      </c>
      <c r="F1021" t="s">
        <v>19</v>
      </c>
      <c r="G1021" t="str">
        <f>VLOOKUP(Tabulka_nejcastejsi_priciny_vzniku_invalidity[[#This Row],[podskupina_diagnoz_dle_who_kod]],Tabulka_mkn[],2,FALSE)</f>
        <v>6. skupina</v>
      </c>
      <c r="H1021" t="str">
        <f>VLOOKUP(Tabulka_nejcastejsi_priciny_vzniku_invalidity[[#This Row],[podskupina_diagnoz_dle_who_kod]],Tabulka_mkn[],3,FALSE)</f>
        <v>Nervová soustava</v>
      </c>
      <c r="I1021" t="str">
        <f>LEFT(Tabulka_nejcastejsi_priciny_vzniku_invalidity[[#This Row],[podskupina_diagnoz_dle_who_kod]],1)</f>
        <v>G</v>
      </c>
      <c r="J1021" t="s">
        <v>139</v>
      </c>
      <c r="K1021" t="s">
        <v>140</v>
      </c>
      <c r="L1021">
        <v>2</v>
      </c>
      <c r="N1021" t="str">
        <f>CONCATENATE("01",".","01",".",Tabulka_nejcastejsi_priciny_vzniku_invalidity[[#This Row],[rok]])</f>
        <v>01.01.2017</v>
      </c>
      <c r="O1021" s="11">
        <f>DATE(Tabulka_nejcastejsi_priciny_vzniku_invalidity[[#This Row],[rok]],1,1)</f>
        <v>42736</v>
      </c>
      <c r="P1021" s="11">
        <f>YEAR(Tabulka_nejcastejsi_priciny_vzniku_invalidity[[#This Row],[rok3]])</f>
        <v>2017</v>
      </c>
    </row>
    <row r="1022" spans="1:16">
      <c r="A1022">
        <v>2017</v>
      </c>
      <c r="B1022" t="s">
        <v>16</v>
      </c>
      <c r="C1022" t="s">
        <v>17</v>
      </c>
      <c r="D1022" t="str">
        <f>VLOOKUP(Tabulka_nejcastejsi_priciny_vzniku_invalidity[[#This Row],[kraj]],Tabulka_kraje[],2,FALSE)</f>
        <v xml:space="preserve">Jihočeský </v>
      </c>
      <c r="E1022" t="s">
        <v>18</v>
      </c>
      <c r="F1022" t="s">
        <v>19</v>
      </c>
      <c r="G1022" t="str">
        <f>VLOOKUP(Tabulka_nejcastejsi_priciny_vzniku_invalidity[[#This Row],[podskupina_diagnoz_dle_who_kod]],Tabulka_mkn[],2,FALSE)</f>
        <v>6. skupina</v>
      </c>
      <c r="H1022" t="str">
        <f>VLOOKUP(Tabulka_nejcastejsi_priciny_vzniku_invalidity[[#This Row],[podskupina_diagnoz_dle_who_kod]],Tabulka_mkn[],3,FALSE)</f>
        <v>Nervová soustava</v>
      </c>
      <c r="I1022" t="str">
        <f>LEFT(Tabulka_nejcastejsi_priciny_vzniku_invalidity[[#This Row],[podskupina_diagnoz_dle_who_kod]],1)</f>
        <v>G</v>
      </c>
      <c r="J1022" t="s">
        <v>139</v>
      </c>
      <c r="K1022" t="s">
        <v>140</v>
      </c>
      <c r="L1022">
        <v>6</v>
      </c>
      <c r="N1022" t="str">
        <f>CONCATENATE("01",".","01",".",Tabulka_nejcastejsi_priciny_vzniku_invalidity[[#This Row],[rok]])</f>
        <v>01.01.2017</v>
      </c>
      <c r="O1022" s="11">
        <f>DATE(Tabulka_nejcastejsi_priciny_vzniku_invalidity[[#This Row],[rok]],1,1)</f>
        <v>42736</v>
      </c>
      <c r="P1022" s="11">
        <f>YEAR(Tabulka_nejcastejsi_priciny_vzniku_invalidity[[#This Row],[rok3]])</f>
        <v>2017</v>
      </c>
    </row>
    <row r="1023" spans="1:16">
      <c r="A1023">
        <v>2017</v>
      </c>
      <c r="B1023" t="s">
        <v>36</v>
      </c>
      <c r="C1023" t="s">
        <v>17</v>
      </c>
      <c r="D1023" t="str">
        <f>VLOOKUP(Tabulka_nejcastejsi_priciny_vzniku_invalidity[[#This Row],[kraj]],Tabulka_kraje[],2,FALSE)</f>
        <v xml:space="preserve">Plzeňský </v>
      </c>
      <c r="E1023" t="s">
        <v>37</v>
      </c>
      <c r="F1023" t="s">
        <v>19</v>
      </c>
      <c r="G1023" t="str">
        <f>VLOOKUP(Tabulka_nejcastejsi_priciny_vzniku_invalidity[[#This Row],[podskupina_diagnoz_dle_who_kod]],Tabulka_mkn[],2,FALSE)</f>
        <v>6. skupina</v>
      </c>
      <c r="H1023" t="str">
        <f>VLOOKUP(Tabulka_nejcastejsi_priciny_vzniku_invalidity[[#This Row],[podskupina_diagnoz_dle_who_kod]],Tabulka_mkn[],3,FALSE)</f>
        <v>Nervová soustava</v>
      </c>
      <c r="I1023" t="str">
        <f>LEFT(Tabulka_nejcastejsi_priciny_vzniku_invalidity[[#This Row],[podskupina_diagnoz_dle_who_kod]],1)</f>
        <v>G</v>
      </c>
      <c r="J1023" t="s">
        <v>147</v>
      </c>
      <c r="K1023" t="s">
        <v>148</v>
      </c>
      <c r="L1023">
        <v>2</v>
      </c>
      <c r="N1023" t="str">
        <f>CONCATENATE("01",".","01",".",Tabulka_nejcastejsi_priciny_vzniku_invalidity[[#This Row],[rok]])</f>
        <v>01.01.2017</v>
      </c>
      <c r="O1023" s="11">
        <f>DATE(Tabulka_nejcastejsi_priciny_vzniku_invalidity[[#This Row],[rok]],1,1)</f>
        <v>42736</v>
      </c>
      <c r="P1023" s="11">
        <f>YEAR(Tabulka_nejcastejsi_priciny_vzniku_invalidity[[#This Row],[rok3]])</f>
        <v>2017</v>
      </c>
    </row>
    <row r="1024" spans="1:16">
      <c r="A1024">
        <v>2017</v>
      </c>
      <c r="B1024" t="s">
        <v>63</v>
      </c>
      <c r="C1024" t="s">
        <v>17</v>
      </c>
      <c r="D1024" t="str">
        <f>VLOOKUP(Tabulka_nejcastejsi_priciny_vzniku_invalidity[[#This Row],[kraj]],Tabulka_kraje[],2,FALSE)</f>
        <v xml:space="preserve">Karlovarský </v>
      </c>
      <c r="E1024" t="s">
        <v>64</v>
      </c>
      <c r="F1024" t="s">
        <v>19</v>
      </c>
      <c r="G1024" t="str">
        <f>VLOOKUP(Tabulka_nejcastejsi_priciny_vzniku_invalidity[[#This Row],[podskupina_diagnoz_dle_who_kod]],Tabulka_mkn[],2,FALSE)</f>
        <v>6. skupina</v>
      </c>
      <c r="H1024" t="str">
        <f>VLOOKUP(Tabulka_nejcastejsi_priciny_vzniku_invalidity[[#This Row],[podskupina_diagnoz_dle_who_kod]],Tabulka_mkn[],3,FALSE)</f>
        <v>Nervová soustava</v>
      </c>
      <c r="I1024" t="str">
        <f>LEFT(Tabulka_nejcastejsi_priciny_vzniku_invalidity[[#This Row],[podskupina_diagnoz_dle_who_kod]],1)</f>
        <v>G</v>
      </c>
      <c r="J1024" t="s">
        <v>139</v>
      </c>
      <c r="K1024" t="s">
        <v>140</v>
      </c>
      <c r="L1024">
        <v>3</v>
      </c>
      <c r="N1024" t="str">
        <f>CONCATENATE("01",".","01",".",Tabulka_nejcastejsi_priciny_vzniku_invalidity[[#This Row],[rok]])</f>
        <v>01.01.2017</v>
      </c>
      <c r="O1024" s="11">
        <f>DATE(Tabulka_nejcastejsi_priciny_vzniku_invalidity[[#This Row],[rok]],1,1)</f>
        <v>42736</v>
      </c>
      <c r="P1024" s="11">
        <f>YEAR(Tabulka_nejcastejsi_priciny_vzniku_invalidity[[#This Row],[rok3]])</f>
        <v>2017</v>
      </c>
    </row>
    <row r="1025" spans="1:16">
      <c r="A1025">
        <v>2017</v>
      </c>
      <c r="B1025" t="s">
        <v>26</v>
      </c>
      <c r="C1025" t="s">
        <v>17</v>
      </c>
      <c r="D1025" t="str">
        <f>VLOOKUP(Tabulka_nejcastejsi_priciny_vzniku_invalidity[[#This Row],[kraj]],Tabulka_kraje[],2,FALSE)</f>
        <v xml:space="preserve">Ústecký </v>
      </c>
      <c r="E1025" t="s">
        <v>27</v>
      </c>
      <c r="F1025" t="s">
        <v>19</v>
      </c>
      <c r="G1025" t="str">
        <f>VLOOKUP(Tabulka_nejcastejsi_priciny_vzniku_invalidity[[#This Row],[podskupina_diagnoz_dle_who_kod]],Tabulka_mkn[],2,FALSE)</f>
        <v>6. skupina</v>
      </c>
      <c r="H1025" t="str">
        <f>VLOOKUP(Tabulka_nejcastejsi_priciny_vzniku_invalidity[[#This Row],[podskupina_diagnoz_dle_who_kod]],Tabulka_mkn[],3,FALSE)</f>
        <v>Nervová soustava</v>
      </c>
      <c r="I1025" t="str">
        <f>LEFT(Tabulka_nejcastejsi_priciny_vzniku_invalidity[[#This Row],[podskupina_diagnoz_dle_who_kod]],1)</f>
        <v>G</v>
      </c>
      <c r="J1025" t="s">
        <v>139</v>
      </c>
      <c r="K1025" t="s">
        <v>140</v>
      </c>
      <c r="L1025">
        <v>5</v>
      </c>
      <c r="N1025" t="str">
        <f>CONCATENATE("01",".","01",".",Tabulka_nejcastejsi_priciny_vzniku_invalidity[[#This Row],[rok]])</f>
        <v>01.01.2017</v>
      </c>
      <c r="O1025" s="11">
        <f>DATE(Tabulka_nejcastejsi_priciny_vzniku_invalidity[[#This Row],[rok]],1,1)</f>
        <v>42736</v>
      </c>
      <c r="P1025" s="11">
        <f>YEAR(Tabulka_nejcastejsi_priciny_vzniku_invalidity[[#This Row],[rok3]])</f>
        <v>2017</v>
      </c>
    </row>
    <row r="1026" spans="1:16">
      <c r="A1026">
        <v>2017</v>
      </c>
      <c r="B1026" t="s">
        <v>34</v>
      </c>
      <c r="C1026" t="s">
        <v>17</v>
      </c>
      <c r="D1026" t="str">
        <f>VLOOKUP(Tabulka_nejcastejsi_priciny_vzniku_invalidity[[#This Row],[kraj]],Tabulka_kraje[],2,FALSE)</f>
        <v xml:space="preserve">Liberecký </v>
      </c>
      <c r="E1026" t="s">
        <v>35</v>
      </c>
      <c r="F1026" t="s">
        <v>19</v>
      </c>
      <c r="G1026" t="str">
        <f>VLOOKUP(Tabulka_nejcastejsi_priciny_vzniku_invalidity[[#This Row],[podskupina_diagnoz_dle_who_kod]],Tabulka_mkn[],2,FALSE)</f>
        <v>6. skupina</v>
      </c>
      <c r="H1026" t="str">
        <f>VLOOKUP(Tabulka_nejcastejsi_priciny_vzniku_invalidity[[#This Row],[podskupina_diagnoz_dle_who_kod]],Tabulka_mkn[],3,FALSE)</f>
        <v>Nervová soustava</v>
      </c>
      <c r="I1026" t="str">
        <f>LEFT(Tabulka_nejcastejsi_priciny_vzniku_invalidity[[#This Row],[podskupina_diagnoz_dle_who_kod]],1)</f>
        <v>G</v>
      </c>
      <c r="J1026" t="s">
        <v>139</v>
      </c>
      <c r="K1026" t="s">
        <v>140</v>
      </c>
      <c r="L1026">
        <v>3</v>
      </c>
      <c r="N1026" t="str">
        <f>CONCATENATE("01",".","01",".",Tabulka_nejcastejsi_priciny_vzniku_invalidity[[#This Row],[rok]])</f>
        <v>01.01.2017</v>
      </c>
      <c r="O1026" s="11">
        <f>DATE(Tabulka_nejcastejsi_priciny_vzniku_invalidity[[#This Row],[rok]],1,1)</f>
        <v>42736</v>
      </c>
      <c r="P1026" s="11">
        <f>YEAR(Tabulka_nejcastejsi_priciny_vzniku_invalidity[[#This Row],[rok3]])</f>
        <v>2017</v>
      </c>
    </row>
    <row r="1027" spans="1:16">
      <c r="A1027">
        <v>2017</v>
      </c>
      <c r="B1027" t="s">
        <v>40</v>
      </c>
      <c r="C1027" t="s">
        <v>17</v>
      </c>
      <c r="D1027" t="str">
        <f>VLOOKUP(Tabulka_nejcastejsi_priciny_vzniku_invalidity[[#This Row],[kraj]],Tabulka_kraje[],2,FALSE)</f>
        <v xml:space="preserve">Královéhradecký </v>
      </c>
      <c r="E1027" t="s">
        <v>41</v>
      </c>
      <c r="F1027" t="s">
        <v>19</v>
      </c>
      <c r="G1027" t="str">
        <f>VLOOKUP(Tabulka_nejcastejsi_priciny_vzniku_invalidity[[#This Row],[podskupina_diagnoz_dle_who_kod]],Tabulka_mkn[],2,FALSE)</f>
        <v>6. skupina</v>
      </c>
      <c r="H1027" t="str">
        <f>VLOOKUP(Tabulka_nejcastejsi_priciny_vzniku_invalidity[[#This Row],[podskupina_diagnoz_dle_who_kod]],Tabulka_mkn[],3,FALSE)</f>
        <v>Nervová soustava</v>
      </c>
      <c r="I1027" t="str">
        <f>LEFT(Tabulka_nejcastejsi_priciny_vzniku_invalidity[[#This Row],[podskupina_diagnoz_dle_who_kod]],1)</f>
        <v>G</v>
      </c>
      <c r="J1027" t="s">
        <v>147</v>
      </c>
      <c r="K1027" t="s">
        <v>148</v>
      </c>
      <c r="L1027">
        <v>2</v>
      </c>
      <c r="N1027" t="str">
        <f>CONCATENATE("01",".","01",".",Tabulka_nejcastejsi_priciny_vzniku_invalidity[[#This Row],[rok]])</f>
        <v>01.01.2017</v>
      </c>
      <c r="O1027" s="11">
        <f>DATE(Tabulka_nejcastejsi_priciny_vzniku_invalidity[[#This Row],[rok]],1,1)</f>
        <v>42736</v>
      </c>
      <c r="P1027" s="11">
        <f>YEAR(Tabulka_nejcastejsi_priciny_vzniku_invalidity[[#This Row],[rok3]])</f>
        <v>2017</v>
      </c>
    </row>
    <row r="1028" spans="1:16">
      <c r="A1028">
        <v>2017</v>
      </c>
      <c r="B1028" t="s">
        <v>40</v>
      </c>
      <c r="C1028" t="s">
        <v>17</v>
      </c>
      <c r="D1028" t="str">
        <f>VLOOKUP(Tabulka_nejcastejsi_priciny_vzniku_invalidity[[#This Row],[kraj]],Tabulka_kraje[],2,FALSE)</f>
        <v xml:space="preserve">Královéhradecký </v>
      </c>
      <c r="E1028" t="s">
        <v>41</v>
      </c>
      <c r="F1028" t="s">
        <v>19</v>
      </c>
      <c r="G1028" t="str">
        <f>VLOOKUP(Tabulka_nejcastejsi_priciny_vzniku_invalidity[[#This Row],[podskupina_diagnoz_dle_who_kod]],Tabulka_mkn[],2,FALSE)</f>
        <v>6. skupina</v>
      </c>
      <c r="H1028" t="str">
        <f>VLOOKUP(Tabulka_nejcastejsi_priciny_vzniku_invalidity[[#This Row],[podskupina_diagnoz_dle_who_kod]],Tabulka_mkn[],3,FALSE)</f>
        <v>Nervová soustava</v>
      </c>
      <c r="I1028" t="str">
        <f>LEFT(Tabulka_nejcastejsi_priciny_vzniku_invalidity[[#This Row],[podskupina_diagnoz_dle_who_kod]],1)</f>
        <v>G</v>
      </c>
      <c r="J1028" t="s">
        <v>139</v>
      </c>
      <c r="K1028" t="s">
        <v>140</v>
      </c>
      <c r="L1028">
        <v>3</v>
      </c>
      <c r="N1028" t="str">
        <f>CONCATENATE("01",".","01",".",Tabulka_nejcastejsi_priciny_vzniku_invalidity[[#This Row],[rok]])</f>
        <v>01.01.2017</v>
      </c>
      <c r="O1028" s="11">
        <f>DATE(Tabulka_nejcastejsi_priciny_vzniku_invalidity[[#This Row],[rok]],1,1)</f>
        <v>42736</v>
      </c>
      <c r="P1028" s="11">
        <f>YEAR(Tabulka_nejcastejsi_priciny_vzniku_invalidity[[#This Row],[rok3]])</f>
        <v>2017</v>
      </c>
    </row>
    <row r="1029" spans="1:16">
      <c r="A1029">
        <v>2017</v>
      </c>
      <c r="B1029" t="s">
        <v>30</v>
      </c>
      <c r="C1029" t="s">
        <v>17</v>
      </c>
      <c r="D1029" t="str">
        <f>VLOOKUP(Tabulka_nejcastejsi_priciny_vzniku_invalidity[[#This Row],[kraj]],Tabulka_kraje[],2,FALSE)</f>
        <v xml:space="preserve">Pardubický </v>
      </c>
      <c r="E1029" t="s">
        <v>31</v>
      </c>
      <c r="F1029" t="s">
        <v>19</v>
      </c>
      <c r="G1029" t="str">
        <f>VLOOKUP(Tabulka_nejcastejsi_priciny_vzniku_invalidity[[#This Row],[podskupina_diagnoz_dle_who_kod]],Tabulka_mkn[],2,FALSE)</f>
        <v>6. skupina</v>
      </c>
      <c r="H1029" t="str">
        <f>VLOOKUP(Tabulka_nejcastejsi_priciny_vzniku_invalidity[[#This Row],[podskupina_diagnoz_dle_who_kod]],Tabulka_mkn[],3,FALSE)</f>
        <v>Nervová soustava</v>
      </c>
      <c r="I1029" t="str">
        <f>LEFT(Tabulka_nejcastejsi_priciny_vzniku_invalidity[[#This Row],[podskupina_diagnoz_dle_who_kod]],1)</f>
        <v>G</v>
      </c>
      <c r="J1029" t="s">
        <v>139</v>
      </c>
      <c r="K1029" t="s">
        <v>140</v>
      </c>
      <c r="L1029">
        <v>3</v>
      </c>
      <c r="N1029" t="str">
        <f>CONCATENATE("01",".","01",".",Tabulka_nejcastejsi_priciny_vzniku_invalidity[[#This Row],[rok]])</f>
        <v>01.01.2017</v>
      </c>
      <c r="O1029" s="11">
        <f>DATE(Tabulka_nejcastejsi_priciny_vzniku_invalidity[[#This Row],[rok]],1,1)</f>
        <v>42736</v>
      </c>
      <c r="P1029" s="11">
        <f>YEAR(Tabulka_nejcastejsi_priciny_vzniku_invalidity[[#This Row],[rok3]])</f>
        <v>2017</v>
      </c>
    </row>
    <row r="1030" spans="1:16">
      <c r="A1030">
        <v>2018</v>
      </c>
      <c r="B1030" t="s">
        <v>22</v>
      </c>
      <c r="C1030" t="s">
        <v>17</v>
      </c>
      <c r="D1030" t="str">
        <f>VLOOKUP(Tabulka_nejcastejsi_priciny_vzniku_invalidity[[#This Row],[kraj]],Tabulka_kraje[],2,FALSE)</f>
        <v>Vysočina</v>
      </c>
      <c r="E1030" t="s">
        <v>23</v>
      </c>
      <c r="F1030" t="s">
        <v>19</v>
      </c>
      <c r="G1030" t="str">
        <f>VLOOKUP(Tabulka_nejcastejsi_priciny_vzniku_invalidity[[#This Row],[podskupina_diagnoz_dle_who_kod]],Tabulka_mkn[],2,FALSE)</f>
        <v>6. skupina</v>
      </c>
      <c r="H1030" t="str">
        <f>VLOOKUP(Tabulka_nejcastejsi_priciny_vzniku_invalidity[[#This Row],[podskupina_diagnoz_dle_who_kod]],Tabulka_mkn[],3,FALSE)</f>
        <v>Nervová soustava</v>
      </c>
      <c r="I1030" t="str">
        <f>LEFT(Tabulka_nejcastejsi_priciny_vzniku_invalidity[[#This Row],[podskupina_diagnoz_dle_who_kod]],1)</f>
        <v>G</v>
      </c>
      <c r="J1030" t="s">
        <v>139</v>
      </c>
      <c r="K1030" t="s">
        <v>140</v>
      </c>
      <c r="L1030">
        <v>3</v>
      </c>
      <c r="N1030" t="str">
        <f>CONCATENATE("01",".","01",".",Tabulka_nejcastejsi_priciny_vzniku_invalidity[[#This Row],[rok]])</f>
        <v>01.01.2018</v>
      </c>
      <c r="O1030" s="11">
        <f>DATE(Tabulka_nejcastejsi_priciny_vzniku_invalidity[[#This Row],[rok]],1,1)</f>
        <v>43101</v>
      </c>
      <c r="P1030" s="11">
        <f>YEAR(Tabulka_nejcastejsi_priciny_vzniku_invalidity[[#This Row],[rok3]])</f>
        <v>2018</v>
      </c>
    </row>
    <row r="1031" spans="1:16">
      <c r="A1031">
        <v>2018</v>
      </c>
      <c r="B1031" t="s">
        <v>57</v>
      </c>
      <c r="C1031" t="s">
        <v>17</v>
      </c>
      <c r="D1031" t="str">
        <f>VLOOKUP(Tabulka_nejcastejsi_priciny_vzniku_invalidity[[#This Row],[kraj]],Tabulka_kraje[],2,FALSE)</f>
        <v xml:space="preserve">Jihomoravský </v>
      </c>
      <c r="E1031" t="s">
        <v>58</v>
      </c>
      <c r="F1031" t="s">
        <v>19</v>
      </c>
      <c r="G1031" t="str">
        <f>VLOOKUP(Tabulka_nejcastejsi_priciny_vzniku_invalidity[[#This Row],[podskupina_diagnoz_dle_who_kod]],Tabulka_mkn[],2,FALSE)</f>
        <v>6. skupina</v>
      </c>
      <c r="H1031" t="str">
        <f>VLOOKUP(Tabulka_nejcastejsi_priciny_vzniku_invalidity[[#This Row],[podskupina_diagnoz_dle_who_kod]],Tabulka_mkn[],3,FALSE)</f>
        <v>Nervová soustava</v>
      </c>
      <c r="I1031" t="str">
        <f>LEFT(Tabulka_nejcastejsi_priciny_vzniku_invalidity[[#This Row],[podskupina_diagnoz_dle_who_kod]],1)</f>
        <v>G</v>
      </c>
      <c r="J1031" t="s">
        <v>139</v>
      </c>
      <c r="K1031" t="s">
        <v>140</v>
      </c>
      <c r="L1031">
        <v>9</v>
      </c>
      <c r="N1031" t="str">
        <f>CONCATENATE("01",".","01",".",Tabulka_nejcastejsi_priciny_vzniku_invalidity[[#This Row],[rok]])</f>
        <v>01.01.2018</v>
      </c>
      <c r="O1031" s="11">
        <f>DATE(Tabulka_nejcastejsi_priciny_vzniku_invalidity[[#This Row],[rok]],1,1)</f>
        <v>43101</v>
      </c>
      <c r="P1031" s="11">
        <f>YEAR(Tabulka_nejcastejsi_priciny_vzniku_invalidity[[#This Row],[rok3]])</f>
        <v>2018</v>
      </c>
    </row>
    <row r="1032" spans="1:16">
      <c r="A1032">
        <v>2018</v>
      </c>
      <c r="B1032" t="s">
        <v>65</v>
      </c>
      <c r="C1032" t="s">
        <v>17</v>
      </c>
      <c r="D1032" t="str">
        <f>VLOOKUP(Tabulka_nejcastejsi_priciny_vzniku_invalidity[[#This Row],[kraj]],Tabulka_kraje[],2,FALSE)</f>
        <v xml:space="preserve">Olomoucký </v>
      </c>
      <c r="E1032" t="s">
        <v>66</v>
      </c>
      <c r="F1032" t="s">
        <v>19</v>
      </c>
      <c r="G1032" t="str">
        <f>VLOOKUP(Tabulka_nejcastejsi_priciny_vzniku_invalidity[[#This Row],[podskupina_diagnoz_dle_who_kod]],Tabulka_mkn[],2,FALSE)</f>
        <v>6. skupina</v>
      </c>
      <c r="H1032" t="str">
        <f>VLOOKUP(Tabulka_nejcastejsi_priciny_vzniku_invalidity[[#This Row],[podskupina_diagnoz_dle_who_kod]],Tabulka_mkn[],3,FALSE)</f>
        <v>Nervová soustava</v>
      </c>
      <c r="I1032" t="str">
        <f>LEFT(Tabulka_nejcastejsi_priciny_vzniku_invalidity[[#This Row],[podskupina_diagnoz_dle_who_kod]],1)</f>
        <v>G</v>
      </c>
      <c r="J1032" t="s">
        <v>139</v>
      </c>
      <c r="K1032" t="s">
        <v>140</v>
      </c>
      <c r="L1032">
        <v>4</v>
      </c>
      <c r="N1032" t="str">
        <f>CONCATENATE("01",".","01",".",Tabulka_nejcastejsi_priciny_vzniku_invalidity[[#This Row],[rok]])</f>
        <v>01.01.2018</v>
      </c>
      <c r="O1032" s="11">
        <f>DATE(Tabulka_nejcastejsi_priciny_vzniku_invalidity[[#This Row],[rok]],1,1)</f>
        <v>43101</v>
      </c>
      <c r="P1032" s="11">
        <f>YEAR(Tabulka_nejcastejsi_priciny_vzniku_invalidity[[#This Row],[rok3]])</f>
        <v>2018</v>
      </c>
    </row>
    <row r="1033" spans="1:16">
      <c r="A1033">
        <v>2018</v>
      </c>
      <c r="B1033" t="s">
        <v>67</v>
      </c>
      <c r="C1033" t="s">
        <v>17</v>
      </c>
      <c r="D1033" t="str">
        <f>VLOOKUP(Tabulka_nejcastejsi_priciny_vzniku_invalidity[[#This Row],[kraj]],Tabulka_kraje[],2,FALSE)</f>
        <v xml:space="preserve">Moravskoslezský </v>
      </c>
      <c r="E1033" t="s">
        <v>68</v>
      </c>
      <c r="F1033" t="s">
        <v>19</v>
      </c>
      <c r="G1033" t="str">
        <f>VLOOKUP(Tabulka_nejcastejsi_priciny_vzniku_invalidity[[#This Row],[podskupina_diagnoz_dle_who_kod]],Tabulka_mkn[],2,FALSE)</f>
        <v>6. skupina</v>
      </c>
      <c r="H1033" t="str">
        <f>VLOOKUP(Tabulka_nejcastejsi_priciny_vzniku_invalidity[[#This Row],[podskupina_diagnoz_dle_who_kod]],Tabulka_mkn[],3,FALSE)</f>
        <v>Nervová soustava</v>
      </c>
      <c r="I1033" t="str">
        <f>LEFT(Tabulka_nejcastejsi_priciny_vzniku_invalidity[[#This Row],[podskupina_diagnoz_dle_who_kod]],1)</f>
        <v>G</v>
      </c>
      <c r="J1033" t="s">
        <v>139</v>
      </c>
      <c r="K1033" t="s">
        <v>140</v>
      </c>
      <c r="L1033">
        <v>14</v>
      </c>
      <c r="N1033" t="str">
        <f>CONCATENATE("01",".","01",".",Tabulka_nejcastejsi_priciny_vzniku_invalidity[[#This Row],[rok]])</f>
        <v>01.01.2018</v>
      </c>
      <c r="O1033" s="11">
        <f>DATE(Tabulka_nejcastejsi_priciny_vzniku_invalidity[[#This Row],[rok]],1,1)</f>
        <v>43101</v>
      </c>
      <c r="P1033" s="11">
        <f>YEAR(Tabulka_nejcastejsi_priciny_vzniku_invalidity[[#This Row],[rok3]])</f>
        <v>2018</v>
      </c>
    </row>
    <row r="1034" spans="1:16">
      <c r="A1034">
        <v>2018</v>
      </c>
      <c r="B1034" t="s">
        <v>46</v>
      </c>
      <c r="C1034" t="s">
        <v>17</v>
      </c>
      <c r="D1034" t="str">
        <f>VLOOKUP(Tabulka_nejcastejsi_priciny_vzniku_invalidity[[#This Row],[kraj]],Tabulka_kraje[],2,FALSE)</f>
        <v xml:space="preserve">Zlínský </v>
      </c>
      <c r="E1034" t="s">
        <v>47</v>
      </c>
      <c r="F1034" t="s">
        <v>19</v>
      </c>
      <c r="G1034" t="str">
        <f>VLOOKUP(Tabulka_nejcastejsi_priciny_vzniku_invalidity[[#This Row],[podskupina_diagnoz_dle_who_kod]],Tabulka_mkn[],2,FALSE)</f>
        <v>6. skupina</v>
      </c>
      <c r="H1034" t="str">
        <f>VLOOKUP(Tabulka_nejcastejsi_priciny_vzniku_invalidity[[#This Row],[podskupina_diagnoz_dle_who_kod]],Tabulka_mkn[],3,FALSE)</f>
        <v>Nervová soustava</v>
      </c>
      <c r="I1034" t="str">
        <f>LEFT(Tabulka_nejcastejsi_priciny_vzniku_invalidity[[#This Row],[podskupina_diagnoz_dle_who_kod]],1)</f>
        <v>G</v>
      </c>
      <c r="J1034" t="s">
        <v>139</v>
      </c>
      <c r="K1034" t="s">
        <v>140</v>
      </c>
      <c r="L1034">
        <v>3</v>
      </c>
      <c r="N1034" t="str">
        <f>CONCATENATE("01",".","01",".",Tabulka_nejcastejsi_priciny_vzniku_invalidity[[#This Row],[rok]])</f>
        <v>01.01.2018</v>
      </c>
      <c r="O1034" s="11">
        <f>DATE(Tabulka_nejcastejsi_priciny_vzniku_invalidity[[#This Row],[rok]],1,1)</f>
        <v>43101</v>
      </c>
      <c r="P1034" s="11">
        <f>YEAR(Tabulka_nejcastejsi_priciny_vzniku_invalidity[[#This Row],[rok3]])</f>
        <v>2018</v>
      </c>
    </row>
    <row r="1035" spans="1:16">
      <c r="A1035">
        <v>2018</v>
      </c>
      <c r="B1035" t="s">
        <v>61</v>
      </c>
      <c r="C1035" t="s">
        <v>17</v>
      </c>
      <c r="D1035" t="str">
        <f>VLOOKUP(Tabulka_nejcastejsi_priciny_vzniku_invalidity[[#This Row],[kraj]],Tabulka_kraje[],2,FALSE)</f>
        <v>Praha</v>
      </c>
      <c r="E1035" t="s">
        <v>62</v>
      </c>
      <c r="F1035" t="s">
        <v>19</v>
      </c>
      <c r="G1035" t="str">
        <f>VLOOKUP(Tabulka_nejcastejsi_priciny_vzniku_invalidity[[#This Row],[podskupina_diagnoz_dle_who_kod]],Tabulka_mkn[],2,FALSE)</f>
        <v>6. skupina</v>
      </c>
      <c r="H1035" t="str">
        <f>VLOOKUP(Tabulka_nejcastejsi_priciny_vzniku_invalidity[[#This Row],[podskupina_diagnoz_dle_who_kod]],Tabulka_mkn[],3,FALSE)</f>
        <v>Nervová soustava</v>
      </c>
      <c r="I1035" t="str">
        <f>LEFT(Tabulka_nejcastejsi_priciny_vzniku_invalidity[[#This Row],[podskupina_diagnoz_dle_who_kod]],1)</f>
        <v>G</v>
      </c>
      <c r="J1035" t="s">
        <v>139</v>
      </c>
      <c r="K1035" t="s">
        <v>140</v>
      </c>
      <c r="L1035">
        <v>2</v>
      </c>
      <c r="N1035" t="str">
        <f>CONCATENATE("01",".","01",".",Tabulka_nejcastejsi_priciny_vzniku_invalidity[[#This Row],[rok]])</f>
        <v>01.01.2018</v>
      </c>
      <c r="O1035" s="11">
        <f>DATE(Tabulka_nejcastejsi_priciny_vzniku_invalidity[[#This Row],[rok]],1,1)</f>
        <v>43101</v>
      </c>
      <c r="P1035" s="11">
        <f>YEAR(Tabulka_nejcastejsi_priciny_vzniku_invalidity[[#This Row],[rok3]])</f>
        <v>2018</v>
      </c>
    </row>
    <row r="1036" spans="1:16">
      <c r="A1036">
        <v>2018</v>
      </c>
      <c r="B1036" t="s">
        <v>59</v>
      </c>
      <c r="C1036" t="s">
        <v>17</v>
      </c>
      <c r="D1036" t="str">
        <f>VLOOKUP(Tabulka_nejcastejsi_priciny_vzniku_invalidity[[#This Row],[kraj]],Tabulka_kraje[],2,FALSE)</f>
        <v xml:space="preserve">Středočeský </v>
      </c>
      <c r="E1036" t="s">
        <v>60</v>
      </c>
      <c r="F1036" t="s">
        <v>19</v>
      </c>
      <c r="G1036" t="str">
        <f>VLOOKUP(Tabulka_nejcastejsi_priciny_vzniku_invalidity[[#This Row],[podskupina_diagnoz_dle_who_kod]],Tabulka_mkn[],2,FALSE)</f>
        <v>6. skupina</v>
      </c>
      <c r="H1036" t="str">
        <f>VLOOKUP(Tabulka_nejcastejsi_priciny_vzniku_invalidity[[#This Row],[podskupina_diagnoz_dle_who_kod]],Tabulka_mkn[],3,FALSE)</f>
        <v>Nervová soustava</v>
      </c>
      <c r="I1036" t="str">
        <f>LEFT(Tabulka_nejcastejsi_priciny_vzniku_invalidity[[#This Row],[podskupina_diagnoz_dle_who_kod]],1)</f>
        <v>G</v>
      </c>
      <c r="J1036" t="s">
        <v>139</v>
      </c>
      <c r="K1036" t="s">
        <v>140</v>
      </c>
      <c r="L1036">
        <v>6</v>
      </c>
      <c r="N1036" t="str">
        <f>CONCATENATE("01",".","01",".",Tabulka_nejcastejsi_priciny_vzniku_invalidity[[#This Row],[rok]])</f>
        <v>01.01.2018</v>
      </c>
      <c r="O1036" s="11">
        <f>DATE(Tabulka_nejcastejsi_priciny_vzniku_invalidity[[#This Row],[rok]],1,1)</f>
        <v>43101</v>
      </c>
      <c r="P1036" s="11">
        <f>YEAR(Tabulka_nejcastejsi_priciny_vzniku_invalidity[[#This Row],[rok3]])</f>
        <v>2018</v>
      </c>
    </row>
    <row r="1037" spans="1:16">
      <c r="A1037">
        <v>2018</v>
      </c>
      <c r="B1037" t="s">
        <v>16</v>
      </c>
      <c r="C1037" t="s">
        <v>17</v>
      </c>
      <c r="D1037" t="str">
        <f>VLOOKUP(Tabulka_nejcastejsi_priciny_vzniku_invalidity[[#This Row],[kraj]],Tabulka_kraje[],2,FALSE)</f>
        <v xml:space="preserve">Jihočeský </v>
      </c>
      <c r="E1037" t="s">
        <v>18</v>
      </c>
      <c r="F1037" t="s">
        <v>19</v>
      </c>
      <c r="G1037" t="str">
        <f>VLOOKUP(Tabulka_nejcastejsi_priciny_vzniku_invalidity[[#This Row],[podskupina_diagnoz_dle_who_kod]],Tabulka_mkn[],2,FALSE)</f>
        <v>6. skupina</v>
      </c>
      <c r="H1037" t="str">
        <f>VLOOKUP(Tabulka_nejcastejsi_priciny_vzniku_invalidity[[#This Row],[podskupina_diagnoz_dle_who_kod]],Tabulka_mkn[],3,FALSE)</f>
        <v>Nervová soustava</v>
      </c>
      <c r="I1037" t="str">
        <f>LEFT(Tabulka_nejcastejsi_priciny_vzniku_invalidity[[#This Row],[podskupina_diagnoz_dle_who_kod]],1)</f>
        <v>G</v>
      </c>
      <c r="J1037" t="s">
        <v>139</v>
      </c>
      <c r="K1037" t="s">
        <v>140</v>
      </c>
      <c r="L1037">
        <v>8</v>
      </c>
      <c r="N1037" t="str">
        <f>CONCATENATE("01",".","01",".",Tabulka_nejcastejsi_priciny_vzniku_invalidity[[#This Row],[rok]])</f>
        <v>01.01.2018</v>
      </c>
      <c r="O1037" s="11">
        <f>DATE(Tabulka_nejcastejsi_priciny_vzniku_invalidity[[#This Row],[rok]],1,1)</f>
        <v>43101</v>
      </c>
      <c r="P1037" s="11">
        <f>YEAR(Tabulka_nejcastejsi_priciny_vzniku_invalidity[[#This Row],[rok3]])</f>
        <v>2018</v>
      </c>
    </row>
    <row r="1038" spans="1:16">
      <c r="A1038">
        <v>2018</v>
      </c>
      <c r="B1038" t="s">
        <v>36</v>
      </c>
      <c r="C1038" t="s">
        <v>17</v>
      </c>
      <c r="D1038" t="str">
        <f>VLOOKUP(Tabulka_nejcastejsi_priciny_vzniku_invalidity[[#This Row],[kraj]],Tabulka_kraje[],2,FALSE)</f>
        <v xml:space="preserve">Plzeňský </v>
      </c>
      <c r="E1038" t="s">
        <v>37</v>
      </c>
      <c r="F1038" t="s">
        <v>19</v>
      </c>
      <c r="G1038" t="str">
        <f>VLOOKUP(Tabulka_nejcastejsi_priciny_vzniku_invalidity[[#This Row],[podskupina_diagnoz_dle_who_kod]],Tabulka_mkn[],2,FALSE)</f>
        <v>6. skupina</v>
      </c>
      <c r="H1038" t="str">
        <f>VLOOKUP(Tabulka_nejcastejsi_priciny_vzniku_invalidity[[#This Row],[podskupina_diagnoz_dle_who_kod]],Tabulka_mkn[],3,FALSE)</f>
        <v>Nervová soustava</v>
      </c>
      <c r="I1038" t="str">
        <f>LEFT(Tabulka_nejcastejsi_priciny_vzniku_invalidity[[#This Row],[podskupina_diagnoz_dle_who_kod]],1)</f>
        <v>G</v>
      </c>
      <c r="J1038" t="s">
        <v>139</v>
      </c>
      <c r="K1038" t="s">
        <v>140</v>
      </c>
      <c r="L1038">
        <v>2</v>
      </c>
      <c r="N1038" t="str">
        <f>CONCATENATE("01",".","01",".",Tabulka_nejcastejsi_priciny_vzniku_invalidity[[#This Row],[rok]])</f>
        <v>01.01.2018</v>
      </c>
      <c r="O1038" s="11">
        <f>DATE(Tabulka_nejcastejsi_priciny_vzniku_invalidity[[#This Row],[rok]],1,1)</f>
        <v>43101</v>
      </c>
      <c r="P1038" s="11">
        <f>YEAR(Tabulka_nejcastejsi_priciny_vzniku_invalidity[[#This Row],[rok3]])</f>
        <v>2018</v>
      </c>
    </row>
    <row r="1039" spans="1:16">
      <c r="A1039">
        <v>2018</v>
      </c>
      <c r="B1039" t="s">
        <v>63</v>
      </c>
      <c r="C1039" t="s">
        <v>17</v>
      </c>
      <c r="D1039" t="str">
        <f>VLOOKUP(Tabulka_nejcastejsi_priciny_vzniku_invalidity[[#This Row],[kraj]],Tabulka_kraje[],2,FALSE)</f>
        <v xml:space="preserve">Karlovarský </v>
      </c>
      <c r="E1039" t="s">
        <v>64</v>
      </c>
      <c r="F1039" t="s">
        <v>19</v>
      </c>
      <c r="G1039" t="str">
        <f>VLOOKUP(Tabulka_nejcastejsi_priciny_vzniku_invalidity[[#This Row],[podskupina_diagnoz_dle_who_kod]],Tabulka_mkn[],2,FALSE)</f>
        <v>6. skupina</v>
      </c>
      <c r="H1039" t="str">
        <f>VLOOKUP(Tabulka_nejcastejsi_priciny_vzniku_invalidity[[#This Row],[podskupina_diagnoz_dle_who_kod]],Tabulka_mkn[],3,FALSE)</f>
        <v>Nervová soustava</v>
      </c>
      <c r="I1039" t="str">
        <f>LEFT(Tabulka_nejcastejsi_priciny_vzniku_invalidity[[#This Row],[podskupina_diagnoz_dle_who_kod]],1)</f>
        <v>G</v>
      </c>
      <c r="J1039" t="s">
        <v>151</v>
      </c>
      <c r="K1039" t="s">
        <v>152</v>
      </c>
      <c r="L1039">
        <v>1</v>
      </c>
      <c r="N1039" t="str">
        <f>CONCATENATE("01",".","01",".",Tabulka_nejcastejsi_priciny_vzniku_invalidity[[#This Row],[rok]])</f>
        <v>01.01.2018</v>
      </c>
      <c r="O1039" s="11">
        <f>DATE(Tabulka_nejcastejsi_priciny_vzniku_invalidity[[#This Row],[rok]],1,1)</f>
        <v>43101</v>
      </c>
      <c r="P1039" s="11">
        <f>YEAR(Tabulka_nejcastejsi_priciny_vzniku_invalidity[[#This Row],[rok3]])</f>
        <v>2018</v>
      </c>
    </row>
    <row r="1040" spans="1:16">
      <c r="A1040">
        <v>2018</v>
      </c>
      <c r="B1040" t="s">
        <v>26</v>
      </c>
      <c r="C1040" t="s">
        <v>17</v>
      </c>
      <c r="D1040" t="str">
        <f>VLOOKUP(Tabulka_nejcastejsi_priciny_vzniku_invalidity[[#This Row],[kraj]],Tabulka_kraje[],2,FALSE)</f>
        <v xml:space="preserve">Ústecký </v>
      </c>
      <c r="E1040" t="s">
        <v>27</v>
      </c>
      <c r="F1040" t="s">
        <v>19</v>
      </c>
      <c r="G1040" t="str">
        <f>VLOOKUP(Tabulka_nejcastejsi_priciny_vzniku_invalidity[[#This Row],[podskupina_diagnoz_dle_who_kod]],Tabulka_mkn[],2,FALSE)</f>
        <v>6. skupina</v>
      </c>
      <c r="H1040" t="str">
        <f>VLOOKUP(Tabulka_nejcastejsi_priciny_vzniku_invalidity[[#This Row],[podskupina_diagnoz_dle_who_kod]],Tabulka_mkn[],3,FALSE)</f>
        <v>Nervová soustava</v>
      </c>
      <c r="I1040" t="str">
        <f>LEFT(Tabulka_nejcastejsi_priciny_vzniku_invalidity[[#This Row],[podskupina_diagnoz_dle_who_kod]],1)</f>
        <v>G</v>
      </c>
      <c r="J1040" t="s">
        <v>139</v>
      </c>
      <c r="K1040" t="s">
        <v>140</v>
      </c>
      <c r="L1040">
        <v>8</v>
      </c>
      <c r="N1040" t="str">
        <f>CONCATENATE("01",".","01",".",Tabulka_nejcastejsi_priciny_vzniku_invalidity[[#This Row],[rok]])</f>
        <v>01.01.2018</v>
      </c>
      <c r="O1040" s="11">
        <f>DATE(Tabulka_nejcastejsi_priciny_vzniku_invalidity[[#This Row],[rok]],1,1)</f>
        <v>43101</v>
      </c>
      <c r="P1040" s="11">
        <f>YEAR(Tabulka_nejcastejsi_priciny_vzniku_invalidity[[#This Row],[rok3]])</f>
        <v>2018</v>
      </c>
    </row>
    <row r="1041" spans="1:16">
      <c r="A1041">
        <v>2018</v>
      </c>
      <c r="B1041" t="s">
        <v>34</v>
      </c>
      <c r="C1041" t="s">
        <v>17</v>
      </c>
      <c r="D1041" t="str">
        <f>VLOOKUP(Tabulka_nejcastejsi_priciny_vzniku_invalidity[[#This Row],[kraj]],Tabulka_kraje[],2,FALSE)</f>
        <v xml:space="preserve">Liberecký </v>
      </c>
      <c r="E1041" t="s">
        <v>35</v>
      </c>
      <c r="F1041" t="s">
        <v>19</v>
      </c>
      <c r="G1041" t="str">
        <f>VLOOKUP(Tabulka_nejcastejsi_priciny_vzniku_invalidity[[#This Row],[podskupina_diagnoz_dle_who_kod]],Tabulka_mkn[],2,FALSE)</f>
        <v>6. skupina</v>
      </c>
      <c r="H1041" t="str">
        <f>VLOOKUP(Tabulka_nejcastejsi_priciny_vzniku_invalidity[[#This Row],[podskupina_diagnoz_dle_who_kod]],Tabulka_mkn[],3,FALSE)</f>
        <v>Nervová soustava</v>
      </c>
      <c r="I1041" t="str">
        <f>LEFT(Tabulka_nejcastejsi_priciny_vzniku_invalidity[[#This Row],[podskupina_diagnoz_dle_who_kod]],1)</f>
        <v>G</v>
      </c>
      <c r="J1041" t="s">
        <v>139</v>
      </c>
      <c r="K1041" t="s">
        <v>140</v>
      </c>
      <c r="L1041">
        <v>2</v>
      </c>
      <c r="N1041" t="str">
        <f>CONCATENATE("01",".","01",".",Tabulka_nejcastejsi_priciny_vzniku_invalidity[[#This Row],[rok]])</f>
        <v>01.01.2018</v>
      </c>
      <c r="O1041" s="11">
        <f>DATE(Tabulka_nejcastejsi_priciny_vzniku_invalidity[[#This Row],[rok]],1,1)</f>
        <v>43101</v>
      </c>
      <c r="P1041" s="11">
        <f>YEAR(Tabulka_nejcastejsi_priciny_vzniku_invalidity[[#This Row],[rok3]])</f>
        <v>2018</v>
      </c>
    </row>
    <row r="1042" spans="1:16">
      <c r="A1042">
        <v>2018</v>
      </c>
      <c r="B1042" t="s">
        <v>34</v>
      </c>
      <c r="C1042" t="s">
        <v>17</v>
      </c>
      <c r="D1042" t="str">
        <f>VLOOKUP(Tabulka_nejcastejsi_priciny_vzniku_invalidity[[#This Row],[kraj]],Tabulka_kraje[],2,FALSE)</f>
        <v xml:space="preserve">Liberecký </v>
      </c>
      <c r="E1042" t="s">
        <v>35</v>
      </c>
      <c r="F1042" t="s">
        <v>19</v>
      </c>
      <c r="G1042" t="str">
        <f>VLOOKUP(Tabulka_nejcastejsi_priciny_vzniku_invalidity[[#This Row],[podskupina_diagnoz_dle_who_kod]],Tabulka_mkn[],2,FALSE)</f>
        <v>6. skupina</v>
      </c>
      <c r="H1042" t="str">
        <f>VLOOKUP(Tabulka_nejcastejsi_priciny_vzniku_invalidity[[#This Row],[podskupina_diagnoz_dle_who_kod]],Tabulka_mkn[],3,FALSE)</f>
        <v>Nervová soustava</v>
      </c>
      <c r="I1042" t="str">
        <f>LEFT(Tabulka_nejcastejsi_priciny_vzniku_invalidity[[#This Row],[podskupina_diagnoz_dle_who_kod]],1)</f>
        <v>G</v>
      </c>
      <c r="J1042" t="s">
        <v>145</v>
      </c>
      <c r="K1042" t="s">
        <v>146</v>
      </c>
      <c r="L1042">
        <v>2</v>
      </c>
      <c r="N1042" t="str">
        <f>CONCATENATE("01",".","01",".",Tabulka_nejcastejsi_priciny_vzniku_invalidity[[#This Row],[rok]])</f>
        <v>01.01.2018</v>
      </c>
      <c r="O1042" s="11">
        <f>DATE(Tabulka_nejcastejsi_priciny_vzniku_invalidity[[#This Row],[rok]],1,1)</f>
        <v>43101</v>
      </c>
      <c r="P1042" s="11">
        <f>YEAR(Tabulka_nejcastejsi_priciny_vzniku_invalidity[[#This Row],[rok3]])</f>
        <v>2018</v>
      </c>
    </row>
    <row r="1043" spans="1:16">
      <c r="A1043">
        <v>2018</v>
      </c>
      <c r="B1043" t="s">
        <v>30</v>
      </c>
      <c r="C1043" t="s">
        <v>17</v>
      </c>
      <c r="D1043" t="str">
        <f>VLOOKUP(Tabulka_nejcastejsi_priciny_vzniku_invalidity[[#This Row],[kraj]],Tabulka_kraje[],2,FALSE)</f>
        <v xml:space="preserve">Pardubický </v>
      </c>
      <c r="E1043" t="s">
        <v>31</v>
      </c>
      <c r="F1043" t="s">
        <v>19</v>
      </c>
      <c r="G1043" t="str">
        <f>VLOOKUP(Tabulka_nejcastejsi_priciny_vzniku_invalidity[[#This Row],[podskupina_diagnoz_dle_who_kod]],Tabulka_mkn[],2,FALSE)</f>
        <v>6. skupina</v>
      </c>
      <c r="H1043" t="str">
        <f>VLOOKUP(Tabulka_nejcastejsi_priciny_vzniku_invalidity[[#This Row],[podskupina_diagnoz_dle_who_kod]],Tabulka_mkn[],3,FALSE)</f>
        <v>Nervová soustava</v>
      </c>
      <c r="I1043" t="str">
        <f>LEFT(Tabulka_nejcastejsi_priciny_vzniku_invalidity[[#This Row],[podskupina_diagnoz_dle_who_kod]],1)</f>
        <v>G</v>
      </c>
      <c r="J1043" t="s">
        <v>139</v>
      </c>
      <c r="K1043" t="s">
        <v>140</v>
      </c>
      <c r="L1043">
        <v>3</v>
      </c>
      <c r="N1043" t="str">
        <f>CONCATENATE("01",".","01",".",Tabulka_nejcastejsi_priciny_vzniku_invalidity[[#This Row],[rok]])</f>
        <v>01.01.2018</v>
      </c>
      <c r="O1043" s="11">
        <f>DATE(Tabulka_nejcastejsi_priciny_vzniku_invalidity[[#This Row],[rok]],1,1)</f>
        <v>43101</v>
      </c>
      <c r="P1043" s="11">
        <f>YEAR(Tabulka_nejcastejsi_priciny_vzniku_invalidity[[#This Row],[rok3]])</f>
        <v>2018</v>
      </c>
    </row>
    <row r="1044" spans="1:16">
      <c r="A1044">
        <v>2019</v>
      </c>
      <c r="B1044" t="s">
        <v>57</v>
      </c>
      <c r="C1044" t="s">
        <v>17</v>
      </c>
      <c r="D1044" t="str">
        <f>VLOOKUP(Tabulka_nejcastejsi_priciny_vzniku_invalidity[[#This Row],[kraj]],Tabulka_kraje[],2,FALSE)</f>
        <v xml:space="preserve">Jihomoravský </v>
      </c>
      <c r="E1044" t="s">
        <v>58</v>
      </c>
      <c r="F1044" t="s">
        <v>19</v>
      </c>
      <c r="G1044" t="str">
        <f>VLOOKUP(Tabulka_nejcastejsi_priciny_vzniku_invalidity[[#This Row],[podskupina_diagnoz_dle_who_kod]],Tabulka_mkn[],2,FALSE)</f>
        <v>6. skupina</v>
      </c>
      <c r="H1044" t="str">
        <f>VLOOKUP(Tabulka_nejcastejsi_priciny_vzniku_invalidity[[#This Row],[podskupina_diagnoz_dle_who_kod]],Tabulka_mkn[],3,FALSE)</f>
        <v>Nervová soustava</v>
      </c>
      <c r="I1044" t="str">
        <f>LEFT(Tabulka_nejcastejsi_priciny_vzniku_invalidity[[#This Row],[podskupina_diagnoz_dle_who_kod]],1)</f>
        <v>G</v>
      </c>
      <c r="J1044" t="s">
        <v>139</v>
      </c>
      <c r="K1044" t="s">
        <v>140</v>
      </c>
      <c r="L1044">
        <v>10</v>
      </c>
      <c r="N1044" t="str">
        <f>CONCATENATE("01",".","01",".",Tabulka_nejcastejsi_priciny_vzniku_invalidity[[#This Row],[rok]])</f>
        <v>01.01.2019</v>
      </c>
      <c r="O1044" s="11">
        <f>DATE(Tabulka_nejcastejsi_priciny_vzniku_invalidity[[#This Row],[rok]],1,1)</f>
        <v>43466</v>
      </c>
      <c r="P1044" s="11">
        <f>YEAR(Tabulka_nejcastejsi_priciny_vzniku_invalidity[[#This Row],[rok3]])</f>
        <v>2019</v>
      </c>
    </row>
    <row r="1045" spans="1:16">
      <c r="A1045">
        <v>2019</v>
      </c>
      <c r="B1045" t="s">
        <v>65</v>
      </c>
      <c r="C1045" t="s">
        <v>17</v>
      </c>
      <c r="D1045" t="str">
        <f>VLOOKUP(Tabulka_nejcastejsi_priciny_vzniku_invalidity[[#This Row],[kraj]],Tabulka_kraje[],2,FALSE)</f>
        <v xml:space="preserve">Olomoucký </v>
      </c>
      <c r="E1045" t="s">
        <v>66</v>
      </c>
      <c r="F1045" t="s">
        <v>19</v>
      </c>
      <c r="G1045" t="str">
        <f>VLOOKUP(Tabulka_nejcastejsi_priciny_vzniku_invalidity[[#This Row],[podskupina_diagnoz_dle_who_kod]],Tabulka_mkn[],2,FALSE)</f>
        <v>6. skupina</v>
      </c>
      <c r="H1045" t="str">
        <f>VLOOKUP(Tabulka_nejcastejsi_priciny_vzniku_invalidity[[#This Row],[podskupina_diagnoz_dle_who_kod]],Tabulka_mkn[],3,FALSE)</f>
        <v>Nervová soustava</v>
      </c>
      <c r="I1045" t="str">
        <f>LEFT(Tabulka_nejcastejsi_priciny_vzniku_invalidity[[#This Row],[podskupina_diagnoz_dle_who_kod]],1)</f>
        <v>G</v>
      </c>
      <c r="J1045" t="s">
        <v>139</v>
      </c>
      <c r="K1045" t="s">
        <v>140</v>
      </c>
      <c r="L1045">
        <v>7</v>
      </c>
      <c r="N1045" t="str">
        <f>CONCATENATE("01",".","01",".",Tabulka_nejcastejsi_priciny_vzniku_invalidity[[#This Row],[rok]])</f>
        <v>01.01.2019</v>
      </c>
      <c r="O1045" s="11">
        <f>DATE(Tabulka_nejcastejsi_priciny_vzniku_invalidity[[#This Row],[rok]],1,1)</f>
        <v>43466</v>
      </c>
      <c r="P1045" s="11">
        <f>YEAR(Tabulka_nejcastejsi_priciny_vzniku_invalidity[[#This Row],[rok3]])</f>
        <v>2019</v>
      </c>
    </row>
    <row r="1046" spans="1:16">
      <c r="A1046">
        <v>2019</v>
      </c>
      <c r="B1046" t="s">
        <v>67</v>
      </c>
      <c r="C1046" t="s">
        <v>17</v>
      </c>
      <c r="D1046" t="str">
        <f>VLOOKUP(Tabulka_nejcastejsi_priciny_vzniku_invalidity[[#This Row],[kraj]],Tabulka_kraje[],2,FALSE)</f>
        <v xml:space="preserve">Moravskoslezský </v>
      </c>
      <c r="E1046" t="s">
        <v>68</v>
      </c>
      <c r="F1046" t="s">
        <v>19</v>
      </c>
      <c r="G1046" t="str">
        <f>VLOOKUP(Tabulka_nejcastejsi_priciny_vzniku_invalidity[[#This Row],[podskupina_diagnoz_dle_who_kod]],Tabulka_mkn[],2,FALSE)</f>
        <v>6. skupina</v>
      </c>
      <c r="H1046" t="str">
        <f>VLOOKUP(Tabulka_nejcastejsi_priciny_vzniku_invalidity[[#This Row],[podskupina_diagnoz_dle_who_kod]],Tabulka_mkn[],3,FALSE)</f>
        <v>Nervová soustava</v>
      </c>
      <c r="I1046" t="str">
        <f>LEFT(Tabulka_nejcastejsi_priciny_vzniku_invalidity[[#This Row],[podskupina_diagnoz_dle_who_kod]],1)</f>
        <v>G</v>
      </c>
      <c r="J1046" t="s">
        <v>139</v>
      </c>
      <c r="K1046" t="s">
        <v>140</v>
      </c>
      <c r="L1046">
        <v>14</v>
      </c>
      <c r="N1046" t="str">
        <f>CONCATENATE("01",".","01",".",Tabulka_nejcastejsi_priciny_vzniku_invalidity[[#This Row],[rok]])</f>
        <v>01.01.2019</v>
      </c>
      <c r="O1046" s="11">
        <f>DATE(Tabulka_nejcastejsi_priciny_vzniku_invalidity[[#This Row],[rok]],1,1)</f>
        <v>43466</v>
      </c>
      <c r="P1046" s="11">
        <f>YEAR(Tabulka_nejcastejsi_priciny_vzniku_invalidity[[#This Row],[rok3]])</f>
        <v>2019</v>
      </c>
    </row>
    <row r="1047" spans="1:16">
      <c r="A1047">
        <v>2019</v>
      </c>
      <c r="B1047" t="s">
        <v>46</v>
      </c>
      <c r="C1047" t="s">
        <v>17</v>
      </c>
      <c r="D1047" t="str">
        <f>VLOOKUP(Tabulka_nejcastejsi_priciny_vzniku_invalidity[[#This Row],[kraj]],Tabulka_kraje[],2,FALSE)</f>
        <v xml:space="preserve">Zlínský </v>
      </c>
      <c r="E1047" t="s">
        <v>47</v>
      </c>
      <c r="F1047" t="s">
        <v>19</v>
      </c>
      <c r="G1047" t="str">
        <f>VLOOKUP(Tabulka_nejcastejsi_priciny_vzniku_invalidity[[#This Row],[podskupina_diagnoz_dle_who_kod]],Tabulka_mkn[],2,FALSE)</f>
        <v>6. skupina</v>
      </c>
      <c r="H1047" t="str">
        <f>VLOOKUP(Tabulka_nejcastejsi_priciny_vzniku_invalidity[[#This Row],[podskupina_diagnoz_dle_who_kod]],Tabulka_mkn[],3,FALSE)</f>
        <v>Nervová soustava</v>
      </c>
      <c r="I1047" t="str">
        <f>LEFT(Tabulka_nejcastejsi_priciny_vzniku_invalidity[[#This Row],[podskupina_diagnoz_dle_who_kod]],1)</f>
        <v>G</v>
      </c>
      <c r="J1047" t="s">
        <v>139</v>
      </c>
      <c r="K1047" t="s">
        <v>140</v>
      </c>
      <c r="L1047">
        <v>5</v>
      </c>
      <c r="N1047" t="str">
        <f>CONCATENATE("01",".","01",".",Tabulka_nejcastejsi_priciny_vzniku_invalidity[[#This Row],[rok]])</f>
        <v>01.01.2019</v>
      </c>
      <c r="O1047" s="11">
        <f>DATE(Tabulka_nejcastejsi_priciny_vzniku_invalidity[[#This Row],[rok]],1,1)</f>
        <v>43466</v>
      </c>
      <c r="P1047" s="11">
        <f>YEAR(Tabulka_nejcastejsi_priciny_vzniku_invalidity[[#This Row],[rok3]])</f>
        <v>2019</v>
      </c>
    </row>
    <row r="1048" spans="1:16">
      <c r="A1048">
        <v>2019</v>
      </c>
      <c r="B1048" t="s">
        <v>61</v>
      </c>
      <c r="C1048" t="s">
        <v>17</v>
      </c>
      <c r="D1048" t="str">
        <f>VLOOKUP(Tabulka_nejcastejsi_priciny_vzniku_invalidity[[#This Row],[kraj]],Tabulka_kraje[],2,FALSE)</f>
        <v>Praha</v>
      </c>
      <c r="E1048" t="s">
        <v>62</v>
      </c>
      <c r="F1048" t="s">
        <v>19</v>
      </c>
      <c r="G1048" t="str">
        <f>VLOOKUP(Tabulka_nejcastejsi_priciny_vzniku_invalidity[[#This Row],[podskupina_diagnoz_dle_who_kod]],Tabulka_mkn[],2,FALSE)</f>
        <v>6. skupina</v>
      </c>
      <c r="H1048" t="str">
        <f>VLOOKUP(Tabulka_nejcastejsi_priciny_vzniku_invalidity[[#This Row],[podskupina_diagnoz_dle_who_kod]],Tabulka_mkn[],3,FALSE)</f>
        <v>Nervová soustava</v>
      </c>
      <c r="I1048" t="str">
        <f>LEFT(Tabulka_nejcastejsi_priciny_vzniku_invalidity[[#This Row],[podskupina_diagnoz_dle_who_kod]],1)</f>
        <v>G</v>
      </c>
      <c r="J1048" t="s">
        <v>139</v>
      </c>
      <c r="K1048" t="s">
        <v>140</v>
      </c>
      <c r="L1048">
        <v>3</v>
      </c>
      <c r="N1048" t="str">
        <f>CONCATENATE("01",".","01",".",Tabulka_nejcastejsi_priciny_vzniku_invalidity[[#This Row],[rok]])</f>
        <v>01.01.2019</v>
      </c>
      <c r="O1048" s="11">
        <f>DATE(Tabulka_nejcastejsi_priciny_vzniku_invalidity[[#This Row],[rok]],1,1)</f>
        <v>43466</v>
      </c>
      <c r="P1048" s="11">
        <f>YEAR(Tabulka_nejcastejsi_priciny_vzniku_invalidity[[#This Row],[rok3]])</f>
        <v>2019</v>
      </c>
    </row>
    <row r="1049" spans="1:16">
      <c r="A1049">
        <v>2019</v>
      </c>
      <c r="B1049" t="s">
        <v>59</v>
      </c>
      <c r="C1049" t="s">
        <v>17</v>
      </c>
      <c r="D1049" t="str">
        <f>VLOOKUP(Tabulka_nejcastejsi_priciny_vzniku_invalidity[[#This Row],[kraj]],Tabulka_kraje[],2,FALSE)</f>
        <v xml:space="preserve">Středočeský </v>
      </c>
      <c r="E1049" t="s">
        <v>60</v>
      </c>
      <c r="F1049" t="s">
        <v>19</v>
      </c>
      <c r="G1049" t="str">
        <f>VLOOKUP(Tabulka_nejcastejsi_priciny_vzniku_invalidity[[#This Row],[podskupina_diagnoz_dle_who_kod]],Tabulka_mkn[],2,FALSE)</f>
        <v>6. skupina</v>
      </c>
      <c r="H1049" t="str">
        <f>VLOOKUP(Tabulka_nejcastejsi_priciny_vzniku_invalidity[[#This Row],[podskupina_diagnoz_dle_who_kod]],Tabulka_mkn[],3,FALSE)</f>
        <v>Nervová soustava</v>
      </c>
      <c r="I1049" t="str">
        <f>LEFT(Tabulka_nejcastejsi_priciny_vzniku_invalidity[[#This Row],[podskupina_diagnoz_dle_who_kod]],1)</f>
        <v>G</v>
      </c>
      <c r="J1049" t="s">
        <v>139</v>
      </c>
      <c r="K1049" t="s">
        <v>140</v>
      </c>
      <c r="L1049">
        <v>8</v>
      </c>
      <c r="N1049" t="str">
        <f>CONCATENATE("01",".","01",".",Tabulka_nejcastejsi_priciny_vzniku_invalidity[[#This Row],[rok]])</f>
        <v>01.01.2019</v>
      </c>
      <c r="O1049" s="11">
        <f>DATE(Tabulka_nejcastejsi_priciny_vzniku_invalidity[[#This Row],[rok]],1,1)</f>
        <v>43466</v>
      </c>
      <c r="P1049" s="11">
        <f>YEAR(Tabulka_nejcastejsi_priciny_vzniku_invalidity[[#This Row],[rok3]])</f>
        <v>2019</v>
      </c>
    </row>
    <row r="1050" spans="1:16">
      <c r="A1050">
        <v>2019</v>
      </c>
      <c r="B1050" t="s">
        <v>16</v>
      </c>
      <c r="C1050" t="s">
        <v>17</v>
      </c>
      <c r="D1050" t="str">
        <f>VLOOKUP(Tabulka_nejcastejsi_priciny_vzniku_invalidity[[#This Row],[kraj]],Tabulka_kraje[],2,FALSE)</f>
        <v xml:space="preserve">Jihočeský </v>
      </c>
      <c r="E1050" t="s">
        <v>18</v>
      </c>
      <c r="F1050" t="s">
        <v>19</v>
      </c>
      <c r="G1050" t="str">
        <f>VLOOKUP(Tabulka_nejcastejsi_priciny_vzniku_invalidity[[#This Row],[podskupina_diagnoz_dle_who_kod]],Tabulka_mkn[],2,FALSE)</f>
        <v>6. skupina</v>
      </c>
      <c r="H1050" t="str">
        <f>VLOOKUP(Tabulka_nejcastejsi_priciny_vzniku_invalidity[[#This Row],[podskupina_diagnoz_dle_who_kod]],Tabulka_mkn[],3,FALSE)</f>
        <v>Nervová soustava</v>
      </c>
      <c r="I1050" t="str">
        <f>LEFT(Tabulka_nejcastejsi_priciny_vzniku_invalidity[[#This Row],[podskupina_diagnoz_dle_who_kod]],1)</f>
        <v>G</v>
      </c>
      <c r="J1050" t="s">
        <v>139</v>
      </c>
      <c r="K1050" t="s">
        <v>140</v>
      </c>
      <c r="L1050">
        <v>11</v>
      </c>
      <c r="N1050" t="str">
        <f>CONCATENATE("01",".","01",".",Tabulka_nejcastejsi_priciny_vzniku_invalidity[[#This Row],[rok]])</f>
        <v>01.01.2019</v>
      </c>
      <c r="O1050" s="11">
        <f>DATE(Tabulka_nejcastejsi_priciny_vzniku_invalidity[[#This Row],[rok]],1,1)</f>
        <v>43466</v>
      </c>
      <c r="P1050" s="11">
        <f>YEAR(Tabulka_nejcastejsi_priciny_vzniku_invalidity[[#This Row],[rok3]])</f>
        <v>2019</v>
      </c>
    </row>
    <row r="1051" spans="1:16">
      <c r="A1051">
        <v>2019</v>
      </c>
      <c r="B1051" t="s">
        <v>36</v>
      </c>
      <c r="C1051" t="s">
        <v>17</v>
      </c>
      <c r="D1051" t="str">
        <f>VLOOKUP(Tabulka_nejcastejsi_priciny_vzniku_invalidity[[#This Row],[kraj]],Tabulka_kraje[],2,FALSE)</f>
        <v xml:space="preserve">Plzeňský </v>
      </c>
      <c r="E1051" t="s">
        <v>37</v>
      </c>
      <c r="F1051" t="s">
        <v>19</v>
      </c>
      <c r="G1051" t="str">
        <f>VLOOKUP(Tabulka_nejcastejsi_priciny_vzniku_invalidity[[#This Row],[podskupina_diagnoz_dle_who_kod]],Tabulka_mkn[],2,FALSE)</f>
        <v>6. skupina</v>
      </c>
      <c r="H1051" t="str">
        <f>VLOOKUP(Tabulka_nejcastejsi_priciny_vzniku_invalidity[[#This Row],[podskupina_diagnoz_dle_who_kod]],Tabulka_mkn[],3,FALSE)</f>
        <v>Nervová soustava</v>
      </c>
      <c r="I1051" t="str">
        <f>LEFT(Tabulka_nejcastejsi_priciny_vzniku_invalidity[[#This Row],[podskupina_diagnoz_dle_who_kod]],1)</f>
        <v>G</v>
      </c>
      <c r="J1051" t="s">
        <v>147</v>
      </c>
      <c r="K1051" t="s">
        <v>148</v>
      </c>
      <c r="L1051">
        <v>3</v>
      </c>
      <c r="N1051" t="str">
        <f>CONCATENATE("01",".","01",".",Tabulka_nejcastejsi_priciny_vzniku_invalidity[[#This Row],[rok]])</f>
        <v>01.01.2019</v>
      </c>
      <c r="O1051" s="11">
        <f>DATE(Tabulka_nejcastejsi_priciny_vzniku_invalidity[[#This Row],[rok]],1,1)</f>
        <v>43466</v>
      </c>
      <c r="P1051" s="11">
        <f>YEAR(Tabulka_nejcastejsi_priciny_vzniku_invalidity[[#This Row],[rok3]])</f>
        <v>2019</v>
      </c>
    </row>
    <row r="1052" spans="1:16">
      <c r="A1052">
        <v>2019</v>
      </c>
      <c r="B1052" t="s">
        <v>26</v>
      </c>
      <c r="C1052" t="s">
        <v>17</v>
      </c>
      <c r="D1052" t="str">
        <f>VLOOKUP(Tabulka_nejcastejsi_priciny_vzniku_invalidity[[#This Row],[kraj]],Tabulka_kraje[],2,FALSE)</f>
        <v xml:space="preserve">Ústecký </v>
      </c>
      <c r="E1052" t="s">
        <v>27</v>
      </c>
      <c r="F1052" t="s">
        <v>19</v>
      </c>
      <c r="G1052" t="str">
        <f>VLOOKUP(Tabulka_nejcastejsi_priciny_vzniku_invalidity[[#This Row],[podskupina_diagnoz_dle_who_kod]],Tabulka_mkn[],2,FALSE)</f>
        <v>6. skupina</v>
      </c>
      <c r="H1052" t="str">
        <f>VLOOKUP(Tabulka_nejcastejsi_priciny_vzniku_invalidity[[#This Row],[podskupina_diagnoz_dle_who_kod]],Tabulka_mkn[],3,FALSE)</f>
        <v>Nervová soustava</v>
      </c>
      <c r="I1052" t="str">
        <f>LEFT(Tabulka_nejcastejsi_priciny_vzniku_invalidity[[#This Row],[podskupina_diagnoz_dle_who_kod]],1)</f>
        <v>G</v>
      </c>
      <c r="J1052" t="s">
        <v>139</v>
      </c>
      <c r="K1052" t="s">
        <v>140</v>
      </c>
      <c r="L1052">
        <v>8</v>
      </c>
      <c r="N1052" t="str">
        <f>CONCATENATE("01",".","01",".",Tabulka_nejcastejsi_priciny_vzniku_invalidity[[#This Row],[rok]])</f>
        <v>01.01.2019</v>
      </c>
      <c r="O1052" s="11">
        <f>DATE(Tabulka_nejcastejsi_priciny_vzniku_invalidity[[#This Row],[rok]],1,1)</f>
        <v>43466</v>
      </c>
      <c r="P1052" s="11">
        <f>YEAR(Tabulka_nejcastejsi_priciny_vzniku_invalidity[[#This Row],[rok3]])</f>
        <v>2019</v>
      </c>
    </row>
    <row r="1053" spans="1:16">
      <c r="A1053">
        <v>2019</v>
      </c>
      <c r="B1053" t="s">
        <v>34</v>
      </c>
      <c r="C1053" t="s">
        <v>17</v>
      </c>
      <c r="D1053" t="str">
        <f>VLOOKUP(Tabulka_nejcastejsi_priciny_vzniku_invalidity[[#This Row],[kraj]],Tabulka_kraje[],2,FALSE)</f>
        <v xml:space="preserve">Liberecký </v>
      </c>
      <c r="E1053" t="s">
        <v>35</v>
      </c>
      <c r="F1053" t="s">
        <v>19</v>
      </c>
      <c r="G1053" t="str">
        <f>VLOOKUP(Tabulka_nejcastejsi_priciny_vzniku_invalidity[[#This Row],[podskupina_diagnoz_dle_who_kod]],Tabulka_mkn[],2,FALSE)</f>
        <v>6. skupina</v>
      </c>
      <c r="H1053" t="str">
        <f>VLOOKUP(Tabulka_nejcastejsi_priciny_vzniku_invalidity[[#This Row],[podskupina_diagnoz_dle_who_kod]],Tabulka_mkn[],3,FALSE)</f>
        <v>Nervová soustava</v>
      </c>
      <c r="I1053" t="str">
        <f>LEFT(Tabulka_nejcastejsi_priciny_vzniku_invalidity[[#This Row],[podskupina_diagnoz_dle_who_kod]],1)</f>
        <v>G</v>
      </c>
      <c r="J1053" t="s">
        <v>139</v>
      </c>
      <c r="K1053" t="s">
        <v>140</v>
      </c>
      <c r="L1053">
        <v>4</v>
      </c>
      <c r="N1053" t="str">
        <f>CONCATENATE("01",".","01",".",Tabulka_nejcastejsi_priciny_vzniku_invalidity[[#This Row],[rok]])</f>
        <v>01.01.2019</v>
      </c>
      <c r="O1053" s="11">
        <f>DATE(Tabulka_nejcastejsi_priciny_vzniku_invalidity[[#This Row],[rok]],1,1)</f>
        <v>43466</v>
      </c>
      <c r="P1053" s="11">
        <f>YEAR(Tabulka_nejcastejsi_priciny_vzniku_invalidity[[#This Row],[rok3]])</f>
        <v>2019</v>
      </c>
    </row>
    <row r="1054" spans="1:16">
      <c r="A1054">
        <v>2019</v>
      </c>
      <c r="B1054" t="s">
        <v>40</v>
      </c>
      <c r="C1054" t="s">
        <v>17</v>
      </c>
      <c r="D1054" t="str">
        <f>VLOOKUP(Tabulka_nejcastejsi_priciny_vzniku_invalidity[[#This Row],[kraj]],Tabulka_kraje[],2,FALSE)</f>
        <v xml:space="preserve">Královéhradecký </v>
      </c>
      <c r="E1054" t="s">
        <v>41</v>
      </c>
      <c r="F1054" t="s">
        <v>19</v>
      </c>
      <c r="G1054" t="str">
        <f>VLOOKUP(Tabulka_nejcastejsi_priciny_vzniku_invalidity[[#This Row],[podskupina_diagnoz_dle_who_kod]],Tabulka_mkn[],2,FALSE)</f>
        <v>6. skupina</v>
      </c>
      <c r="H1054" t="str">
        <f>VLOOKUP(Tabulka_nejcastejsi_priciny_vzniku_invalidity[[#This Row],[podskupina_diagnoz_dle_who_kod]],Tabulka_mkn[],3,FALSE)</f>
        <v>Nervová soustava</v>
      </c>
      <c r="I1054" t="str">
        <f>LEFT(Tabulka_nejcastejsi_priciny_vzniku_invalidity[[#This Row],[podskupina_diagnoz_dle_who_kod]],1)</f>
        <v>G</v>
      </c>
      <c r="J1054" t="s">
        <v>139</v>
      </c>
      <c r="K1054" t="s">
        <v>140</v>
      </c>
      <c r="L1054">
        <v>5</v>
      </c>
      <c r="N1054" t="str">
        <f>CONCATENATE("01",".","01",".",Tabulka_nejcastejsi_priciny_vzniku_invalidity[[#This Row],[rok]])</f>
        <v>01.01.2019</v>
      </c>
      <c r="O1054" s="11">
        <f>DATE(Tabulka_nejcastejsi_priciny_vzniku_invalidity[[#This Row],[rok]],1,1)</f>
        <v>43466</v>
      </c>
      <c r="P1054" s="11">
        <f>YEAR(Tabulka_nejcastejsi_priciny_vzniku_invalidity[[#This Row],[rok3]])</f>
        <v>2019</v>
      </c>
    </row>
    <row r="1055" spans="1:16">
      <c r="A1055">
        <v>2019</v>
      </c>
      <c r="B1055" t="s">
        <v>30</v>
      </c>
      <c r="C1055" t="s">
        <v>17</v>
      </c>
      <c r="D1055" t="str">
        <f>VLOOKUP(Tabulka_nejcastejsi_priciny_vzniku_invalidity[[#This Row],[kraj]],Tabulka_kraje[],2,FALSE)</f>
        <v xml:space="preserve">Pardubický </v>
      </c>
      <c r="E1055" t="s">
        <v>31</v>
      </c>
      <c r="F1055" t="s">
        <v>19</v>
      </c>
      <c r="G1055" t="str">
        <f>VLOOKUP(Tabulka_nejcastejsi_priciny_vzniku_invalidity[[#This Row],[podskupina_diagnoz_dle_who_kod]],Tabulka_mkn[],2,FALSE)</f>
        <v>6. skupina</v>
      </c>
      <c r="H1055" t="str">
        <f>VLOOKUP(Tabulka_nejcastejsi_priciny_vzniku_invalidity[[#This Row],[podskupina_diagnoz_dle_who_kod]],Tabulka_mkn[],3,FALSE)</f>
        <v>Nervová soustava</v>
      </c>
      <c r="I1055" t="str">
        <f>LEFT(Tabulka_nejcastejsi_priciny_vzniku_invalidity[[#This Row],[podskupina_diagnoz_dle_who_kod]],1)</f>
        <v>G</v>
      </c>
      <c r="J1055" t="s">
        <v>139</v>
      </c>
      <c r="K1055" t="s">
        <v>140</v>
      </c>
      <c r="L1055">
        <v>2</v>
      </c>
      <c r="N1055" t="str">
        <f>CONCATENATE("01",".","01",".",Tabulka_nejcastejsi_priciny_vzniku_invalidity[[#This Row],[rok]])</f>
        <v>01.01.2019</v>
      </c>
      <c r="O1055" s="11">
        <f>DATE(Tabulka_nejcastejsi_priciny_vzniku_invalidity[[#This Row],[rok]],1,1)</f>
        <v>43466</v>
      </c>
      <c r="P1055" s="11">
        <f>YEAR(Tabulka_nejcastejsi_priciny_vzniku_invalidity[[#This Row],[rok3]])</f>
        <v>2019</v>
      </c>
    </row>
    <row r="1056" spans="1:16">
      <c r="A1056">
        <v>2020</v>
      </c>
      <c r="B1056" t="s">
        <v>22</v>
      </c>
      <c r="C1056" t="s">
        <v>17</v>
      </c>
      <c r="D1056" t="str">
        <f>VLOOKUP(Tabulka_nejcastejsi_priciny_vzniku_invalidity[[#This Row],[kraj]],Tabulka_kraje[],2,FALSE)</f>
        <v>Vysočina</v>
      </c>
      <c r="E1056" t="s">
        <v>23</v>
      </c>
      <c r="F1056" t="s">
        <v>19</v>
      </c>
      <c r="G1056" t="str">
        <f>VLOOKUP(Tabulka_nejcastejsi_priciny_vzniku_invalidity[[#This Row],[podskupina_diagnoz_dle_who_kod]],Tabulka_mkn[],2,FALSE)</f>
        <v>6. skupina</v>
      </c>
      <c r="H1056" t="str">
        <f>VLOOKUP(Tabulka_nejcastejsi_priciny_vzniku_invalidity[[#This Row],[podskupina_diagnoz_dle_who_kod]],Tabulka_mkn[],3,FALSE)</f>
        <v>Nervová soustava</v>
      </c>
      <c r="I1056" t="str">
        <f>LEFT(Tabulka_nejcastejsi_priciny_vzniku_invalidity[[#This Row],[podskupina_diagnoz_dle_who_kod]],1)</f>
        <v>G</v>
      </c>
      <c r="J1056" t="s">
        <v>153</v>
      </c>
      <c r="K1056" t="s">
        <v>154</v>
      </c>
      <c r="L1056">
        <v>1</v>
      </c>
      <c r="N1056" t="str">
        <f>CONCATENATE("01",".","01",".",Tabulka_nejcastejsi_priciny_vzniku_invalidity[[#This Row],[rok]])</f>
        <v>01.01.2020</v>
      </c>
      <c r="O1056" s="11">
        <f>DATE(Tabulka_nejcastejsi_priciny_vzniku_invalidity[[#This Row],[rok]],1,1)</f>
        <v>43831</v>
      </c>
      <c r="P1056" s="11">
        <f>YEAR(Tabulka_nejcastejsi_priciny_vzniku_invalidity[[#This Row],[rok3]])</f>
        <v>2020</v>
      </c>
    </row>
    <row r="1057" spans="1:16">
      <c r="A1057">
        <v>2020</v>
      </c>
      <c r="B1057" t="s">
        <v>57</v>
      </c>
      <c r="C1057" t="s">
        <v>17</v>
      </c>
      <c r="D1057" t="str">
        <f>VLOOKUP(Tabulka_nejcastejsi_priciny_vzniku_invalidity[[#This Row],[kraj]],Tabulka_kraje[],2,FALSE)</f>
        <v xml:space="preserve">Jihomoravský </v>
      </c>
      <c r="E1057" t="s">
        <v>58</v>
      </c>
      <c r="F1057" t="s">
        <v>19</v>
      </c>
      <c r="G1057" t="str">
        <f>VLOOKUP(Tabulka_nejcastejsi_priciny_vzniku_invalidity[[#This Row],[podskupina_diagnoz_dle_who_kod]],Tabulka_mkn[],2,FALSE)</f>
        <v>6. skupina</v>
      </c>
      <c r="H1057" t="str">
        <f>VLOOKUP(Tabulka_nejcastejsi_priciny_vzniku_invalidity[[#This Row],[podskupina_diagnoz_dle_who_kod]],Tabulka_mkn[],3,FALSE)</f>
        <v>Nervová soustava</v>
      </c>
      <c r="I1057" t="str">
        <f>LEFT(Tabulka_nejcastejsi_priciny_vzniku_invalidity[[#This Row],[podskupina_diagnoz_dle_who_kod]],1)</f>
        <v>G</v>
      </c>
      <c r="J1057" t="s">
        <v>139</v>
      </c>
      <c r="K1057" t="s">
        <v>140</v>
      </c>
      <c r="L1057">
        <v>12</v>
      </c>
      <c r="N1057" t="str">
        <f>CONCATENATE("01",".","01",".",Tabulka_nejcastejsi_priciny_vzniku_invalidity[[#This Row],[rok]])</f>
        <v>01.01.2020</v>
      </c>
      <c r="O1057" s="11">
        <f>DATE(Tabulka_nejcastejsi_priciny_vzniku_invalidity[[#This Row],[rok]],1,1)</f>
        <v>43831</v>
      </c>
      <c r="P1057" s="11">
        <f>YEAR(Tabulka_nejcastejsi_priciny_vzniku_invalidity[[#This Row],[rok3]])</f>
        <v>2020</v>
      </c>
    </row>
    <row r="1058" spans="1:16">
      <c r="A1058">
        <v>2020</v>
      </c>
      <c r="B1058" t="s">
        <v>65</v>
      </c>
      <c r="C1058" t="s">
        <v>17</v>
      </c>
      <c r="D1058" t="str">
        <f>VLOOKUP(Tabulka_nejcastejsi_priciny_vzniku_invalidity[[#This Row],[kraj]],Tabulka_kraje[],2,FALSE)</f>
        <v xml:space="preserve">Olomoucký </v>
      </c>
      <c r="E1058" t="s">
        <v>66</v>
      </c>
      <c r="F1058" t="s">
        <v>19</v>
      </c>
      <c r="G1058" t="str">
        <f>VLOOKUP(Tabulka_nejcastejsi_priciny_vzniku_invalidity[[#This Row],[podskupina_diagnoz_dle_who_kod]],Tabulka_mkn[],2,FALSE)</f>
        <v>6. skupina</v>
      </c>
      <c r="H1058" t="str">
        <f>VLOOKUP(Tabulka_nejcastejsi_priciny_vzniku_invalidity[[#This Row],[podskupina_diagnoz_dle_who_kod]],Tabulka_mkn[],3,FALSE)</f>
        <v>Nervová soustava</v>
      </c>
      <c r="I1058" t="str">
        <f>LEFT(Tabulka_nejcastejsi_priciny_vzniku_invalidity[[#This Row],[podskupina_diagnoz_dle_who_kod]],1)</f>
        <v>G</v>
      </c>
      <c r="J1058" t="s">
        <v>139</v>
      </c>
      <c r="K1058" t="s">
        <v>140</v>
      </c>
      <c r="L1058">
        <v>2</v>
      </c>
      <c r="N1058" t="str">
        <f>CONCATENATE("01",".","01",".",Tabulka_nejcastejsi_priciny_vzniku_invalidity[[#This Row],[rok]])</f>
        <v>01.01.2020</v>
      </c>
      <c r="O1058" s="11">
        <f>DATE(Tabulka_nejcastejsi_priciny_vzniku_invalidity[[#This Row],[rok]],1,1)</f>
        <v>43831</v>
      </c>
      <c r="P1058" s="11">
        <f>YEAR(Tabulka_nejcastejsi_priciny_vzniku_invalidity[[#This Row],[rok3]])</f>
        <v>2020</v>
      </c>
    </row>
    <row r="1059" spans="1:16">
      <c r="A1059">
        <v>2020</v>
      </c>
      <c r="B1059" t="s">
        <v>67</v>
      </c>
      <c r="C1059" t="s">
        <v>17</v>
      </c>
      <c r="D1059" t="str">
        <f>VLOOKUP(Tabulka_nejcastejsi_priciny_vzniku_invalidity[[#This Row],[kraj]],Tabulka_kraje[],2,FALSE)</f>
        <v xml:space="preserve">Moravskoslezský </v>
      </c>
      <c r="E1059" t="s">
        <v>68</v>
      </c>
      <c r="F1059" t="s">
        <v>19</v>
      </c>
      <c r="G1059" t="str">
        <f>VLOOKUP(Tabulka_nejcastejsi_priciny_vzniku_invalidity[[#This Row],[podskupina_diagnoz_dle_who_kod]],Tabulka_mkn[],2,FALSE)</f>
        <v>6. skupina</v>
      </c>
      <c r="H1059" t="str">
        <f>VLOOKUP(Tabulka_nejcastejsi_priciny_vzniku_invalidity[[#This Row],[podskupina_diagnoz_dle_who_kod]],Tabulka_mkn[],3,FALSE)</f>
        <v>Nervová soustava</v>
      </c>
      <c r="I1059" t="str">
        <f>LEFT(Tabulka_nejcastejsi_priciny_vzniku_invalidity[[#This Row],[podskupina_diagnoz_dle_who_kod]],1)</f>
        <v>G</v>
      </c>
      <c r="J1059" t="s">
        <v>139</v>
      </c>
      <c r="K1059" t="s">
        <v>140</v>
      </c>
      <c r="L1059">
        <v>13</v>
      </c>
      <c r="N1059" t="str">
        <f>CONCATENATE("01",".","01",".",Tabulka_nejcastejsi_priciny_vzniku_invalidity[[#This Row],[rok]])</f>
        <v>01.01.2020</v>
      </c>
      <c r="O1059" s="11">
        <f>DATE(Tabulka_nejcastejsi_priciny_vzniku_invalidity[[#This Row],[rok]],1,1)</f>
        <v>43831</v>
      </c>
      <c r="P1059" s="11">
        <f>YEAR(Tabulka_nejcastejsi_priciny_vzniku_invalidity[[#This Row],[rok3]])</f>
        <v>2020</v>
      </c>
    </row>
    <row r="1060" spans="1:16">
      <c r="A1060">
        <v>2020</v>
      </c>
      <c r="B1060" t="s">
        <v>46</v>
      </c>
      <c r="C1060" t="s">
        <v>17</v>
      </c>
      <c r="D1060" t="str">
        <f>VLOOKUP(Tabulka_nejcastejsi_priciny_vzniku_invalidity[[#This Row],[kraj]],Tabulka_kraje[],2,FALSE)</f>
        <v xml:space="preserve">Zlínský </v>
      </c>
      <c r="E1060" t="s">
        <v>47</v>
      </c>
      <c r="F1060" t="s">
        <v>19</v>
      </c>
      <c r="G1060" t="str">
        <f>VLOOKUP(Tabulka_nejcastejsi_priciny_vzniku_invalidity[[#This Row],[podskupina_diagnoz_dle_who_kod]],Tabulka_mkn[],2,FALSE)</f>
        <v>6. skupina</v>
      </c>
      <c r="H1060" t="str">
        <f>VLOOKUP(Tabulka_nejcastejsi_priciny_vzniku_invalidity[[#This Row],[podskupina_diagnoz_dle_who_kod]],Tabulka_mkn[],3,FALSE)</f>
        <v>Nervová soustava</v>
      </c>
      <c r="I1060" t="str">
        <f>LEFT(Tabulka_nejcastejsi_priciny_vzniku_invalidity[[#This Row],[podskupina_diagnoz_dle_who_kod]],1)</f>
        <v>G</v>
      </c>
      <c r="J1060" t="s">
        <v>139</v>
      </c>
      <c r="K1060" t="s">
        <v>140</v>
      </c>
      <c r="L1060">
        <v>3</v>
      </c>
      <c r="N1060" t="str">
        <f>CONCATENATE("01",".","01",".",Tabulka_nejcastejsi_priciny_vzniku_invalidity[[#This Row],[rok]])</f>
        <v>01.01.2020</v>
      </c>
      <c r="O1060" s="11">
        <f>DATE(Tabulka_nejcastejsi_priciny_vzniku_invalidity[[#This Row],[rok]],1,1)</f>
        <v>43831</v>
      </c>
      <c r="P1060" s="11">
        <f>YEAR(Tabulka_nejcastejsi_priciny_vzniku_invalidity[[#This Row],[rok3]])</f>
        <v>2020</v>
      </c>
    </row>
    <row r="1061" spans="1:16">
      <c r="A1061">
        <v>2020</v>
      </c>
      <c r="B1061" t="s">
        <v>61</v>
      </c>
      <c r="C1061" t="s">
        <v>17</v>
      </c>
      <c r="D1061" t="str">
        <f>VLOOKUP(Tabulka_nejcastejsi_priciny_vzniku_invalidity[[#This Row],[kraj]],Tabulka_kraje[],2,FALSE)</f>
        <v>Praha</v>
      </c>
      <c r="E1061" t="s">
        <v>62</v>
      </c>
      <c r="F1061" t="s">
        <v>19</v>
      </c>
      <c r="G1061" t="str">
        <f>VLOOKUP(Tabulka_nejcastejsi_priciny_vzniku_invalidity[[#This Row],[podskupina_diagnoz_dle_who_kod]],Tabulka_mkn[],2,FALSE)</f>
        <v>6. skupina</v>
      </c>
      <c r="H1061" t="str">
        <f>VLOOKUP(Tabulka_nejcastejsi_priciny_vzniku_invalidity[[#This Row],[podskupina_diagnoz_dle_who_kod]],Tabulka_mkn[],3,FALSE)</f>
        <v>Nervová soustava</v>
      </c>
      <c r="I1061" t="str">
        <f>LEFT(Tabulka_nejcastejsi_priciny_vzniku_invalidity[[#This Row],[podskupina_diagnoz_dle_who_kod]],1)</f>
        <v>G</v>
      </c>
      <c r="J1061" t="s">
        <v>151</v>
      </c>
      <c r="K1061" t="s">
        <v>152</v>
      </c>
      <c r="L1061">
        <v>2</v>
      </c>
      <c r="N1061" t="str">
        <f>CONCATENATE("01",".","01",".",Tabulka_nejcastejsi_priciny_vzniku_invalidity[[#This Row],[rok]])</f>
        <v>01.01.2020</v>
      </c>
      <c r="O1061" s="11">
        <f>DATE(Tabulka_nejcastejsi_priciny_vzniku_invalidity[[#This Row],[rok]],1,1)</f>
        <v>43831</v>
      </c>
      <c r="P1061" s="11">
        <f>YEAR(Tabulka_nejcastejsi_priciny_vzniku_invalidity[[#This Row],[rok3]])</f>
        <v>2020</v>
      </c>
    </row>
    <row r="1062" spans="1:16">
      <c r="A1062">
        <v>2020</v>
      </c>
      <c r="B1062" t="s">
        <v>61</v>
      </c>
      <c r="C1062" t="s">
        <v>17</v>
      </c>
      <c r="D1062" t="str">
        <f>VLOOKUP(Tabulka_nejcastejsi_priciny_vzniku_invalidity[[#This Row],[kraj]],Tabulka_kraje[],2,FALSE)</f>
        <v>Praha</v>
      </c>
      <c r="E1062" t="s">
        <v>62</v>
      </c>
      <c r="F1062" t="s">
        <v>19</v>
      </c>
      <c r="G1062" t="str">
        <f>VLOOKUP(Tabulka_nejcastejsi_priciny_vzniku_invalidity[[#This Row],[podskupina_diagnoz_dle_who_kod]],Tabulka_mkn[],2,FALSE)</f>
        <v>6. skupina</v>
      </c>
      <c r="H1062" t="str">
        <f>VLOOKUP(Tabulka_nejcastejsi_priciny_vzniku_invalidity[[#This Row],[podskupina_diagnoz_dle_who_kod]],Tabulka_mkn[],3,FALSE)</f>
        <v>Nervová soustava</v>
      </c>
      <c r="I1062" t="str">
        <f>LEFT(Tabulka_nejcastejsi_priciny_vzniku_invalidity[[#This Row],[podskupina_diagnoz_dle_who_kod]],1)</f>
        <v>G</v>
      </c>
      <c r="J1062" t="s">
        <v>139</v>
      </c>
      <c r="K1062" t="s">
        <v>140</v>
      </c>
      <c r="L1062">
        <v>3</v>
      </c>
      <c r="N1062" t="str">
        <f>CONCATENATE("01",".","01",".",Tabulka_nejcastejsi_priciny_vzniku_invalidity[[#This Row],[rok]])</f>
        <v>01.01.2020</v>
      </c>
      <c r="O1062" s="11">
        <f>DATE(Tabulka_nejcastejsi_priciny_vzniku_invalidity[[#This Row],[rok]],1,1)</f>
        <v>43831</v>
      </c>
      <c r="P1062" s="11">
        <f>YEAR(Tabulka_nejcastejsi_priciny_vzniku_invalidity[[#This Row],[rok3]])</f>
        <v>2020</v>
      </c>
    </row>
    <row r="1063" spans="1:16">
      <c r="A1063">
        <v>2020</v>
      </c>
      <c r="B1063" t="s">
        <v>59</v>
      </c>
      <c r="C1063" t="s">
        <v>17</v>
      </c>
      <c r="D1063" t="str">
        <f>VLOOKUP(Tabulka_nejcastejsi_priciny_vzniku_invalidity[[#This Row],[kraj]],Tabulka_kraje[],2,FALSE)</f>
        <v xml:space="preserve">Středočeský </v>
      </c>
      <c r="E1063" t="s">
        <v>60</v>
      </c>
      <c r="F1063" t="s">
        <v>19</v>
      </c>
      <c r="G1063" t="str">
        <f>VLOOKUP(Tabulka_nejcastejsi_priciny_vzniku_invalidity[[#This Row],[podskupina_diagnoz_dle_who_kod]],Tabulka_mkn[],2,FALSE)</f>
        <v>6. skupina</v>
      </c>
      <c r="H1063" t="str">
        <f>VLOOKUP(Tabulka_nejcastejsi_priciny_vzniku_invalidity[[#This Row],[podskupina_diagnoz_dle_who_kod]],Tabulka_mkn[],3,FALSE)</f>
        <v>Nervová soustava</v>
      </c>
      <c r="I1063" t="str">
        <f>LEFT(Tabulka_nejcastejsi_priciny_vzniku_invalidity[[#This Row],[podskupina_diagnoz_dle_who_kod]],1)</f>
        <v>G</v>
      </c>
      <c r="J1063" t="s">
        <v>139</v>
      </c>
      <c r="K1063" t="s">
        <v>140</v>
      </c>
      <c r="L1063">
        <v>4</v>
      </c>
      <c r="N1063" t="str">
        <f>CONCATENATE("01",".","01",".",Tabulka_nejcastejsi_priciny_vzniku_invalidity[[#This Row],[rok]])</f>
        <v>01.01.2020</v>
      </c>
      <c r="O1063" s="11">
        <f>DATE(Tabulka_nejcastejsi_priciny_vzniku_invalidity[[#This Row],[rok]],1,1)</f>
        <v>43831</v>
      </c>
      <c r="P1063" s="11">
        <f>YEAR(Tabulka_nejcastejsi_priciny_vzniku_invalidity[[#This Row],[rok3]])</f>
        <v>2020</v>
      </c>
    </row>
    <row r="1064" spans="1:16">
      <c r="A1064">
        <v>2020</v>
      </c>
      <c r="B1064" t="s">
        <v>16</v>
      </c>
      <c r="C1064" t="s">
        <v>17</v>
      </c>
      <c r="D1064" t="str">
        <f>VLOOKUP(Tabulka_nejcastejsi_priciny_vzniku_invalidity[[#This Row],[kraj]],Tabulka_kraje[],2,FALSE)</f>
        <v xml:space="preserve">Jihočeský </v>
      </c>
      <c r="E1064" t="s">
        <v>18</v>
      </c>
      <c r="F1064" t="s">
        <v>19</v>
      </c>
      <c r="G1064" t="str">
        <f>VLOOKUP(Tabulka_nejcastejsi_priciny_vzniku_invalidity[[#This Row],[podskupina_diagnoz_dle_who_kod]],Tabulka_mkn[],2,FALSE)</f>
        <v>6. skupina</v>
      </c>
      <c r="H1064" t="str">
        <f>VLOOKUP(Tabulka_nejcastejsi_priciny_vzniku_invalidity[[#This Row],[podskupina_diagnoz_dle_who_kod]],Tabulka_mkn[],3,FALSE)</f>
        <v>Nervová soustava</v>
      </c>
      <c r="I1064" t="str">
        <f>LEFT(Tabulka_nejcastejsi_priciny_vzniku_invalidity[[#This Row],[podskupina_diagnoz_dle_who_kod]],1)</f>
        <v>G</v>
      </c>
      <c r="J1064" t="s">
        <v>139</v>
      </c>
      <c r="K1064" t="s">
        <v>140</v>
      </c>
      <c r="L1064">
        <v>3</v>
      </c>
      <c r="N1064" t="str">
        <f>CONCATENATE("01",".","01",".",Tabulka_nejcastejsi_priciny_vzniku_invalidity[[#This Row],[rok]])</f>
        <v>01.01.2020</v>
      </c>
      <c r="O1064" s="11">
        <f>DATE(Tabulka_nejcastejsi_priciny_vzniku_invalidity[[#This Row],[rok]],1,1)</f>
        <v>43831</v>
      </c>
      <c r="P1064" s="11">
        <f>YEAR(Tabulka_nejcastejsi_priciny_vzniku_invalidity[[#This Row],[rok3]])</f>
        <v>2020</v>
      </c>
    </row>
    <row r="1065" spans="1:16">
      <c r="A1065">
        <v>2020</v>
      </c>
      <c r="B1065" t="s">
        <v>63</v>
      </c>
      <c r="C1065" t="s">
        <v>17</v>
      </c>
      <c r="D1065" t="str">
        <f>VLOOKUP(Tabulka_nejcastejsi_priciny_vzniku_invalidity[[#This Row],[kraj]],Tabulka_kraje[],2,FALSE)</f>
        <v xml:space="preserve">Karlovarský </v>
      </c>
      <c r="E1065" t="s">
        <v>64</v>
      </c>
      <c r="F1065" t="s">
        <v>19</v>
      </c>
      <c r="G1065" t="str">
        <f>VLOOKUP(Tabulka_nejcastejsi_priciny_vzniku_invalidity[[#This Row],[podskupina_diagnoz_dle_who_kod]],Tabulka_mkn[],2,FALSE)</f>
        <v>6. skupina</v>
      </c>
      <c r="H1065" t="str">
        <f>VLOOKUP(Tabulka_nejcastejsi_priciny_vzniku_invalidity[[#This Row],[podskupina_diagnoz_dle_who_kod]],Tabulka_mkn[],3,FALSE)</f>
        <v>Nervová soustava</v>
      </c>
      <c r="I1065" t="str">
        <f>LEFT(Tabulka_nejcastejsi_priciny_vzniku_invalidity[[#This Row],[podskupina_diagnoz_dle_who_kod]],1)</f>
        <v>G</v>
      </c>
      <c r="J1065" t="s">
        <v>139</v>
      </c>
      <c r="K1065" t="s">
        <v>140</v>
      </c>
      <c r="L1065">
        <v>3</v>
      </c>
      <c r="N1065" t="str">
        <f>CONCATENATE("01",".","01",".",Tabulka_nejcastejsi_priciny_vzniku_invalidity[[#This Row],[rok]])</f>
        <v>01.01.2020</v>
      </c>
      <c r="O1065" s="11">
        <f>DATE(Tabulka_nejcastejsi_priciny_vzniku_invalidity[[#This Row],[rok]],1,1)</f>
        <v>43831</v>
      </c>
      <c r="P1065" s="11">
        <f>YEAR(Tabulka_nejcastejsi_priciny_vzniku_invalidity[[#This Row],[rok3]])</f>
        <v>2020</v>
      </c>
    </row>
    <row r="1066" spans="1:16">
      <c r="A1066">
        <v>2020</v>
      </c>
      <c r="B1066" t="s">
        <v>26</v>
      </c>
      <c r="C1066" t="s">
        <v>17</v>
      </c>
      <c r="D1066" t="str">
        <f>VLOOKUP(Tabulka_nejcastejsi_priciny_vzniku_invalidity[[#This Row],[kraj]],Tabulka_kraje[],2,FALSE)</f>
        <v xml:space="preserve">Ústecký </v>
      </c>
      <c r="E1066" t="s">
        <v>27</v>
      </c>
      <c r="F1066" t="s">
        <v>19</v>
      </c>
      <c r="G1066" t="str">
        <f>VLOOKUP(Tabulka_nejcastejsi_priciny_vzniku_invalidity[[#This Row],[podskupina_diagnoz_dle_who_kod]],Tabulka_mkn[],2,FALSE)</f>
        <v>6. skupina</v>
      </c>
      <c r="H1066" t="str">
        <f>VLOOKUP(Tabulka_nejcastejsi_priciny_vzniku_invalidity[[#This Row],[podskupina_diagnoz_dle_who_kod]],Tabulka_mkn[],3,FALSE)</f>
        <v>Nervová soustava</v>
      </c>
      <c r="I1066" t="str">
        <f>LEFT(Tabulka_nejcastejsi_priciny_vzniku_invalidity[[#This Row],[podskupina_diagnoz_dle_who_kod]],1)</f>
        <v>G</v>
      </c>
      <c r="J1066" t="s">
        <v>151</v>
      </c>
      <c r="K1066" t="s">
        <v>152</v>
      </c>
      <c r="L1066">
        <v>2</v>
      </c>
      <c r="N1066" t="str">
        <f>CONCATENATE("01",".","01",".",Tabulka_nejcastejsi_priciny_vzniku_invalidity[[#This Row],[rok]])</f>
        <v>01.01.2020</v>
      </c>
      <c r="O1066" s="11">
        <f>DATE(Tabulka_nejcastejsi_priciny_vzniku_invalidity[[#This Row],[rok]],1,1)</f>
        <v>43831</v>
      </c>
      <c r="P1066" s="11">
        <f>YEAR(Tabulka_nejcastejsi_priciny_vzniku_invalidity[[#This Row],[rok3]])</f>
        <v>2020</v>
      </c>
    </row>
    <row r="1067" spans="1:16">
      <c r="A1067">
        <v>2020</v>
      </c>
      <c r="B1067" t="s">
        <v>34</v>
      </c>
      <c r="C1067" t="s">
        <v>17</v>
      </c>
      <c r="D1067" t="str">
        <f>VLOOKUP(Tabulka_nejcastejsi_priciny_vzniku_invalidity[[#This Row],[kraj]],Tabulka_kraje[],2,FALSE)</f>
        <v xml:space="preserve">Liberecký </v>
      </c>
      <c r="E1067" t="s">
        <v>35</v>
      </c>
      <c r="F1067" t="s">
        <v>19</v>
      </c>
      <c r="G1067" t="str">
        <f>VLOOKUP(Tabulka_nejcastejsi_priciny_vzniku_invalidity[[#This Row],[podskupina_diagnoz_dle_who_kod]],Tabulka_mkn[],2,FALSE)</f>
        <v>6. skupina</v>
      </c>
      <c r="H1067" t="str">
        <f>VLOOKUP(Tabulka_nejcastejsi_priciny_vzniku_invalidity[[#This Row],[podskupina_diagnoz_dle_who_kod]],Tabulka_mkn[],3,FALSE)</f>
        <v>Nervová soustava</v>
      </c>
      <c r="I1067" t="str">
        <f>LEFT(Tabulka_nejcastejsi_priciny_vzniku_invalidity[[#This Row],[podskupina_diagnoz_dle_who_kod]],1)</f>
        <v>G</v>
      </c>
      <c r="J1067" t="s">
        <v>139</v>
      </c>
      <c r="K1067" t="s">
        <v>140</v>
      </c>
      <c r="L1067">
        <v>7</v>
      </c>
      <c r="N1067" t="str">
        <f>CONCATENATE("01",".","01",".",Tabulka_nejcastejsi_priciny_vzniku_invalidity[[#This Row],[rok]])</f>
        <v>01.01.2020</v>
      </c>
      <c r="O1067" s="11">
        <f>DATE(Tabulka_nejcastejsi_priciny_vzniku_invalidity[[#This Row],[rok]],1,1)</f>
        <v>43831</v>
      </c>
      <c r="P1067" s="11">
        <f>YEAR(Tabulka_nejcastejsi_priciny_vzniku_invalidity[[#This Row],[rok3]])</f>
        <v>2020</v>
      </c>
    </row>
    <row r="1068" spans="1:16">
      <c r="A1068">
        <v>2020</v>
      </c>
      <c r="B1068" t="s">
        <v>40</v>
      </c>
      <c r="C1068" t="s">
        <v>17</v>
      </c>
      <c r="D1068" t="str">
        <f>VLOOKUP(Tabulka_nejcastejsi_priciny_vzniku_invalidity[[#This Row],[kraj]],Tabulka_kraje[],2,FALSE)</f>
        <v xml:space="preserve">Královéhradecký </v>
      </c>
      <c r="E1068" t="s">
        <v>41</v>
      </c>
      <c r="F1068" t="s">
        <v>19</v>
      </c>
      <c r="G1068" t="str">
        <f>VLOOKUP(Tabulka_nejcastejsi_priciny_vzniku_invalidity[[#This Row],[podskupina_diagnoz_dle_who_kod]],Tabulka_mkn[],2,FALSE)</f>
        <v>6. skupina</v>
      </c>
      <c r="H1068" t="str">
        <f>VLOOKUP(Tabulka_nejcastejsi_priciny_vzniku_invalidity[[#This Row],[podskupina_diagnoz_dle_who_kod]],Tabulka_mkn[],3,FALSE)</f>
        <v>Nervová soustava</v>
      </c>
      <c r="I1068" t="str">
        <f>LEFT(Tabulka_nejcastejsi_priciny_vzniku_invalidity[[#This Row],[podskupina_diagnoz_dle_who_kod]],1)</f>
        <v>G</v>
      </c>
      <c r="J1068" t="s">
        <v>139</v>
      </c>
      <c r="K1068" t="s">
        <v>140</v>
      </c>
      <c r="L1068">
        <v>3</v>
      </c>
      <c r="N1068" t="str">
        <f>CONCATENATE("01",".","01",".",Tabulka_nejcastejsi_priciny_vzniku_invalidity[[#This Row],[rok]])</f>
        <v>01.01.2020</v>
      </c>
      <c r="O1068" s="11">
        <f>DATE(Tabulka_nejcastejsi_priciny_vzniku_invalidity[[#This Row],[rok]],1,1)</f>
        <v>43831</v>
      </c>
      <c r="P1068" s="11">
        <f>YEAR(Tabulka_nejcastejsi_priciny_vzniku_invalidity[[#This Row],[rok3]])</f>
        <v>2020</v>
      </c>
    </row>
    <row r="1069" spans="1:16">
      <c r="A1069">
        <v>2021</v>
      </c>
      <c r="B1069" t="s">
        <v>22</v>
      </c>
      <c r="C1069" t="s">
        <v>17</v>
      </c>
      <c r="D1069" t="str">
        <f>VLOOKUP(Tabulka_nejcastejsi_priciny_vzniku_invalidity[[#This Row],[kraj]],Tabulka_kraje[],2,FALSE)</f>
        <v>Vysočina</v>
      </c>
      <c r="E1069" t="s">
        <v>23</v>
      </c>
      <c r="F1069" t="s">
        <v>19</v>
      </c>
      <c r="G1069" t="str">
        <f>VLOOKUP(Tabulka_nejcastejsi_priciny_vzniku_invalidity[[#This Row],[podskupina_diagnoz_dle_who_kod]],Tabulka_mkn[],2,FALSE)</f>
        <v>6. skupina</v>
      </c>
      <c r="H1069" t="str">
        <f>VLOOKUP(Tabulka_nejcastejsi_priciny_vzniku_invalidity[[#This Row],[podskupina_diagnoz_dle_who_kod]],Tabulka_mkn[],3,FALSE)</f>
        <v>Nervová soustava</v>
      </c>
      <c r="I1069" t="str">
        <f>LEFT(Tabulka_nejcastejsi_priciny_vzniku_invalidity[[#This Row],[podskupina_diagnoz_dle_who_kod]],1)</f>
        <v>G</v>
      </c>
      <c r="J1069" t="s">
        <v>139</v>
      </c>
      <c r="K1069" t="s">
        <v>140</v>
      </c>
      <c r="L1069">
        <v>5</v>
      </c>
      <c r="N1069" t="str">
        <f>CONCATENATE("01",".","01",".",Tabulka_nejcastejsi_priciny_vzniku_invalidity[[#This Row],[rok]])</f>
        <v>01.01.2021</v>
      </c>
      <c r="O1069" s="11">
        <f>DATE(Tabulka_nejcastejsi_priciny_vzniku_invalidity[[#This Row],[rok]],1,1)</f>
        <v>44197</v>
      </c>
      <c r="P1069" s="11">
        <f>YEAR(Tabulka_nejcastejsi_priciny_vzniku_invalidity[[#This Row],[rok3]])</f>
        <v>2021</v>
      </c>
    </row>
    <row r="1070" spans="1:16">
      <c r="A1070">
        <v>2021</v>
      </c>
      <c r="B1070" t="s">
        <v>57</v>
      </c>
      <c r="C1070" t="s">
        <v>17</v>
      </c>
      <c r="D1070" t="str">
        <f>VLOOKUP(Tabulka_nejcastejsi_priciny_vzniku_invalidity[[#This Row],[kraj]],Tabulka_kraje[],2,FALSE)</f>
        <v xml:space="preserve">Jihomoravský </v>
      </c>
      <c r="E1070" t="s">
        <v>58</v>
      </c>
      <c r="F1070" t="s">
        <v>19</v>
      </c>
      <c r="G1070" t="str">
        <f>VLOOKUP(Tabulka_nejcastejsi_priciny_vzniku_invalidity[[#This Row],[podskupina_diagnoz_dle_who_kod]],Tabulka_mkn[],2,FALSE)</f>
        <v>6. skupina</v>
      </c>
      <c r="H1070" t="str">
        <f>VLOOKUP(Tabulka_nejcastejsi_priciny_vzniku_invalidity[[#This Row],[podskupina_diagnoz_dle_who_kod]],Tabulka_mkn[],3,FALSE)</f>
        <v>Nervová soustava</v>
      </c>
      <c r="I1070" t="str">
        <f>LEFT(Tabulka_nejcastejsi_priciny_vzniku_invalidity[[#This Row],[podskupina_diagnoz_dle_who_kod]],1)</f>
        <v>G</v>
      </c>
      <c r="J1070" t="s">
        <v>139</v>
      </c>
      <c r="K1070" t="s">
        <v>140</v>
      </c>
      <c r="L1070">
        <v>8</v>
      </c>
      <c r="N1070" t="str">
        <f>CONCATENATE("01",".","01",".",Tabulka_nejcastejsi_priciny_vzniku_invalidity[[#This Row],[rok]])</f>
        <v>01.01.2021</v>
      </c>
      <c r="O1070" s="11">
        <f>DATE(Tabulka_nejcastejsi_priciny_vzniku_invalidity[[#This Row],[rok]],1,1)</f>
        <v>44197</v>
      </c>
      <c r="P1070" s="11">
        <f>YEAR(Tabulka_nejcastejsi_priciny_vzniku_invalidity[[#This Row],[rok3]])</f>
        <v>2021</v>
      </c>
    </row>
    <row r="1071" spans="1:16">
      <c r="A1071">
        <v>2021</v>
      </c>
      <c r="B1071" t="s">
        <v>65</v>
      </c>
      <c r="C1071" t="s">
        <v>17</v>
      </c>
      <c r="D1071" t="str">
        <f>VLOOKUP(Tabulka_nejcastejsi_priciny_vzniku_invalidity[[#This Row],[kraj]],Tabulka_kraje[],2,FALSE)</f>
        <v xml:space="preserve">Olomoucký </v>
      </c>
      <c r="E1071" t="s">
        <v>66</v>
      </c>
      <c r="F1071" t="s">
        <v>19</v>
      </c>
      <c r="G1071" t="str">
        <f>VLOOKUP(Tabulka_nejcastejsi_priciny_vzniku_invalidity[[#This Row],[podskupina_diagnoz_dle_who_kod]],Tabulka_mkn[],2,FALSE)</f>
        <v>6. skupina</v>
      </c>
      <c r="H1071" t="str">
        <f>VLOOKUP(Tabulka_nejcastejsi_priciny_vzniku_invalidity[[#This Row],[podskupina_diagnoz_dle_who_kod]],Tabulka_mkn[],3,FALSE)</f>
        <v>Nervová soustava</v>
      </c>
      <c r="I1071" t="str">
        <f>LEFT(Tabulka_nejcastejsi_priciny_vzniku_invalidity[[#This Row],[podskupina_diagnoz_dle_who_kod]],1)</f>
        <v>G</v>
      </c>
      <c r="J1071" t="s">
        <v>139</v>
      </c>
      <c r="K1071" t="s">
        <v>140</v>
      </c>
      <c r="L1071">
        <v>7</v>
      </c>
      <c r="N1071" t="str">
        <f>CONCATENATE("01",".","01",".",Tabulka_nejcastejsi_priciny_vzniku_invalidity[[#This Row],[rok]])</f>
        <v>01.01.2021</v>
      </c>
      <c r="O1071" s="11">
        <f>DATE(Tabulka_nejcastejsi_priciny_vzniku_invalidity[[#This Row],[rok]],1,1)</f>
        <v>44197</v>
      </c>
      <c r="P1071" s="11">
        <f>YEAR(Tabulka_nejcastejsi_priciny_vzniku_invalidity[[#This Row],[rok3]])</f>
        <v>2021</v>
      </c>
    </row>
    <row r="1072" spans="1:16">
      <c r="A1072">
        <v>2021</v>
      </c>
      <c r="B1072" t="s">
        <v>46</v>
      </c>
      <c r="C1072" t="s">
        <v>17</v>
      </c>
      <c r="D1072" t="str">
        <f>VLOOKUP(Tabulka_nejcastejsi_priciny_vzniku_invalidity[[#This Row],[kraj]],Tabulka_kraje[],2,FALSE)</f>
        <v xml:space="preserve">Zlínský </v>
      </c>
      <c r="E1072" t="s">
        <v>47</v>
      </c>
      <c r="F1072" t="s">
        <v>19</v>
      </c>
      <c r="G1072" t="str">
        <f>VLOOKUP(Tabulka_nejcastejsi_priciny_vzniku_invalidity[[#This Row],[podskupina_diagnoz_dle_who_kod]],Tabulka_mkn[],2,FALSE)</f>
        <v>6. skupina</v>
      </c>
      <c r="H1072" t="str">
        <f>VLOOKUP(Tabulka_nejcastejsi_priciny_vzniku_invalidity[[#This Row],[podskupina_diagnoz_dle_who_kod]],Tabulka_mkn[],3,FALSE)</f>
        <v>Nervová soustava</v>
      </c>
      <c r="I1072" t="str">
        <f>LEFT(Tabulka_nejcastejsi_priciny_vzniku_invalidity[[#This Row],[podskupina_diagnoz_dle_who_kod]],1)</f>
        <v>G</v>
      </c>
      <c r="J1072" t="s">
        <v>139</v>
      </c>
      <c r="K1072" t="s">
        <v>140</v>
      </c>
      <c r="L1072">
        <v>8</v>
      </c>
      <c r="N1072" t="str">
        <f>CONCATENATE("01",".","01",".",Tabulka_nejcastejsi_priciny_vzniku_invalidity[[#This Row],[rok]])</f>
        <v>01.01.2021</v>
      </c>
      <c r="O1072" s="11">
        <f>DATE(Tabulka_nejcastejsi_priciny_vzniku_invalidity[[#This Row],[rok]],1,1)</f>
        <v>44197</v>
      </c>
      <c r="P1072" s="11">
        <f>YEAR(Tabulka_nejcastejsi_priciny_vzniku_invalidity[[#This Row],[rok3]])</f>
        <v>2021</v>
      </c>
    </row>
    <row r="1073" spans="1:16">
      <c r="A1073">
        <v>2021</v>
      </c>
      <c r="B1073" t="s">
        <v>16</v>
      </c>
      <c r="C1073" t="s">
        <v>17</v>
      </c>
      <c r="D1073" t="str">
        <f>VLOOKUP(Tabulka_nejcastejsi_priciny_vzniku_invalidity[[#This Row],[kraj]],Tabulka_kraje[],2,FALSE)</f>
        <v xml:space="preserve">Jihočeský </v>
      </c>
      <c r="E1073" t="s">
        <v>18</v>
      </c>
      <c r="F1073" t="s">
        <v>19</v>
      </c>
      <c r="G1073" t="str">
        <f>VLOOKUP(Tabulka_nejcastejsi_priciny_vzniku_invalidity[[#This Row],[podskupina_diagnoz_dle_who_kod]],Tabulka_mkn[],2,FALSE)</f>
        <v>6. skupina</v>
      </c>
      <c r="H1073" t="str">
        <f>VLOOKUP(Tabulka_nejcastejsi_priciny_vzniku_invalidity[[#This Row],[podskupina_diagnoz_dle_who_kod]],Tabulka_mkn[],3,FALSE)</f>
        <v>Nervová soustava</v>
      </c>
      <c r="I1073" t="str">
        <f>LEFT(Tabulka_nejcastejsi_priciny_vzniku_invalidity[[#This Row],[podskupina_diagnoz_dle_who_kod]],1)</f>
        <v>G</v>
      </c>
      <c r="J1073" t="s">
        <v>139</v>
      </c>
      <c r="K1073" t="s">
        <v>140</v>
      </c>
      <c r="L1073">
        <v>2</v>
      </c>
      <c r="N1073" t="str">
        <f>CONCATENATE("01",".","01",".",Tabulka_nejcastejsi_priciny_vzniku_invalidity[[#This Row],[rok]])</f>
        <v>01.01.2021</v>
      </c>
      <c r="O1073" s="11">
        <f>DATE(Tabulka_nejcastejsi_priciny_vzniku_invalidity[[#This Row],[rok]],1,1)</f>
        <v>44197</v>
      </c>
      <c r="P1073" s="11">
        <f>YEAR(Tabulka_nejcastejsi_priciny_vzniku_invalidity[[#This Row],[rok3]])</f>
        <v>2021</v>
      </c>
    </row>
    <row r="1074" spans="1:16">
      <c r="A1074">
        <v>2021</v>
      </c>
      <c r="B1074" t="s">
        <v>36</v>
      </c>
      <c r="C1074" t="s">
        <v>17</v>
      </c>
      <c r="D1074" t="str">
        <f>VLOOKUP(Tabulka_nejcastejsi_priciny_vzniku_invalidity[[#This Row],[kraj]],Tabulka_kraje[],2,FALSE)</f>
        <v xml:space="preserve">Plzeňský </v>
      </c>
      <c r="E1074" t="s">
        <v>37</v>
      </c>
      <c r="F1074" t="s">
        <v>19</v>
      </c>
      <c r="G1074" t="str">
        <f>VLOOKUP(Tabulka_nejcastejsi_priciny_vzniku_invalidity[[#This Row],[podskupina_diagnoz_dle_who_kod]],Tabulka_mkn[],2,FALSE)</f>
        <v>6. skupina</v>
      </c>
      <c r="H1074" t="str">
        <f>VLOOKUP(Tabulka_nejcastejsi_priciny_vzniku_invalidity[[#This Row],[podskupina_diagnoz_dle_who_kod]],Tabulka_mkn[],3,FALSE)</f>
        <v>Nervová soustava</v>
      </c>
      <c r="I1074" t="str">
        <f>LEFT(Tabulka_nejcastejsi_priciny_vzniku_invalidity[[#This Row],[podskupina_diagnoz_dle_who_kod]],1)</f>
        <v>G</v>
      </c>
      <c r="J1074" t="s">
        <v>139</v>
      </c>
      <c r="K1074" t="s">
        <v>140</v>
      </c>
      <c r="L1074">
        <v>2</v>
      </c>
      <c r="N1074" t="str">
        <f>CONCATENATE("01",".","01",".",Tabulka_nejcastejsi_priciny_vzniku_invalidity[[#This Row],[rok]])</f>
        <v>01.01.2021</v>
      </c>
      <c r="O1074" s="11">
        <f>DATE(Tabulka_nejcastejsi_priciny_vzniku_invalidity[[#This Row],[rok]],1,1)</f>
        <v>44197</v>
      </c>
      <c r="P1074" s="11">
        <f>YEAR(Tabulka_nejcastejsi_priciny_vzniku_invalidity[[#This Row],[rok3]])</f>
        <v>2021</v>
      </c>
    </row>
    <row r="1075" spans="1:16">
      <c r="A1075">
        <v>2021</v>
      </c>
      <c r="B1075" t="s">
        <v>26</v>
      </c>
      <c r="C1075" t="s">
        <v>17</v>
      </c>
      <c r="D1075" t="str">
        <f>VLOOKUP(Tabulka_nejcastejsi_priciny_vzniku_invalidity[[#This Row],[kraj]],Tabulka_kraje[],2,FALSE)</f>
        <v xml:space="preserve">Ústecký </v>
      </c>
      <c r="E1075" t="s">
        <v>27</v>
      </c>
      <c r="F1075" t="s">
        <v>19</v>
      </c>
      <c r="G1075" t="str">
        <f>VLOOKUP(Tabulka_nejcastejsi_priciny_vzniku_invalidity[[#This Row],[podskupina_diagnoz_dle_who_kod]],Tabulka_mkn[],2,FALSE)</f>
        <v>6. skupina</v>
      </c>
      <c r="H1075" t="str">
        <f>VLOOKUP(Tabulka_nejcastejsi_priciny_vzniku_invalidity[[#This Row],[podskupina_diagnoz_dle_who_kod]],Tabulka_mkn[],3,FALSE)</f>
        <v>Nervová soustava</v>
      </c>
      <c r="I1075" t="str">
        <f>LEFT(Tabulka_nejcastejsi_priciny_vzniku_invalidity[[#This Row],[podskupina_diagnoz_dle_who_kod]],1)</f>
        <v>G</v>
      </c>
      <c r="J1075" t="s">
        <v>139</v>
      </c>
      <c r="K1075" t="s">
        <v>140</v>
      </c>
      <c r="L1075">
        <v>4</v>
      </c>
      <c r="N1075" t="str">
        <f>CONCATENATE("01",".","01",".",Tabulka_nejcastejsi_priciny_vzniku_invalidity[[#This Row],[rok]])</f>
        <v>01.01.2021</v>
      </c>
      <c r="O1075" s="11">
        <f>DATE(Tabulka_nejcastejsi_priciny_vzniku_invalidity[[#This Row],[rok]],1,1)</f>
        <v>44197</v>
      </c>
      <c r="P1075" s="11">
        <f>YEAR(Tabulka_nejcastejsi_priciny_vzniku_invalidity[[#This Row],[rok3]])</f>
        <v>2021</v>
      </c>
    </row>
    <row r="1076" spans="1:16">
      <c r="A1076">
        <v>2021</v>
      </c>
      <c r="B1076" t="s">
        <v>34</v>
      </c>
      <c r="C1076" t="s">
        <v>17</v>
      </c>
      <c r="D1076" t="str">
        <f>VLOOKUP(Tabulka_nejcastejsi_priciny_vzniku_invalidity[[#This Row],[kraj]],Tabulka_kraje[],2,FALSE)</f>
        <v xml:space="preserve">Liberecký </v>
      </c>
      <c r="E1076" t="s">
        <v>35</v>
      </c>
      <c r="F1076" t="s">
        <v>19</v>
      </c>
      <c r="G1076" t="str">
        <f>VLOOKUP(Tabulka_nejcastejsi_priciny_vzniku_invalidity[[#This Row],[podskupina_diagnoz_dle_who_kod]],Tabulka_mkn[],2,FALSE)</f>
        <v>6. skupina</v>
      </c>
      <c r="H1076" t="str">
        <f>VLOOKUP(Tabulka_nejcastejsi_priciny_vzniku_invalidity[[#This Row],[podskupina_diagnoz_dle_who_kod]],Tabulka_mkn[],3,FALSE)</f>
        <v>Nervová soustava</v>
      </c>
      <c r="I1076" t="str">
        <f>LEFT(Tabulka_nejcastejsi_priciny_vzniku_invalidity[[#This Row],[podskupina_diagnoz_dle_who_kod]],1)</f>
        <v>G</v>
      </c>
      <c r="J1076" t="s">
        <v>139</v>
      </c>
      <c r="K1076" t="s">
        <v>140</v>
      </c>
      <c r="L1076">
        <v>2</v>
      </c>
      <c r="N1076" t="str">
        <f>CONCATENATE("01",".","01",".",Tabulka_nejcastejsi_priciny_vzniku_invalidity[[#This Row],[rok]])</f>
        <v>01.01.2021</v>
      </c>
      <c r="O1076" s="11">
        <f>DATE(Tabulka_nejcastejsi_priciny_vzniku_invalidity[[#This Row],[rok]],1,1)</f>
        <v>44197</v>
      </c>
      <c r="P1076" s="11">
        <f>YEAR(Tabulka_nejcastejsi_priciny_vzniku_invalidity[[#This Row],[rok3]])</f>
        <v>2021</v>
      </c>
    </row>
    <row r="1077" spans="1:16">
      <c r="A1077">
        <v>2017</v>
      </c>
      <c r="B1077" t="s">
        <v>40</v>
      </c>
      <c r="C1077" t="s">
        <v>17</v>
      </c>
      <c r="D1077" t="str">
        <f>VLOOKUP(Tabulka_nejcastejsi_priciny_vzniku_invalidity[[#This Row],[kraj]],Tabulka_kraje[],2,FALSE)</f>
        <v xml:space="preserve">Královéhradecký </v>
      </c>
      <c r="E1077" t="s">
        <v>41</v>
      </c>
      <c r="F1077" t="s">
        <v>54</v>
      </c>
      <c r="G1077" t="str">
        <f>VLOOKUP(Tabulka_nejcastejsi_priciny_vzniku_invalidity[[#This Row],[podskupina_diagnoz_dle_who_kod]],Tabulka_mkn[],2,FALSE)</f>
        <v>6. skupina</v>
      </c>
      <c r="H1077" t="str">
        <f>VLOOKUP(Tabulka_nejcastejsi_priciny_vzniku_invalidity[[#This Row],[podskupina_diagnoz_dle_who_kod]],Tabulka_mkn[],3,FALSE)</f>
        <v>Nervová soustava</v>
      </c>
      <c r="I1077" t="str">
        <f>LEFT(Tabulka_nejcastejsi_priciny_vzniku_invalidity[[#This Row],[podskupina_diagnoz_dle_who_kod]],1)</f>
        <v>G</v>
      </c>
      <c r="J1077" t="s">
        <v>155</v>
      </c>
      <c r="K1077" t="s">
        <v>156</v>
      </c>
      <c r="L1077">
        <v>335</v>
      </c>
      <c r="N1077" t="str">
        <f>CONCATENATE("01",".","01",".",Tabulka_nejcastejsi_priciny_vzniku_invalidity[[#This Row],[rok]])</f>
        <v>01.01.2017</v>
      </c>
      <c r="O1077" s="11">
        <f>DATE(Tabulka_nejcastejsi_priciny_vzniku_invalidity[[#This Row],[rok]],1,1)</f>
        <v>42736</v>
      </c>
      <c r="P1077" s="11">
        <f>YEAR(Tabulka_nejcastejsi_priciny_vzniku_invalidity[[#This Row],[rok3]])</f>
        <v>2017</v>
      </c>
    </row>
    <row r="1078" spans="1:16">
      <c r="A1078">
        <v>2020</v>
      </c>
      <c r="B1078" t="s">
        <v>61</v>
      </c>
      <c r="C1078" t="s">
        <v>17</v>
      </c>
      <c r="D1078" t="str">
        <f>VLOOKUP(Tabulka_nejcastejsi_priciny_vzniku_invalidity[[#This Row],[kraj]],Tabulka_kraje[],2,FALSE)</f>
        <v>Praha</v>
      </c>
      <c r="E1078" t="s">
        <v>62</v>
      </c>
      <c r="F1078" t="s">
        <v>54</v>
      </c>
      <c r="G1078" t="str">
        <f>VLOOKUP(Tabulka_nejcastejsi_priciny_vzniku_invalidity[[#This Row],[podskupina_diagnoz_dle_who_kod]],Tabulka_mkn[],2,FALSE)</f>
        <v>6. skupina</v>
      </c>
      <c r="H1078" t="str">
        <f>VLOOKUP(Tabulka_nejcastejsi_priciny_vzniku_invalidity[[#This Row],[podskupina_diagnoz_dle_who_kod]],Tabulka_mkn[],3,FALSE)</f>
        <v>Nervová soustava</v>
      </c>
      <c r="I1078" t="str">
        <f>LEFT(Tabulka_nejcastejsi_priciny_vzniku_invalidity[[#This Row],[podskupina_diagnoz_dle_who_kod]],1)</f>
        <v>G</v>
      </c>
      <c r="J1078" t="s">
        <v>155</v>
      </c>
      <c r="K1078" t="s">
        <v>156</v>
      </c>
      <c r="L1078">
        <v>203</v>
      </c>
      <c r="N1078" t="str">
        <f>CONCATENATE("01",".","01",".",Tabulka_nejcastejsi_priciny_vzniku_invalidity[[#This Row],[rok]])</f>
        <v>01.01.2020</v>
      </c>
      <c r="O1078" s="11">
        <f>DATE(Tabulka_nejcastejsi_priciny_vzniku_invalidity[[#This Row],[rok]],1,1)</f>
        <v>43831</v>
      </c>
      <c r="P1078" s="11">
        <f>YEAR(Tabulka_nejcastejsi_priciny_vzniku_invalidity[[#This Row],[rok3]])</f>
        <v>2020</v>
      </c>
    </row>
    <row r="1079" spans="1:16">
      <c r="A1079">
        <v>2021</v>
      </c>
      <c r="B1079" t="s">
        <v>61</v>
      </c>
      <c r="C1079" t="s">
        <v>17</v>
      </c>
      <c r="D1079" t="str">
        <f>VLOOKUP(Tabulka_nejcastejsi_priciny_vzniku_invalidity[[#This Row],[kraj]],Tabulka_kraje[],2,FALSE)</f>
        <v>Praha</v>
      </c>
      <c r="E1079" t="s">
        <v>62</v>
      </c>
      <c r="F1079" t="s">
        <v>54</v>
      </c>
      <c r="G1079" t="str">
        <f>VLOOKUP(Tabulka_nejcastejsi_priciny_vzniku_invalidity[[#This Row],[podskupina_diagnoz_dle_who_kod]],Tabulka_mkn[],2,FALSE)</f>
        <v>6. skupina</v>
      </c>
      <c r="H1079" t="str">
        <f>VLOOKUP(Tabulka_nejcastejsi_priciny_vzniku_invalidity[[#This Row],[podskupina_diagnoz_dle_who_kod]],Tabulka_mkn[],3,FALSE)</f>
        <v>Nervová soustava</v>
      </c>
      <c r="I1079" t="str">
        <f>LEFT(Tabulka_nejcastejsi_priciny_vzniku_invalidity[[#This Row],[podskupina_diagnoz_dle_who_kod]],1)</f>
        <v>G</v>
      </c>
      <c r="J1079" t="s">
        <v>155</v>
      </c>
      <c r="K1079" t="s">
        <v>156</v>
      </c>
      <c r="L1079">
        <v>196</v>
      </c>
      <c r="N1079" t="str">
        <f>CONCATENATE("01",".","01",".",Tabulka_nejcastejsi_priciny_vzniku_invalidity[[#This Row],[rok]])</f>
        <v>01.01.2021</v>
      </c>
      <c r="O1079" s="11">
        <f>DATE(Tabulka_nejcastejsi_priciny_vzniku_invalidity[[#This Row],[rok]],1,1)</f>
        <v>44197</v>
      </c>
      <c r="P1079" s="11">
        <f>YEAR(Tabulka_nejcastejsi_priciny_vzniku_invalidity[[#This Row],[rok3]])</f>
        <v>2021</v>
      </c>
    </row>
    <row r="1080" spans="1:16">
      <c r="A1080">
        <v>2010</v>
      </c>
      <c r="B1080" t="s">
        <v>57</v>
      </c>
      <c r="C1080" t="s">
        <v>17</v>
      </c>
      <c r="D1080" t="str">
        <f>VLOOKUP(Tabulka_nejcastejsi_priciny_vzniku_invalidity[[#This Row],[kraj]],Tabulka_kraje[],2,FALSE)</f>
        <v xml:space="preserve">Jihomoravský </v>
      </c>
      <c r="E1080" t="s">
        <v>58</v>
      </c>
      <c r="F1080" t="s">
        <v>19</v>
      </c>
      <c r="G1080" t="str">
        <f>VLOOKUP(Tabulka_nejcastejsi_priciny_vzniku_invalidity[[#This Row],[podskupina_diagnoz_dle_who_kod]],Tabulka_mkn[],2,FALSE)</f>
        <v>8. skupina</v>
      </c>
      <c r="H1080" t="str">
        <f>VLOOKUP(Tabulka_nejcastejsi_priciny_vzniku_invalidity[[#This Row],[podskupina_diagnoz_dle_who_kod]],Tabulka_mkn[],3,FALSE)</f>
        <v>Ucho a bradavkový výběžek</v>
      </c>
      <c r="I1080" t="str">
        <f>LEFT(Tabulka_nejcastejsi_priciny_vzniku_invalidity[[#This Row],[podskupina_diagnoz_dle_who_kod]],1)</f>
        <v>H</v>
      </c>
      <c r="J1080" t="s">
        <v>157</v>
      </c>
      <c r="K1080" t="s">
        <v>158</v>
      </c>
      <c r="L1080">
        <v>5</v>
      </c>
      <c r="N1080" t="str">
        <f>CONCATENATE("01",".","01",".",Tabulka_nejcastejsi_priciny_vzniku_invalidity[[#This Row],[rok]])</f>
        <v>01.01.2010</v>
      </c>
      <c r="O1080" s="11">
        <f>DATE(Tabulka_nejcastejsi_priciny_vzniku_invalidity[[#This Row],[rok]],1,1)</f>
        <v>40179</v>
      </c>
      <c r="P1080" s="11">
        <f>YEAR(Tabulka_nejcastejsi_priciny_vzniku_invalidity[[#This Row],[rok3]])</f>
        <v>2010</v>
      </c>
    </row>
    <row r="1081" spans="1:16">
      <c r="A1081">
        <v>2010</v>
      </c>
      <c r="B1081" t="s">
        <v>67</v>
      </c>
      <c r="C1081" t="s">
        <v>17</v>
      </c>
      <c r="D1081" t="str">
        <f>VLOOKUP(Tabulka_nejcastejsi_priciny_vzniku_invalidity[[#This Row],[kraj]],Tabulka_kraje[],2,FALSE)</f>
        <v xml:space="preserve">Moravskoslezský </v>
      </c>
      <c r="E1081" t="s">
        <v>68</v>
      </c>
      <c r="F1081" t="s">
        <v>19</v>
      </c>
      <c r="G1081" t="str">
        <f>VLOOKUP(Tabulka_nejcastejsi_priciny_vzniku_invalidity[[#This Row],[podskupina_diagnoz_dle_who_kod]],Tabulka_mkn[],2,FALSE)</f>
        <v>7. skupina</v>
      </c>
      <c r="H1081" t="str">
        <f>VLOOKUP(Tabulka_nejcastejsi_priciny_vzniku_invalidity[[#This Row],[podskupina_diagnoz_dle_who_kod]],Tabulka_mkn[],3,FALSE)</f>
        <v>Oko a oční adnex</v>
      </c>
      <c r="I1081" t="str">
        <f>LEFT(Tabulka_nejcastejsi_priciny_vzniku_invalidity[[#This Row],[podskupina_diagnoz_dle_who_kod]],1)</f>
        <v>H</v>
      </c>
      <c r="J1081" t="s">
        <v>159</v>
      </c>
      <c r="K1081" t="s">
        <v>160</v>
      </c>
      <c r="L1081">
        <v>3</v>
      </c>
      <c r="N1081" t="str">
        <f>CONCATENATE("01",".","01",".",Tabulka_nejcastejsi_priciny_vzniku_invalidity[[#This Row],[rok]])</f>
        <v>01.01.2010</v>
      </c>
      <c r="O1081" s="11">
        <f>DATE(Tabulka_nejcastejsi_priciny_vzniku_invalidity[[#This Row],[rok]],1,1)</f>
        <v>40179</v>
      </c>
      <c r="P1081" s="11">
        <f>YEAR(Tabulka_nejcastejsi_priciny_vzniku_invalidity[[#This Row],[rok3]])</f>
        <v>2010</v>
      </c>
    </row>
    <row r="1082" spans="1:16">
      <c r="A1082">
        <v>2010</v>
      </c>
      <c r="B1082" t="s">
        <v>61</v>
      </c>
      <c r="C1082" t="s">
        <v>17</v>
      </c>
      <c r="D1082" t="str">
        <f>VLOOKUP(Tabulka_nejcastejsi_priciny_vzniku_invalidity[[#This Row],[kraj]],Tabulka_kraje[],2,FALSE)</f>
        <v>Praha</v>
      </c>
      <c r="E1082" t="s">
        <v>62</v>
      </c>
      <c r="F1082" t="s">
        <v>19</v>
      </c>
      <c r="G1082" t="str">
        <f>VLOOKUP(Tabulka_nejcastejsi_priciny_vzniku_invalidity[[#This Row],[podskupina_diagnoz_dle_who_kod]],Tabulka_mkn[],2,FALSE)</f>
        <v>8. skupina</v>
      </c>
      <c r="H1082" t="str">
        <f>VLOOKUP(Tabulka_nejcastejsi_priciny_vzniku_invalidity[[#This Row],[podskupina_diagnoz_dle_who_kod]],Tabulka_mkn[],3,FALSE)</f>
        <v>Ucho a bradavkový výběžek</v>
      </c>
      <c r="I1082" t="str">
        <f>LEFT(Tabulka_nejcastejsi_priciny_vzniku_invalidity[[#This Row],[podskupina_diagnoz_dle_who_kod]],1)</f>
        <v>H</v>
      </c>
      <c r="J1082" t="s">
        <v>157</v>
      </c>
      <c r="K1082" t="s">
        <v>158</v>
      </c>
      <c r="L1082">
        <v>4</v>
      </c>
      <c r="N1082" t="str">
        <f>CONCATENATE("01",".","01",".",Tabulka_nejcastejsi_priciny_vzniku_invalidity[[#This Row],[rok]])</f>
        <v>01.01.2010</v>
      </c>
      <c r="O1082" s="11">
        <f>DATE(Tabulka_nejcastejsi_priciny_vzniku_invalidity[[#This Row],[rok]],1,1)</f>
        <v>40179</v>
      </c>
      <c r="P1082" s="11">
        <f>YEAR(Tabulka_nejcastejsi_priciny_vzniku_invalidity[[#This Row],[rok3]])</f>
        <v>2010</v>
      </c>
    </row>
    <row r="1083" spans="1:16">
      <c r="A1083">
        <v>2010</v>
      </c>
      <c r="B1083" t="s">
        <v>59</v>
      </c>
      <c r="C1083" t="s">
        <v>17</v>
      </c>
      <c r="D1083" t="str">
        <f>VLOOKUP(Tabulka_nejcastejsi_priciny_vzniku_invalidity[[#This Row],[kraj]],Tabulka_kraje[],2,FALSE)</f>
        <v xml:space="preserve">Středočeský </v>
      </c>
      <c r="E1083" t="s">
        <v>60</v>
      </c>
      <c r="F1083" t="s">
        <v>19</v>
      </c>
      <c r="G1083" t="str">
        <f>VLOOKUP(Tabulka_nejcastejsi_priciny_vzniku_invalidity[[#This Row],[podskupina_diagnoz_dle_who_kod]],Tabulka_mkn[],2,FALSE)</f>
        <v>7. skupina</v>
      </c>
      <c r="H1083" t="str">
        <f>VLOOKUP(Tabulka_nejcastejsi_priciny_vzniku_invalidity[[#This Row],[podskupina_diagnoz_dle_who_kod]],Tabulka_mkn[],3,FALSE)</f>
        <v>Oko a oční adnex</v>
      </c>
      <c r="I1083" t="str">
        <f>LEFT(Tabulka_nejcastejsi_priciny_vzniku_invalidity[[#This Row],[podskupina_diagnoz_dle_who_kod]],1)</f>
        <v>H</v>
      </c>
      <c r="J1083" t="s">
        <v>159</v>
      </c>
      <c r="K1083" t="s">
        <v>160</v>
      </c>
      <c r="L1083">
        <v>2</v>
      </c>
      <c r="N1083" t="str">
        <f>CONCATENATE("01",".","01",".",Tabulka_nejcastejsi_priciny_vzniku_invalidity[[#This Row],[rok]])</f>
        <v>01.01.2010</v>
      </c>
      <c r="O1083" s="11">
        <f>DATE(Tabulka_nejcastejsi_priciny_vzniku_invalidity[[#This Row],[rok]],1,1)</f>
        <v>40179</v>
      </c>
      <c r="P1083" s="11">
        <f>YEAR(Tabulka_nejcastejsi_priciny_vzniku_invalidity[[#This Row],[rok3]])</f>
        <v>2010</v>
      </c>
    </row>
    <row r="1084" spans="1:16">
      <c r="A1084">
        <v>2010</v>
      </c>
      <c r="B1084" t="s">
        <v>59</v>
      </c>
      <c r="C1084" t="s">
        <v>17</v>
      </c>
      <c r="D1084" t="str">
        <f>VLOOKUP(Tabulka_nejcastejsi_priciny_vzniku_invalidity[[#This Row],[kraj]],Tabulka_kraje[],2,FALSE)</f>
        <v xml:space="preserve">Středočeský </v>
      </c>
      <c r="E1084" t="s">
        <v>60</v>
      </c>
      <c r="F1084" t="s">
        <v>19</v>
      </c>
      <c r="G1084" t="str">
        <f>VLOOKUP(Tabulka_nejcastejsi_priciny_vzniku_invalidity[[#This Row],[podskupina_diagnoz_dle_who_kod]],Tabulka_mkn[],2,FALSE)</f>
        <v>8. skupina</v>
      </c>
      <c r="H1084" t="str">
        <f>VLOOKUP(Tabulka_nejcastejsi_priciny_vzniku_invalidity[[#This Row],[podskupina_diagnoz_dle_who_kod]],Tabulka_mkn[],3,FALSE)</f>
        <v>Ucho a bradavkový výběžek</v>
      </c>
      <c r="I1084" t="str">
        <f>LEFT(Tabulka_nejcastejsi_priciny_vzniku_invalidity[[#This Row],[podskupina_diagnoz_dle_who_kod]],1)</f>
        <v>H</v>
      </c>
      <c r="J1084" t="s">
        <v>157</v>
      </c>
      <c r="K1084" t="s">
        <v>158</v>
      </c>
      <c r="L1084">
        <v>6</v>
      </c>
      <c r="N1084" t="str">
        <f>CONCATENATE("01",".","01",".",Tabulka_nejcastejsi_priciny_vzniku_invalidity[[#This Row],[rok]])</f>
        <v>01.01.2010</v>
      </c>
      <c r="O1084" s="11">
        <f>DATE(Tabulka_nejcastejsi_priciny_vzniku_invalidity[[#This Row],[rok]],1,1)</f>
        <v>40179</v>
      </c>
      <c r="P1084" s="11">
        <f>YEAR(Tabulka_nejcastejsi_priciny_vzniku_invalidity[[#This Row],[rok3]])</f>
        <v>2010</v>
      </c>
    </row>
    <row r="1085" spans="1:16">
      <c r="A1085">
        <v>2010</v>
      </c>
      <c r="B1085" t="s">
        <v>16</v>
      </c>
      <c r="C1085" t="s">
        <v>17</v>
      </c>
      <c r="D1085" t="str">
        <f>VLOOKUP(Tabulka_nejcastejsi_priciny_vzniku_invalidity[[#This Row],[kraj]],Tabulka_kraje[],2,FALSE)</f>
        <v xml:space="preserve">Jihočeský </v>
      </c>
      <c r="E1085" t="s">
        <v>18</v>
      </c>
      <c r="F1085" t="s">
        <v>19</v>
      </c>
      <c r="G1085" t="str">
        <f>VLOOKUP(Tabulka_nejcastejsi_priciny_vzniku_invalidity[[#This Row],[podskupina_diagnoz_dle_who_kod]],Tabulka_mkn[],2,FALSE)</f>
        <v>8. skupina</v>
      </c>
      <c r="H1085" t="str">
        <f>VLOOKUP(Tabulka_nejcastejsi_priciny_vzniku_invalidity[[#This Row],[podskupina_diagnoz_dle_who_kod]],Tabulka_mkn[],3,FALSE)</f>
        <v>Ucho a bradavkový výběžek</v>
      </c>
      <c r="I1085" t="str">
        <f>LEFT(Tabulka_nejcastejsi_priciny_vzniku_invalidity[[#This Row],[podskupina_diagnoz_dle_who_kod]],1)</f>
        <v>H</v>
      </c>
      <c r="J1085" t="s">
        <v>157</v>
      </c>
      <c r="K1085" t="s">
        <v>158</v>
      </c>
      <c r="L1085">
        <v>2</v>
      </c>
      <c r="N1085" t="str">
        <f>CONCATENATE("01",".","01",".",Tabulka_nejcastejsi_priciny_vzniku_invalidity[[#This Row],[rok]])</f>
        <v>01.01.2010</v>
      </c>
      <c r="O1085" s="11">
        <f>DATE(Tabulka_nejcastejsi_priciny_vzniku_invalidity[[#This Row],[rok]],1,1)</f>
        <v>40179</v>
      </c>
      <c r="P1085" s="11">
        <f>YEAR(Tabulka_nejcastejsi_priciny_vzniku_invalidity[[#This Row],[rok3]])</f>
        <v>2010</v>
      </c>
    </row>
    <row r="1086" spans="1:16">
      <c r="A1086">
        <v>2010</v>
      </c>
      <c r="B1086" t="s">
        <v>36</v>
      </c>
      <c r="C1086" t="s">
        <v>17</v>
      </c>
      <c r="D1086" t="str">
        <f>VLOOKUP(Tabulka_nejcastejsi_priciny_vzniku_invalidity[[#This Row],[kraj]],Tabulka_kraje[],2,FALSE)</f>
        <v xml:space="preserve">Plzeňský </v>
      </c>
      <c r="E1086" t="s">
        <v>37</v>
      </c>
      <c r="F1086" t="s">
        <v>19</v>
      </c>
      <c r="G1086" t="str">
        <f>VLOOKUP(Tabulka_nejcastejsi_priciny_vzniku_invalidity[[#This Row],[podskupina_diagnoz_dle_who_kod]],Tabulka_mkn[],2,FALSE)</f>
        <v>8. skupina</v>
      </c>
      <c r="H1086" t="str">
        <f>VLOOKUP(Tabulka_nejcastejsi_priciny_vzniku_invalidity[[#This Row],[podskupina_diagnoz_dle_who_kod]],Tabulka_mkn[],3,FALSE)</f>
        <v>Ucho a bradavkový výběžek</v>
      </c>
      <c r="I1086" t="str">
        <f>LEFT(Tabulka_nejcastejsi_priciny_vzniku_invalidity[[#This Row],[podskupina_diagnoz_dle_who_kod]],1)</f>
        <v>H</v>
      </c>
      <c r="J1086" t="s">
        <v>157</v>
      </c>
      <c r="K1086" t="s">
        <v>158</v>
      </c>
      <c r="L1086">
        <v>5</v>
      </c>
      <c r="N1086" t="str">
        <f>CONCATENATE("01",".","01",".",Tabulka_nejcastejsi_priciny_vzniku_invalidity[[#This Row],[rok]])</f>
        <v>01.01.2010</v>
      </c>
      <c r="O1086" s="11">
        <f>DATE(Tabulka_nejcastejsi_priciny_vzniku_invalidity[[#This Row],[rok]],1,1)</f>
        <v>40179</v>
      </c>
      <c r="P1086" s="11">
        <f>YEAR(Tabulka_nejcastejsi_priciny_vzniku_invalidity[[#This Row],[rok3]])</f>
        <v>2010</v>
      </c>
    </row>
    <row r="1087" spans="1:16">
      <c r="A1087">
        <v>2010</v>
      </c>
      <c r="B1087" t="s">
        <v>34</v>
      </c>
      <c r="C1087" t="s">
        <v>17</v>
      </c>
      <c r="D1087" t="str">
        <f>VLOOKUP(Tabulka_nejcastejsi_priciny_vzniku_invalidity[[#This Row],[kraj]],Tabulka_kraje[],2,FALSE)</f>
        <v xml:space="preserve">Liberecký </v>
      </c>
      <c r="E1087" t="s">
        <v>35</v>
      </c>
      <c r="F1087" t="s">
        <v>19</v>
      </c>
      <c r="G1087" t="str">
        <f>VLOOKUP(Tabulka_nejcastejsi_priciny_vzniku_invalidity[[#This Row],[podskupina_diagnoz_dle_who_kod]],Tabulka_mkn[],2,FALSE)</f>
        <v>7. skupina</v>
      </c>
      <c r="H1087" t="str">
        <f>VLOOKUP(Tabulka_nejcastejsi_priciny_vzniku_invalidity[[#This Row],[podskupina_diagnoz_dle_who_kod]],Tabulka_mkn[],3,FALSE)</f>
        <v>Oko a oční adnex</v>
      </c>
      <c r="I1087" t="str">
        <f>LEFT(Tabulka_nejcastejsi_priciny_vzniku_invalidity[[#This Row],[podskupina_diagnoz_dle_who_kod]],1)</f>
        <v>H</v>
      </c>
      <c r="J1087" t="s">
        <v>159</v>
      </c>
      <c r="K1087" t="s">
        <v>160</v>
      </c>
      <c r="L1087">
        <v>2</v>
      </c>
      <c r="N1087" t="str">
        <f>CONCATENATE("01",".","01",".",Tabulka_nejcastejsi_priciny_vzniku_invalidity[[#This Row],[rok]])</f>
        <v>01.01.2010</v>
      </c>
      <c r="O1087" s="11">
        <f>DATE(Tabulka_nejcastejsi_priciny_vzniku_invalidity[[#This Row],[rok]],1,1)</f>
        <v>40179</v>
      </c>
      <c r="P1087" s="11">
        <f>YEAR(Tabulka_nejcastejsi_priciny_vzniku_invalidity[[#This Row],[rok3]])</f>
        <v>2010</v>
      </c>
    </row>
    <row r="1088" spans="1:16">
      <c r="A1088">
        <v>2010</v>
      </c>
      <c r="B1088" t="s">
        <v>34</v>
      </c>
      <c r="C1088" t="s">
        <v>17</v>
      </c>
      <c r="D1088" t="str">
        <f>VLOOKUP(Tabulka_nejcastejsi_priciny_vzniku_invalidity[[#This Row],[kraj]],Tabulka_kraje[],2,FALSE)</f>
        <v xml:space="preserve">Liberecký </v>
      </c>
      <c r="E1088" t="s">
        <v>35</v>
      </c>
      <c r="F1088" t="s">
        <v>19</v>
      </c>
      <c r="G1088" t="str">
        <f>VLOOKUP(Tabulka_nejcastejsi_priciny_vzniku_invalidity[[#This Row],[podskupina_diagnoz_dle_who_kod]],Tabulka_mkn[],2,FALSE)</f>
        <v>8. skupina</v>
      </c>
      <c r="H1088" t="str">
        <f>VLOOKUP(Tabulka_nejcastejsi_priciny_vzniku_invalidity[[#This Row],[podskupina_diagnoz_dle_who_kod]],Tabulka_mkn[],3,FALSE)</f>
        <v>Ucho a bradavkový výběžek</v>
      </c>
      <c r="I1088" t="str">
        <f>LEFT(Tabulka_nejcastejsi_priciny_vzniku_invalidity[[#This Row],[podskupina_diagnoz_dle_who_kod]],1)</f>
        <v>H</v>
      </c>
      <c r="J1088" t="s">
        <v>157</v>
      </c>
      <c r="K1088" t="s">
        <v>158</v>
      </c>
      <c r="L1088">
        <v>3</v>
      </c>
      <c r="N1088" t="str">
        <f>CONCATENATE("01",".","01",".",Tabulka_nejcastejsi_priciny_vzniku_invalidity[[#This Row],[rok]])</f>
        <v>01.01.2010</v>
      </c>
      <c r="O1088" s="11">
        <f>DATE(Tabulka_nejcastejsi_priciny_vzniku_invalidity[[#This Row],[rok]],1,1)</f>
        <v>40179</v>
      </c>
      <c r="P1088" s="11">
        <f>YEAR(Tabulka_nejcastejsi_priciny_vzniku_invalidity[[#This Row],[rok3]])</f>
        <v>2010</v>
      </c>
    </row>
    <row r="1089" spans="1:16">
      <c r="A1089">
        <v>2010</v>
      </c>
      <c r="B1089" t="s">
        <v>40</v>
      </c>
      <c r="C1089" t="s">
        <v>17</v>
      </c>
      <c r="D1089" t="str">
        <f>VLOOKUP(Tabulka_nejcastejsi_priciny_vzniku_invalidity[[#This Row],[kraj]],Tabulka_kraje[],2,FALSE)</f>
        <v xml:space="preserve">Královéhradecký </v>
      </c>
      <c r="E1089" t="s">
        <v>41</v>
      </c>
      <c r="F1089" t="s">
        <v>19</v>
      </c>
      <c r="G1089" t="str">
        <f>VLOOKUP(Tabulka_nejcastejsi_priciny_vzniku_invalidity[[#This Row],[podskupina_diagnoz_dle_who_kod]],Tabulka_mkn[],2,FALSE)</f>
        <v>8. skupina</v>
      </c>
      <c r="H1089" t="str">
        <f>VLOOKUP(Tabulka_nejcastejsi_priciny_vzniku_invalidity[[#This Row],[podskupina_diagnoz_dle_who_kod]],Tabulka_mkn[],3,FALSE)</f>
        <v>Ucho a bradavkový výběžek</v>
      </c>
      <c r="I1089" t="str">
        <f>LEFT(Tabulka_nejcastejsi_priciny_vzniku_invalidity[[#This Row],[podskupina_diagnoz_dle_who_kod]],1)</f>
        <v>H</v>
      </c>
      <c r="J1089" t="s">
        <v>157</v>
      </c>
      <c r="K1089" t="s">
        <v>158</v>
      </c>
      <c r="L1089">
        <v>3</v>
      </c>
      <c r="N1089" t="str">
        <f>CONCATENATE("01",".","01",".",Tabulka_nejcastejsi_priciny_vzniku_invalidity[[#This Row],[rok]])</f>
        <v>01.01.2010</v>
      </c>
      <c r="O1089" s="11">
        <f>DATE(Tabulka_nejcastejsi_priciny_vzniku_invalidity[[#This Row],[rok]],1,1)</f>
        <v>40179</v>
      </c>
      <c r="P1089" s="11">
        <f>YEAR(Tabulka_nejcastejsi_priciny_vzniku_invalidity[[#This Row],[rok3]])</f>
        <v>2010</v>
      </c>
    </row>
    <row r="1090" spans="1:16">
      <c r="A1090">
        <v>2011</v>
      </c>
      <c r="B1090" t="s">
        <v>67</v>
      </c>
      <c r="C1090" t="s">
        <v>17</v>
      </c>
      <c r="D1090" t="str">
        <f>VLOOKUP(Tabulka_nejcastejsi_priciny_vzniku_invalidity[[#This Row],[kraj]],Tabulka_kraje[],2,FALSE)</f>
        <v xml:space="preserve">Moravskoslezský </v>
      </c>
      <c r="E1090" t="s">
        <v>68</v>
      </c>
      <c r="F1090" t="s">
        <v>19</v>
      </c>
      <c r="G1090" t="str">
        <f>VLOOKUP(Tabulka_nejcastejsi_priciny_vzniku_invalidity[[#This Row],[podskupina_diagnoz_dle_who_kod]],Tabulka_mkn[],2,FALSE)</f>
        <v>8. skupina</v>
      </c>
      <c r="H1090" t="str">
        <f>VLOOKUP(Tabulka_nejcastejsi_priciny_vzniku_invalidity[[#This Row],[podskupina_diagnoz_dle_who_kod]],Tabulka_mkn[],3,FALSE)</f>
        <v>Ucho a bradavkový výběžek</v>
      </c>
      <c r="I1090" t="str">
        <f>LEFT(Tabulka_nejcastejsi_priciny_vzniku_invalidity[[#This Row],[podskupina_diagnoz_dle_who_kod]],1)</f>
        <v>H</v>
      </c>
      <c r="J1090" t="s">
        <v>157</v>
      </c>
      <c r="K1090" t="s">
        <v>158</v>
      </c>
      <c r="L1090">
        <v>5</v>
      </c>
      <c r="N1090" t="str">
        <f>CONCATENATE("01",".","01",".",Tabulka_nejcastejsi_priciny_vzniku_invalidity[[#This Row],[rok]])</f>
        <v>01.01.2011</v>
      </c>
      <c r="O1090" s="11">
        <f>DATE(Tabulka_nejcastejsi_priciny_vzniku_invalidity[[#This Row],[rok]],1,1)</f>
        <v>40544</v>
      </c>
      <c r="P1090" s="11">
        <f>YEAR(Tabulka_nejcastejsi_priciny_vzniku_invalidity[[#This Row],[rok3]])</f>
        <v>2011</v>
      </c>
    </row>
    <row r="1091" spans="1:16">
      <c r="A1091">
        <v>2011</v>
      </c>
      <c r="B1091" t="s">
        <v>61</v>
      </c>
      <c r="C1091" t="s">
        <v>17</v>
      </c>
      <c r="D1091" t="str">
        <f>VLOOKUP(Tabulka_nejcastejsi_priciny_vzniku_invalidity[[#This Row],[kraj]],Tabulka_kraje[],2,FALSE)</f>
        <v>Praha</v>
      </c>
      <c r="E1091" t="s">
        <v>62</v>
      </c>
      <c r="F1091" t="s">
        <v>19</v>
      </c>
      <c r="G1091" t="str">
        <f>VLOOKUP(Tabulka_nejcastejsi_priciny_vzniku_invalidity[[#This Row],[podskupina_diagnoz_dle_who_kod]],Tabulka_mkn[],2,FALSE)</f>
        <v>8. skupina</v>
      </c>
      <c r="H1091" t="str">
        <f>VLOOKUP(Tabulka_nejcastejsi_priciny_vzniku_invalidity[[#This Row],[podskupina_diagnoz_dle_who_kod]],Tabulka_mkn[],3,FALSE)</f>
        <v>Ucho a bradavkový výběžek</v>
      </c>
      <c r="I1091" t="str">
        <f>LEFT(Tabulka_nejcastejsi_priciny_vzniku_invalidity[[#This Row],[podskupina_diagnoz_dle_who_kod]],1)</f>
        <v>H</v>
      </c>
      <c r="J1091" t="s">
        <v>157</v>
      </c>
      <c r="K1091" t="s">
        <v>158</v>
      </c>
      <c r="L1091">
        <v>4</v>
      </c>
      <c r="N1091" t="str">
        <f>CONCATENATE("01",".","01",".",Tabulka_nejcastejsi_priciny_vzniku_invalidity[[#This Row],[rok]])</f>
        <v>01.01.2011</v>
      </c>
      <c r="O1091" s="11">
        <f>DATE(Tabulka_nejcastejsi_priciny_vzniku_invalidity[[#This Row],[rok]],1,1)</f>
        <v>40544</v>
      </c>
      <c r="P1091" s="11">
        <f>YEAR(Tabulka_nejcastejsi_priciny_vzniku_invalidity[[#This Row],[rok3]])</f>
        <v>2011</v>
      </c>
    </row>
    <row r="1092" spans="1:16">
      <c r="A1092">
        <v>2011</v>
      </c>
      <c r="B1092" t="s">
        <v>59</v>
      </c>
      <c r="C1092" t="s">
        <v>17</v>
      </c>
      <c r="D1092" t="str">
        <f>VLOOKUP(Tabulka_nejcastejsi_priciny_vzniku_invalidity[[#This Row],[kraj]],Tabulka_kraje[],2,FALSE)</f>
        <v xml:space="preserve">Středočeský </v>
      </c>
      <c r="E1092" t="s">
        <v>60</v>
      </c>
      <c r="F1092" t="s">
        <v>19</v>
      </c>
      <c r="G1092" t="str">
        <f>VLOOKUP(Tabulka_nejcastejsi_priciny_vzniku_invalidity[[#This Row],[podskupina_diagnoz_dle_who_kod]],Tabulka_mkn[],2,FALSE)</f>
        <v>8. skupina</v>
      </c>
      <c r="H1092" t="str">
        <f>VLOOKUP(Tabulka_nejcastejsi_priciny_vzniku_invalidity[[#This Row],[podskupina_diagnoz_dle_who_kod]],Tabulka_mkn[],3,FALSE)</f>
        <v>Ucho a bradavkový výběžek</v>
      </c>
      <c r="I1092" t="str">
        <f>LEFT(Tabulka_nejcastejsi_priciny_vzniku_invalidity[[#This Row],[podskupina_diagnoz_dle_who_kod]],1)</f>
        <v>H</v>
      </c>
      <c r="J1092" t="s">
        <v>157</v>
      </c>
      <c r="K1092" t="s">
        <v>158</v>
      </c>
      <c r="L1092">
        <v>4</v>
      </c>
      <c r="N1092" t="str">
        <f>CONCATENATE("01",".","01",".",Tabulka_nejcastejsi_priciny_vzniku_invalidity[[#This Row],[rok]])</f>
        <v>01.01.2011</v>
      </c>
      <c r="O1092" s="11">
        <f>DATE(Tabulka_nejcastejsi_priciny_vzniku_invalidity[[#This Row],[rok]],1,1)</f>
        <v>40544</v>
      </c>
      <c r="P1092" s="11">
        <f>YEAR(Tabulka_nejcastejsi_priciny_vzniku_invalidity[[#This Row],[rok3]])</f>
        <v>2011</v>
      </c>
    </row>
    <row r="1093" spans="1:16">
      <c r="A1093">
        <v>2011</v>
      </c>
      <c r="B1093" t="s">
        <v>36</v>
      </c>
      <c r="C1093" t="s">
        <v>17</v>
      </c>
      <c r="D1093" t="str">
        <f>VLOOKUP(Tabulka_nejcastejsi_priciny_vzniku_invalidity[[#This Row],[kraj]],Tabulka_kraje[],2,FALSE)</f>
        <v xml:space="preserve">Plzeňský </v>
      </c>
      <c r="E1093" t="s">
        <v>37</v>
      </c>
      <c r="F1093" t="s">
        <v>19</v>
      </c>
      <c r="G1093" t="str">
        <f>VLOOKUP(Tabulka_nejcastejsi_priciny_vzniku_invalidity[[#This Row],[podskupina_diagnoz_dle_who_kod]],Tabulka_mkn[],2,FALSE)</f>
        <v>8. skupina</v>
      </c>
      <c r="H1093" t="str">
        <f>VLOOKUP(Tabulka_nejcastejsi_priciny_vzniku_invalidity[[#This Row],[podskupina_diagnoz_dle_who_kod]],Tabulka_mkn[],3,FALSE)</f>
        <v>Ucho a bradavkový výběžek</v>
      </c>
      <c r="I1093" t="str">
        <f>LEFT(Tabulka_nejcastejsi_priciny_vzniku_invalidity[[#This Row],[podskupina_diagnoz_dle_who_kod]],1)</f>
        <v>H</v>
      </c>
      <c r="J1093" t="s">
        <v>157</v>
      </c>
      <c r="K1093" t="s">
        <v>158</v>
      </c>
      <c r="L1093">
        <v>3</v>
      </c>
      <c r="N1093" t="str">
        <f>CONCATENATE("01",".","01",".",Tabulka_nejcastejsi_priciny_vzniku_invalidity[[#This Row],[rok]])</f>
        <v>01.01.2011</v>
      </c>
      <c r="O1093" s="11">
        <f>DATE(Tabulka_nejcastejsi_priciny_vzniku_invalidity[[#This Row],[rok]],1,1)</f>
        <v>40544</v>
      </c>
      <c r="P1093" s="11">
        <f>YEAR(Tabulka_nejcastejsi_priciny_vzniku_invalidity[[#This Row],[rok3]])</f>
        <v>2011</v>
      </c>
    </row>
    <row r="1094" spans="1:16">
      <c r="A1094">
        <v>2011</v>
      </c>
      <c r="B1094" t="s">
        <v>63</v>
      </c>
      <c r="C1094" t="s">
        <v>17</v>
      </c>
      <c r="D1094" t="str">
        <f>VLOOKUP(Tabulka_nejcastejsi_priciny_vzniku_invalidity[[#This Row],[kraj]],Tabulka_kraje[],2,FALSE)</f>
        <v xml:space="preserve">Karlovarský </v>
      </c>
      <c r="E1094" t="s">
        <v>64</v>
      </c>
      <c r="F1094" t="s">
        <v>19</v>
      </c>
      <c r="G1094" t="str">
        <f>VLOOKUP(Tabulka_nejcastejsi_priciny_vzniku_invalidity[[#This Row],[podskupina_diagnoz_dle_who_kod]],Tabulka_mkn[],2,FALSE)</f>
        <v>8. skupina</v>
      </c>
      <c r="H1094" t="str">
        <f>VLOOKUP(Tabulka_nejcastejsi_priciny_vzniku_invalidity[[#This Row],[podskupina_diagnoz_dle_who_kod]],Tabulka_mkn[],3,FALSE)</f>
        <v>Ucho a bradavkový výběžek</v>
      </c>
      <c r="I1094" t="str">
        <f>LEFT(Tabulka_nejcastejsi_priciny_vzniku_invalidity[[#This Row],[podskupina_diagnoz_dle_who_kod]],1)</f>
        <v>H</v>
      </c>
      <c r="J1094" t="s">
        <v>157</v>
      </c>
      <c r="K1094" t="s">
        <v>158</v>
      </c>
      <c r="L1094">
        <v>2</v>
      </c>
      <c r="N1094" t="str">
        <f>CONCATENATE("01",".","01",".",Tabulka_nejcastejsi_priciny_vzniku_invalidity[[#This Row],[rok]])</f>
        <v>01.01.2011</v>
      </c>
      <c r="O1094" s="11">
        <f>DATE(Tabulka_nejcastejsi_priciny_vzniku_invalidity[[#This Row],[rok]],1,1)</f>
        <v>40544</v>
      </c>
      <c r="P1094" s="11">
        <f>YEAR(Tabulka_nejcastejsi_priciny_vzniku_invalidity[[#This Row],[rok3]])</f>
        <v>2011</v>
      </c>
    </row>
    <row r="1095" spans="1:16">
      <c r="A1095">
        <v>2011</v>
      </c>
      <c r="B1095" t="s">
        <v>63</v>
      </c>
      <c r="C1095" t="s">
        <v>17</v>
      </c>
      <c r="D1095" t="str">
        <f>VLOOKUP(Tabulka_nejcastejsi_priciny_vzniku_invalidity[[#This Row],[kraj]],Tabulka_kraje[],2,FALSE)</f>
        <v xml:space="preserve">Karlovarský </v>
      </c>
      <c r="E1095" t="s">
        <v>64</v>
      </c>
      <c r="F1095" t="s">
        <v>19</v>
      </c>
      <c r="G1095" t="str">
        <f>VLOOKUP(Tabulka_nejcastejsi_priciny_vzniku_invalidity[[#This Row],[podskupina_diagnoz_dle_who_kod]],Tabulka_mkn[],2,FALSE)</f>
        <v>8. skupina</v>
      </c>
      <c r="H1095" t="str">
        <f>VLOOKUP(Tabulka_nejcastejsi_priciny_vzniku_invalidity[[#This Row],[podskupina_diagnoz_dle_who_kod]],Tabulka_mkn[],3,FALSE)</f>
        <v>Ucho a bradavkový výběžek</v>
      </c>
      <c r="I1095" t="str">
        <f>LEFT(Tabulka_nejcastejsi_priciny_vzniku_invalidity[[#This Row],[podskupina_diagnoz_dle_who_kod]],1)</f>
        <v>H</v>
      </c>
      <c r="J1095" t="s">
        <v>161</v>
      </c>
      <c r="K1095" t="s">
        <v>162</v>
      </c>
      <c r="L1095">
        <v>2</v>
      </c>
      <c r="N1095" t="str">
        <f>CONCATENATE("01",".","01",".",Tabulka_nejcastejsi_priciny_vzniku_invalidity[[#This Row],[rok]])</f>
        <v>01.01.2011</v>
      </c>
      <c r="O1095" s="11">
        <f>DATE(Tabulka_nejcastejsi_priciny_vzniku_invalidity[[#This Row],[rok]],1,1)</f>
        <v>40544</v>
      </c>
      <c r="P1095" s="11">
        <f>YEAR(Tabulka_nejcastejsi_priciny_vzniku_invalidity[[#This Row],[rok3]])</f>
        <v>2011</v>
      </c>
    </row>
    <row r="1096" spans="1:16">
      <c r="A1096">
        <v>2011</v>
      </c>
      <c r="B1096" t="s">
        <v>26</v>
      </c>
      <c r="C1096" t="s">
        <v>17</v>
      </c>
      <c r="D1096" t="str">
        <f>VLOOKUP(Tabulka_nejcastejsi_priciny_vzniku_invalidity[[#This Row],[kraj]],Tabulka_kraje[],2,FALSE)</f>
        <v xml:space="preserve">Ústecký </v>
      </c>
      <c r="E1096" t="s">
        <v>27</v>
      </c>
      <c r="F1096" t="s">
        <v>19</v>
      </c>
      <c r="G1096" t="str">
        <f>VLOOKUP(Tabulka_nejcastejsi_priciny_vzniku_invalidity[[#This Row],[podskupina_diagnoz_dle_who_kod]],Tabulka_mkn[],2,FALSE)</f>
        <v>8. skupina</v>
      </c>
      <c r="H1096" t="str">
        <f>VLOOKUP(Tabulka_nejcastejsi_priciny_vzniku_invalidity[[#This Row],[podskupina_diagnoz_dle_who_kod]],Tabulka_mkn[],3,FALSE)</f>
        <v>Ucho a bradavkový výběžek</v>
      </c>
      <c r="I1096" t="str">
        <f>LEFT(Tabulka_nejcastejsi_priciny_vzniku_invalidity[[#This Row],[podskupina_diagnoz_dle_who_kod]],1)</f>
        <v>H</v>
      </c>
      <c r="J1096" t="s">
        <v>157</v>
      </c>
      <c r="K1096" t="s">
        <v>158</v>
      </c>
      <c r="L1096">
        <v>3</v>
      </c>
      <c r="N1096" t="str">
        <f>CONCATENATE("01",".","01",".",Tabulka_nejcastejsi_priciny_vzniku_invalidity[[#This Row],[rok]])</f>
        <v>01.01.2011</v>
      </c>
      <c r="O1096" s="11">
        <f>DATE(Tabulka_nejcastejsi_priciny_vzniku_invalidity[[#This Row],[rok]],1,1)</f>
        <v>40544</v>
      </c>
      <c r="P1096" s="11">
        <f>YEAR(Tabulka_nejcastejsi_priciny_vzniku_invalidity[[#This Row],[rok3]])</f>
        <v>2011</v>
      </c>
    </row>
    <row r="1097" spans="1:16">
      <c r="A1097">
        <v>2011</v>
      </c>
      <c r="B1097" t="s">
        <v>34</v>
      </c>
      <c r="C1097" t="s">
        <v>17</v>
      </c>
      <c r="D1097" t="str">
        <f>VLOOKUP(Tabulka_nejcastejsi_priciny_vzniku_invalidity[[#This Row],[kraj]],Tabulka_kraje[],2,FALSE)</f>
        <v xml:space="preserve">Liberecký </v>
      </c>
      <c r="E1097" t="s">
        <v>35</v>
      </c>
      <c r="F1097" t="s">
        <v>19</v>
      </c>
      <c r="G1097" t="str">
        <f>VLOOKUP(Tabulka_nejcastejsi_priciny_vzniku_invalidity[[#This Row],[podskupina_diagnoz_dle_who_kod]],Tabulka_mkn[],2,FALSE)</f>
        <v>8. skupina</v>
      </c>
      <c r="H1097" t="str">
        <f>VLOOKUP(Tabulka_nejcastejsi_priciny_vzniku_invalidity[[#This Row],[podskupina_diagnoz_dle_who_kod]],Tabulka_mkn[],3,FALSE)</f>
        <v>Ucho a bradavkový výběžek</v>
      </c>
      <c r="I1097" t="str">
        <f>LEFT(Tabulka_nejcastejsi_priciny_vzniku_invalidity[[#This Row],[podskupina_diagnoz_dle_who_kod]],1)</f>
        <v>H</v>
      </c>
      <c r="J1097" t="s">
        <v>157</v>
      </c>
      <c r="K1097" t="s">
        <v>158</v>
      </c>
      <c r="L1097">
        <v>2</v>
      </c>
      <c r="N1097" t="str">
        <f>CONCATENATE("01",".","01",".",Tabulka_nejcastejsi_priciny_vzniku_invalidity[[#This Row],[rok]])</f>
        <v>01.01.2011</v>
      </c>
      <c r="O1097" s="11">
        <f>DATE(Tabulka_nejcastejsi_priciny_vzniku_invalidity[[#This Row],[rok]],1,1)</f>
        <v>40544</v>
      </c>
      <c r="P1097" s="11">
        <f>YEAR(Tabulka_nejcastejsi_priciny_vzniku_invalidity[[#This Row],[rok3]])</f>
        <v>2011</v>
      </c>
    </row>
    <row r="1098" spans="1:16">
      <c r="A1098">
        <v>2012</v>
      </c>
      <c r="B1098" t="s">
        <v>22</v>
      </c>
      <c r="C1098" t="s">
        <v>17</v>
      </c>
      <c r="D1098" t="str">
        <f>VLOOKUP(Tabulka_nejcastejsi_priciny_vzniku_invalidity[[#This Row],[kraj]],Tabulka_kraje[],2,FALSE)</f>
        <v>Vysočina</v>
      </c>
      <c r="E1098" t="s">
        <v>23</v>
      </c>
      <c r="F1098" t="s">
        <v>19</v>
      </c>
      <c r="G1098" t="str">
        <f>VLOOKUP(Tabulka_nejcastejsi_priciny_vzniku_invalidity[[#This Row],[podskupina_diagnoz_dle_who_kod]],Tabulka_mkn[],2,FALSE)</f>
        <v>7. skupina</v>
      </c>
      <c r="H1098" t="str">
        <f>VLOOKUP(Tabulka_nejcastejsi_priciny_vzniku_invalidity[[#This Row],[podskupina_diagnoz_dle_who_kod]],Tabulka_mkn[],3,FALSE)</f>
        <v>Oko a oční adnex</v>
      </c>
      <c r="I1098" t="str">
        <f>LEFT(Tabulka_nejcastejsi_priciny_vzniku_invalidity[[#This Row],[podskupina_diagnoz_dle_who_kod]],1)</f>
        <v>H</v>
      </c>
      <c r="J1098" t="s">
        <v>159</v>
      </c>
      <c r="K1098" t="s">
        <v>160</v>
      </c>
      <c r="L1098">
        <v>2</v>
      </c>
      <c r="N1098" t="str">
        <f>CONCATENATE("01",".","01",".",Tabulka_nejcastejsi_priciny_vzniku_invalidity[[#This Row],[rok]])</f>
        <v>01.01.2012</v>
      </c>
      <c r="O1098" s="11">
        <f>DATE(Tabulka_nejcastejsi_priciny_vzniku_invalidity[[#This Row],[rok]],1,1)</f>
        <v>40909</v>
      </c>
      <c r="P1098" s="11">
        <f>YEAR(Tabulka_nejcastejsi_priciny_vzniku_invalidity[[#This Row],[rok3]])</f>
        <v>2012</v>
      </c>
    </row>
    <row r="1099" spans="1:16">
      <c r="A1099">
        <v>2012</v>
      </c>
      <c r="B1099" t="s">
        <v>57</v>
      </c>
      <c r="C1099" t="s">
        <v>17</v>
      </c>
      <c r="D1099" t="str">
        <f>VLOOKUP(Tabulka_nejcastejsi_priciny_vzniku_invalidity[[#This Row],[kraj]],Tabulka_kraje[],2,FALSE)</f>
        <v xml:space="preserve">Jihomoravský </v>
      </c>
      <c r="E1099" t="s">
        <v>58</v>
      </c>
      <c r="F1099" t="s">
        <v>19</v>
      </c>
      <c r="G1099" t="str">
        <f>VLOOKUP(Tabulka_nejcastejsi_priciny_vzniku_invalidity[[#This Row],[podskupina_diagnoz_dle_who_kod]],Tabulka_mkn[],2,FALSE)</f>
        <v>7. skupina</v>
      </c>
      <c r="H1099" t="str">
        <f>VLOOKUP(Tabulka_nejcastejsi_priciny_vzniku_invalidity[[#This Row],[podskupina_diagnoz_dle_who_kod]],Tabulka_mkn[],3,FALSE)</f>
        <v>Oko a oční adnex</v>
      </c>
      <c r="I1099" t="str">
        <f>LEFT(Tabulka_nejcastejsi_priciny_vzniku_invalidity[[#This Row],[podskupina_diagnoz_dle_who_kod]],1)</f>
        <v>H</v>
      </c>
      <c r="J1099" t="s">
        <v>159</v>
      </c>
      <c r="K1099" t="s">
        <v>160</v>
      </c>
      <c r="L1099">
        <v>4</v>
      </c>
      <c r="N1099" t="str">
        <f>CONCATENATE("01",".","01",".",Tabulka_nejcastejsi_priciny_vzniku_invalidity[[#This Row],[rok]])</f>
        <v>01.01.2012</v>
      </c>
      <c r="O1099" s="11">
        <f>DATE(Tabulka_nejcastejsi_priciny_vzniku_invalidity[[#This Row],[rok]],1,1)</f>
        <v>40909</v>
      </c>
      <c r="P1099" s="11">
        <f>YEAR(Tabulka_nejcastejsi_priciny_vzniku_invalidity[[#This Row],[rok3]])</f>
        <v>2012</v>
      </c>
    </row>
    <row r="1100" spans="1:16">
      <c r="A1100">
        <v>2012</v>
      </c>
      <c r="B1100" t="s">
        <v>67</v>
      </c>
      <c r="C1100" t="s">
        <v>17</v>
      </c>
      <c r="D1100" t="str">
        <f>VLOOKUP(Tabulka_nejcastejsi_priciny_vzniku_invalidity[[#This Row],[kraj]],Tabulka_kraje[],2,FALSE)</f>
        <v xml:space="preserve">Moravskoslezský </v>
      </c>
      <c r="E1100" t="s">
        <v>68</v>
      </c>
      <c r="F1100" t="s">
        <v>19</v>
      </c>
      <c r="G1100" t="str">
        <f>VLOOKUP(Tabulka_nejcastejsi_priciny_vzniku_invalidity[[#This Row],[podskupina_diagnoz_dle_who_kod]],Tabulka_mkn[],2,FALSE)</f>
        <v>8. skupina</v>
      </c>
      <c r="H1100" t="str">
        <f>VLOOKUP(Tabulka_nejcastejsi_priciny_vzniku_invalidity[[#This Row],[podskupina_diagnoz_dle_who_kod]],Tabulka_mkn[],3,FALSE)</f>
        <v>Ucho a bradavkový výběžek</v>
      </c>
      <c r="I1100" t="str">
        <f>LEFT(Tabulka_nejcastejsi_priciny_vzniku_invalidity[[#This Row],[podskupina_diagnoz_dle_who_kod]],1)</f>
        <v>H</v>
      </c>
      <c r="J1100" t="s">
        <v>157</v>
      </c>
      <c r="K1100" t="s">
        <v>158</v>
      </c>
      <c r="L1100">
        <v>7</v>
      </c>
      <c r="N1100" t="str">
        <f>CONCATENATE("01",".","01",".",Tabulka_nejcastejsi_priciny_vzniku_invalidity[[#This Row],[rok]])</f>
        <v>01.01.2012</v>
      </c>
      <c r="O1100" s="11">
        <f>DATE(Tabulka_nejcastejsi_priciny_vzniku_invalidity[[#This Row],[rok]],1,1)</f>
        <v>40909</v>
      </c>
      <c r="P1100" s="11">
        <f>YEAR(Tabulka_nejcastejsi_priciny_vzniku_invalidity[[#This Row],[rok3]])</f>
        <v>2012</v>
      </c>
    </row>
    <row r="1101" spans="1:16">
      <c r="A1101">
        <v>2012</v>
      </c>
      <c r="B1101" t="s">
        <v>46</v>
      </c>
      <c r="C1101" t="s">
        <v>17</v>
      </c>
      <c r="D1101" t="str">
        <f>VLOOKUP(Tabulka_nejcastejsi_priciny_vzniku_invalidity[[#This Row],[kraj]],Tabulka_kraje[],2,FALSE)</f>
        <v xml:space="preserve">Zlínský </v>
      </c>
      <c r="E1101" t="s">
        <v>47</v>
      </c>
      <c r="F1101" t="s">
        <v>19</v>
      </c>
      <c r="G1101" t="str">
        <f>VLOOKUP(Tabulka_nejcastejsi_priciny_vzniku_invalidity[[#This Row],[podskupina_diagnoz_dle_who_kod]],Tabulka_mkn[],2,FALSE)</f>
        <v>8. skupina</v>
      </c>
      <c r="H1101" t="str">
        <f>VLOOKUP(Tabulka_nejcastejsi_priciny_vzniku_invalidity[[#This Row],[podskupina_diagnoz_dle_who_kod]],Tabulka_mkn[],3,FALSE)</f>
        <v>Ucho a bradavkový výběžek</v>
      </c>
      <c r="I1101" t="str">
        <f>LEFT(Tabulka_nejcastejsi_priciny_vzniku_invalidity[[#This Row],[podskupina_diagnoz_dle_who_kod]],1)</f>
        <v>H</v>
      </c>
      <c r="J1101" t="s">
        <v>157</v>
      </c>
      <c r="K1101" t="s">
        <v>158</v>
      </c>
      <c r="L1101">
        <v>2</v>
      </c>
      <c r="N1101" t="str">
        <f>CONCATENATE("01",".","01",".",Tabulka_nejcastejsi_priciny_vzniku_invalidity[[#This Row],[rok]])</f>
        <v>01.01.2012</v>
      </c>
      <c r="O1101" s="11">
        <f>DATE(Tabulka_nejcastejsi_priciny_vzniku_invalidity[[#This Row],[rok]],1,1)</f>
        <v>40909</v>
      </c>
      <c r="P1101" s="11">
        <f>YEAR(Tabulka_nejcastejsi_priciny_vzniku_invalidity[[#This Row],[rok3]])</f>
        <v>2012</v>
      </c>
    </row>
    <row r="1102" spans="1:16">
      <c r="A1102">
        <v>2012</v>
      </c>
      <c r="B1102" t="s">
        <v>26</v>
      </c>
      <c r="C1102" t="s">
        <v>17</v>
      </c>
      <c r="D1102" t="str">
        <f>VLOOKUP(Tabulka_nejcastejsi_priciny_vzniku_invalidity[[#This Row],[kraj]],Tabulka_kraje[],2,FALSE)</f>
        <v xml:space="preserve">Ústecký </v>
      </c>
      <c r="E1102" t="s">
        <v>27</v>
      </c>
      <c r="F1102" t="s">
        <v>19</v>
      </c>
      <c r="G1102" t="str">
        <f>VLOOKUP(Tabulka_nejcastejsi_priciny_vzniku_invalidity[[#This Row],[podskupina_diagnoz_dle_who_kod]],Tabulka_mkn[],2,FALSE)</f>
        <v>8. skupina</v>
      </c>
      <c r="H1102" t="str">
        <f>VLOOKUP(Tabulka_nejcastejsi_priciny_vzniku_invalidity[[#This Row],[podskupina_diagnoz_dle_who_kod]],Tabulka_mkn[],3,FALSE)</f>
        <v>Ucho a bradavkový výběžek</v>
      </c>
      <c r="I1102" t="str">
        <f>LEFT(Tabulka_nejcastejsi_priciny_vzniku_invalidity[[#This Row],[podskupina_diagnoz_dle_who_kod]],1)</f>
        <v>H</v>
      </c>
      <c r="J1102" t="s">
        <v>157</v>
      </c>
      <c r="K1102" t="s">
        <v>158</v>
      </c>
      <c r="L1102">
        <v>4</v>
      </c>
      <c r="N1102" t="str">
        <f>CONCATENATE("01",".","01",".",Tabulka_nejcastejsi_priciny_vzniku_invalidity[[#This Row],[rok]])</f>
        <v>01.01.2012</v>
      </c>
      <c r="O1102" s="11">
        <f>DATE(Tabulka_nejcastejsi_priciny_vzniku_invalidity[[#This Row],[rok]],1,1)</f>
        <v>40909</v>
      </c>
      <c r="P1102" s="11">
        <f>YEAR(Tabulka_nejcastejsi_priciny_vzniku_invalidity[[#This Row],[rok3]])</f>
        <v>2012</v>
      </c>
    </row>
    <row r="1103" spans="1:16">
      <c r="A1103">
        <v>2012</v>
      </c>
      <c r="B1103" t="s">
        <v>34</v>
      </c>
      <c r="C1103" t="s">
        <v>17</v>
      </c>
      <c r="D1103" t="str">
        <f>VLOOKUP(Tabulka_nejcastejsi_priciny_vzniku_invalidity[[#This Row],[kraj]],Tabulka_kraje[],2,FALSE)</f>
        <v xml:space="preserve">Liberecký </v>
      </c>
      <c r="E1103" t="s">
        <v>35</v>
      </c>
      <c r="F1103" t="s">
        <v>19</v>
      </c>
      <c r="G1103" t="str">
        <f>VLOOKUP(Tabulka_nejcastejsi_priciny_vzniku_invalidity[[#This Row],[podskupina_diagnoz_dle_who_kod]],Tabulka_mkn[],2,FALSE)</f>
        <v>7. skupina</v>
      </c>
      <c r="H1103" t="str">
        <f>VLOOKUP(Tabulka_nejcastejsi_priciny_vzniku_invalidity[[#This Row],[podskupina_diagnoz_dle_who_kod]],Tabulka_mkn[],3,FALSE)</f>
        <v>Oko a oční adnex</v>
      </c>
      <c r="I1103" t="str">
        <f>LEFT(Tabulka_nejcastejsi_priciny_vzniku_invalidity[[#This Row],[podskupina_diagnoz_dle_who_kod]],1)</f>
        <v>H</v>
      </c>
      <c r="J1103" t="s">
        <v>159</v>
      </c>
      <c r="K1103" t="s">
        <v>160</v>
      </c>
      <c r="L1103">
        <v>3</v>
      </c>
      <c r="N1103" t="str">
        <f>CONCATENATE("01",".","01",".",Tabulka_nejcastejsi_priciny_vzniku_invalidity[[#This Row],[rok]])</f>
        <v>01.01.2012</v>
      </c>
      <c r="O1103" s="11">
        <f>DATE(Tabulka_nejcastejsi_priciny_vzniku_invalidity[[#This Row],[rok]],1,1)</f>
        <v>40909</v>
      </c>
      <c r="P1103" s="11">
        <f>YEAR(Tabulka_nejcastejsi_priciny_vzniku_invalidity[[#This Row],[rok3]])</f>
        <v>2012</v>
      </c>
    </row>
    <row r="1104" spans="1:16">
      <c r="A1104">
        <v>2013</v>
      </c>
      <c r="B1104" t="s">
        <v>57</v>
      </c>
      <c r="C1104" t="s">
        <v>17</v>
      </c>
      <c r="D1104" t="str">
        <f>VLOOKUP(Tabulka_nejcastejsi_priciny_vzniku_invalidity[[#This Row],[kraj]],Tabulka_kraje[],2,FALSE)</f>
        <v xml:space="preserve">Jihomoravský </v>
      </c>
      <c r="E1104" t="s">
        <v>58</v>
      </c>
      <c r="F1104" t="s">
        <v>19</v>
      </c>
      <c r="G1104" t="str">
        <f>VLOOKUP(Tabulka_nejcastejsi_priciny_vzniku_invalidity[[#This Row],[podskupina_diagnoz_dle_who_kod]],Tabulka_mkn[],2,FALSE)</f>
        <v>8. skupina</v>
      </c>
      <c r="H1104" t="str">
        <f>VLOOKUP(Tabulka_nejcastejsi_priciny_vzniku_invalidity[[#This Row],[podskupina_diagnoz_dle_who_kod]],Tabulka_mkn[],3,FALSE)</f>
        <v>Ucho a bradavkový výběžek</v>
      </c>
      <c r="I1104" t="str">
        <f>LEFT(Tabulka_nejcastejsi_priciny_vzniku_invalidity[[#This Row],[podskupina_diagnoz_dle_who_kod]],1)</f>
        <v>H</v>
      </c>
      <c r="J1104" t="s">
        <v>157</v>
      </c>
      <c r="K1104" t="s">
        <v>158</v>
      </c>
      <c r="L1104">
        <v>4</v>
      </c>
      <c r="N1104" t="str">
        <f>CONCATENATE("01",".","01",".",Tabulka_nejcastejsi_priciny_vzniku_invalidity[[#This Row],[rok]])</f>
        <v>01.01.2013</v>
      </c>
      <c r="O1104" s="11">
        <f>DATE(Tabulka_nejcastejsi_priciny_vzniku_invalidity[[#This Row],[rok]],1,1)</f>
        <v>41275</v>
      </c>
      <c r="P1104" s="11">
        <f>YEAR(Tabulka_nejcastejsi_priciny_vzniku_invalidity[[#This Row],[rok3]])</f>
        <v>2013</v>
      </c>
    </row>
    <row r="1105" spans="1:16">
      <c r="A1105">
        <v>2013</v>
      </c>
      <c r="B1105" t="s">
        <v>65</v>
      </c>
      <c r="C1105" t="s">
        <v>17</v>
      </c>
      <c r="D1105" t="str">
        <f>VLOOKUP(Tabulka_nejcastejsi_priciny_vzniku_invalidity[[#This Row],[kraj]],Tabulka_kraje[],2,FALSE)</f>
        <v xml:space="preserve">Olomoucký </v>
      </c>
      <c r="E1105" t="s">
        <v>66</v>
      </c>
      <c r="F1105" t="s">
        <v>19</v>
      </c>
      <c r="G1105" t="str">
        <f>VLOOKUP(Tabulka_nejcastejsi_priciny_vzniku_invalidity[[#This Row],[podskupina_diagnoz_dle_who_kod]],Tabulka_mkn[],2,FALSE)</f>
        <v>8. skupina</v>
      </c>
      <c r="H1105" t="str">
        <f>VLOOKUP(Tabulka_nejcastejsi_priciny_vzniku_invalidity[[#This Row],[podskupina_diagnoz_dle_who_kod]],Tabulka_mkn[],3,FALSE)</f>
        <v>Ucho a bradavkový výběžek</v>
      </c>
      <c r="I1105" t="str">
        <f>LEFT(Tabulka_nejcastejsi_priciny_vzniku_invalidity[[#This Row],[podskupina_diagnoz_dle_who_kod]],1)</f>
        <v>H</v>
      </c>
      <c r="J1105" t="s">
        <v>157</v>
      </c>
      <c r="K1105" t="s">
        <v>158</v>
      </c>
      <c r="L1105">
        <v>4</v>
      </c>
      <c r="N1105" t="str">
        <f>CONCATENATE("01",".","01",".",Tabulka_nejcastejsi_priciny_vzniku_invalidity[[#This Row],[rok]])</f>
        <v>01.01.2013</v>
      </c>
      <c r="O1105" s="11">
        <f>DATE(Tabulka_nejcastejsi_priciny_vzniku_invalidity[[#This Row],[rok]],1,1)</f>
        <v>41275</v>
      </c>
      <c r="P1105" s="11">
        <f>YEAR(Tabulka_nejcastejsi_priciny_vzniku_invalidity[[#This Row],[rok3]])</f>
        <v>2013</v>
      </c>
    </row>
    <row r="1106" spans="1:16">
      <c r="A1106">
        <v>2013</v>
      </c>
      <c r="B1106" t="s">
        <v>67</v>
      </c>
      <c r="C1106" t="s">
        <v>17</v>
      </c>
      <c r="D1106" t="str">
        <f>VLOOKUP(Tabulka_nejcastejsi_priciny_vzniku_invalidity[[#This Row],[kraj]],Tabulka_kraje[],2,FALSE)</f>
        <v xml:space="preserve">Moravskoslezský </v>
      </c>
      <c r="E1106" t="s">
        <v>68</v>
      </c>
      <c r="F1106" t="s">
        <v>19</v>
      </c>
      <c r="G1106" t="str">
        <f>VLOOKUP(Tabulka_nejcastejsi_priciny_vzniku_invalidity[[#This Row],[podskupina_diagnoz_dle_who_kod]],Tabulka_mkn[],2,FALSE)</f>
        <v>8. skupina</v>
      </c>
      <c r="H1106" t="str">
        <f>VLOOKUP(Tabulka_nejcastejsi_priciny_vzniku_invalidity[[#This Row],[podskupina_diagnoz_dle_who_kod]],Tabulka_mkn[],3,FALSE)</f>
        <v>Ucho a bradavkový výběžek</v>
      </c>
      <c r="I1106" t="str">
        <f>LEFT(Tabulka_nejcastejsi_priciny_vzniku_invalidity[[#This Row],[podskupina_diagnoz_dle_who_kod]],1)</f>
        <v>H</v>
      </c>
      <c r="J1106" t="s">
        <v>157</v>
      </c>
      <c r="K1106" t="s">
        <v>158</v>
      </c>
      <c r="L1106">
        <v>3</v>
      </c>
      <c r="N1106" t="str">
        <f>CONCATENATE("01",".","01",".",Tabulka_nejcastejsi_priciny_vzniku_invalidity[[#This Row],[rok]])</f>
        <v>01.01.2013</v>
      </c>
      <c r="O1106" s="11">
        <f>DATE(Tabulka_nejcastejsi_priciny_vzniku_invalidity[[#This Row],[rok]],1,1)</f>
        <v>41275</v>
      </c>
      <c r="P1106" s="11">
        <f>YEAR(Tabulka_nejcastejsi_priciny_vzniku_invalidity[[#This Row],[rok3]])</f>
        <v>2013</v>
      </c>
    </row>
    <row r="1107" spans="1:16">
      <c r="A1107">
        <v>2013</v>
      </c>
      <c r="B1107" t="s">
        <v>59</v>
      </c>
      <c r="C1107" t="s">
        <v>17</v>
      </c>
      <c r="D1107" t="str">
        <f>VLOOKUP(Tabulka_nejcastejsi_priciny_vzniku_invalidity[[#This Row],[kraj]],Tabulka_kraje[],2,FALSE)</f>
        <v xml:space="preserve">Středočeský </v>
      </c>
      <c r="E1107" t="s">
        <v>60</v>
      </c>
      <c r="F1107" t="s">
        <v>19</v>
      </c>
      <c r="G1107" t="str">
        <f>VLOOKUP(Tabulka_nejcastejsi_priciny_vzniku_invalidity[[#This Row],[podskupina_diagnoz_dle_who_kod]],Tabulka_mkn[],2,FALSE)</f>
        <v>8. skupina</v>
      </c>
      <c r="H1107" t="str">
        <f>VLOOKUP(Tabulka_nejcastejsi_priciny_vzniku_invalidity[[#This Row],[podskupina_diagnoz_dle_who_kod]],Tabulka_mkn[],3,FALSE)</f>
        <v>Ucho a bradavkový výběžek</v>
      </c>
      <c r="I1107" t="str">
        <f>LEFT(Tabulka_nejcastejsi_priciny_vzniku_invalidity[[#This Row],[podskupina_diagnoz_dle_who_kod]],1)</f>
        <v>H</v>
      </c>
      <c r="J1107" t="s">
        <v>157</v>
      </c>
      <c r="K1107" t="s">
        <v>158</v>
      </c>
      <c r="L1107">
        <v>3</v>
      </c>
      <c r="N1107" t="str">
        <f>CONCATENATE("01",".","01",".",Tabulka_nejcastejsi_priciny_vzniku_invalidity[[#This Row],[rok]])</f>
        <v>01.01.2013</v>
      </c>
      <c r="O1107" s="11">
        <f>DATE(Tabulka_nejcastejsi_priciny_vzniku_invalidity[[#This Row],[rok]],1,1)</f>
        <v>41275</v>
      </c>
      <c r="P1107" s="11">
        <f>YEAR(Tabulka_nejcastejsi_priciny_vzniku_invalidity[[#This Row],[rok3]])</f>
        <v>2013</v>
      </c>
    </row>
    <row r="1108" spans="1:16">
      <c r="A1108">
        <v>2013</v>
      </c>
      <c r="B1108" t="s">
        <v>16</v>
      </c>
      <c r="C1108" t="s">
        <v>17</v>
      </c>
      <c r="D1108" t="str">
        <f>VLOOKUP(Tabulka_nejcastejsi_priciny_vzniku_invalidity[[#This Row],[kraj]],Tabulka_kraje[],2,FALSE)</f>
        <v xml:space="preserve">Jihočeský </v>
      </c>
      <c r="E1108" t="s">
        <v>18</v>
      </c>
      <c r="F1108" t="s">
        <v>19</v>
      </c>
      <c r="G1108" t="str">
        <f>VLOOKUP(Tabulka_nejcastejsi_priciny_vzniku_invalidity[[#This Row],[podskupina_diagnoz_dle_who_kod]],Tabulka_mkn[],2,FALSE)</f>
        <v>8. skupina</v>
      </c>
      <c r="H1108" t="str">
        <f>VLOOKUP(Tabulka_nejcastejsi_priciny_vzniku_invalidity[[#This Row],[podskupina_diagnoz_dle_who_kod]],Tabulka_mkn[],3,FALSE)</f>
        <v>Ucho a bradavkový výběžek</v>
      </c>
      <c r="I1108" t="str">
        <f>LEFT(Tabulka_nejcastejsi_priciny_vzniku_invalidity[[#This Row],[podskupina_diagnoz_dle_who_kod]],1)</f>
        <v>H</v>
      </c>
      <c r="J1108" t="s">
        <v>157</v>
      </c>
      <c r="K1108" t="s">
        <v>158</v>
      </c>
      <c r="L1108">
        <v>2</v>
      </c>
      <c r="N1108" t="str">
        <f>CONCATENATE("01",".","01",".",Tabulka_nejcastejsi_priciny_vzniku_invalidity[[#This Row],[rok]])</f>
        <v>01.01.2013</v>
      </c>
      <c r="O1108" s="11">
        <f>DATE(Tabulka_nejcastejsi_priciny_vzniku_invalidity[[#This Row],[rok]],1,1)</f>
        <v>41275</v>
      </c>
      <c r="P1108" s="11">
        <f>YEAR(Tabulka_nejcastejsi_priciny_vzniku_invalidity[[#This Row],[rok3]])</f>
        <v>2013</v>
      </c>
    </row>
    <row r="1109" spans="1:16">
      <c r="A1109">
        <v>2013</v>
      </c>
      <c r="B1109" t="s">
        <v>36</v>
      </c>
      <c r="C1109" t="s">
        <v>17</v>
      </c>
      <c r="D1109" t="str">
        <f>VLOOKUP(Tabulka_nejcastejsi_priciny_vzniku_invalidity[[#This Row],[kraj]],Tabulka_kraje[],2,FALSE)</f>
        <v xml:space="preserve">Plzeňský </v>
      </c>
      <c r="E1109" t="s">
        <v>37</v>
      </c>
      <c r="F1109" t="s">
        <v>19</v>
      </c>
      <c r="G1109" t="str">
        <f>VLOOKUP(Tabulka_nejcastejsi_priciny_vzniku_invalidity[[#This Row],[podskupina_diagnoz_dle_who_kod]],Tabulka_mkn[],2,FALSE)</f>
        <v>8. skupina</v>
      </c>
      <c r="H1109" t="str">
        <f>VLOOKUP(Tabulka_nejcastejsi_priciny_vzniku_invalidity[[#This Row],[podskupina_diagnoz_dle_who_kod]],Tabulka_mkn[],3,FALSE)</f>
        <v>Ucho a bradavkový výběžek</v>
      </c>
      <c r="I1109" t="str">
        <f>LEFT(Tabulka_nejcastejsi_priciny_vzniku_invalidity[[#This Row],[podskupina_diagnoz_dle_who_kod]],1)</f>
        <v>H</v>
      </c>
      <c r="J1109" t="s">
        <v>157</v>
      </c>
      <c r="K1109" t="s">
        <v>158</v>
      </c>
      <c r="L1109">
        <v>1</v>
      </c>
      <c r="N1109" t="str">
        <f>CONCATENATE("01",".","01",".",Tabulka_nejcastejsi_priciny_vzniku_invalidity[[#This Row],[rok]])</f>
        <v>01.01.2013</v>
      </c>
      <c r="O1109" s="11">
        <f>DATE(Tabulka_nejcastejsi_priciny_vzniku_invalidity[[#This Row],[rok]],1,1)</f>
        <v>41275</v>
      </c>
      <c r="P1109" s="11">
        <f>YEAR(Tabulka_nejcastejsi_priciny_vzniku_invalidity[[#This Row],[rok3]])</f>
        <v>2013</v>
      </c>
    </row>
    <row r="1110" spans="1:16">
      <c r="A1110">
        <v>2014</v>
      </c>
      <c r="B1110" t="s">
        <v>57</v>
      </c>
      <c r="C1110" t="s">
        <v>17</v>
      </c>
      <c r="D1110" t="str">
        <f>VLOOKUP(Tabulka_nejcastejsi_priciny_vzniku_invalidity[[#This Row],[kraj]],Tabulka_kraje[],2,FALSE)</f>
        <v xml:space="preserve">Jihomoravský </v>
      </c>
      <c r="E1110" t="s">
        <v>58</v>
      </c>
      <c r="F1110" t="s">
        <v>19</v>
      </c>
      <c r="G1110" t="str">
        <f>VLOOKUP(Tabulka_nejcastejsi_priciny_vzniku_invalidity[[#This Row],[podskupina_diagnoz_dle_who_kod]],Tabulka_mkn[],2,FALSE)</f>
        <v>8. skupina</v>
      </c>
      <c r="H1110" t="str">
        <f>VLOOKUP(Tabulka_nejcastejsi_priciny_vzniku_invalidity[[#This Row],[podskupina_diagnoz_dle_who_kod]],Tabulka_mkn[],3,FALSE)</f>
        <v>Ucho a bradavkový výběžek</v>
      </c>
      <c r="I1110" t="str">
        <f>LEFT(Tabulka_nejcastejsi_priciny_vzniku_invalidity[[#This Row],[podskupina_diagnoz_dle_who_kod]],1)</f>
        <v>H</v>
      </c>
      <c r="J1110" t="s">
        <v>157</v>
      </c>
      <c r="K1110" t="s">
        <v>158</v>
      </c>
      <c r="L1110">
        <v>3</v>
      </c>
      <c r="N1110" t="str">
        <f>CONCATENATE("01",".","01",".",Tabulka_nejcastejsi_priciny_vzniku_invalidity[[#This Row],[rok]])</f>
        <v>01.01.2014</v>
      </c>
      <c r="O1110" s="11">
        <f>DATE(Tabulka_nejcastejsi_priciny_vzniku_invalidity[[#This Row],[rok]],1,1)</f>
        <v>41640</v>
      </c>
      <c r="P1110" s="11">
        <f>YEAR(Tabulka_nejcastejsi_priciny_vzniku_invalidity[[#This Row],[rok3]])</f>
        <v>2014</v>
      </c>
    </row>
    <row r="1111" spans="1:16">
      <c r="A1111">
        <v>2014</v>
      </c>
      <c r="B1111" t="s">
        <v>67</v>
      </c>
      <c r="C1111" t="s">
        <v>17</v>
      </c>
      <c r="D1111" t="str">
        <f>VLOOKUP(Tabulka_nejcastejsi_priciny_vzniku_invalidity[[#This Row],[kraj]],Tabulka_kraje[],2,FALSE)</f>
        <v xml:space="preserve">Moravskoslezský </v>
      </c>
      <c r="E1111" t="s">
        <v>68</v>
      </c>
      <c r="F1111" t="s">
        <v>19</v>
      </c>
      <c r="G1111" t="str">
        <f>VLOOKUP(Tabulka_nejcastejsi_priciny_vzniku_invalidity[[#This Row],[podskupina_diagnoz_dle_who_kod]],Tabulka_mkn[],2,FALSE)</f>
        <v>8. skupina</v>
      </c>
      <c r="H1111" t="str">
        <f>VLOOKUP(Tabulka_nejcastejsi_priciny_vzniku_invalidity[[#This Row],[podskupina_diagnoz_dle_who_kod]],Tabulka_mkn[],3,FALSE)</f>
        <v>Ucho a bradavkový výběžek</v>
      </c>
      <c r="I1111" t="str">
        <f>LEFT(Tabulka_nejcastejsi_priciny_vzniku_invalidity[[#This Row],[podskupina_diagnoz_dle_who_kod]],1)</f>
        <v>H</v>
      </c>
      <c r="J1111" t="s">
        <v>157</v>
      </c>
      <c r="K1111" t="s">
        <v>158</v>
      </c>
      <c r="L1111">
        <v>6</v>
      </c>
      <c r="N1111" t="str">
        <f>CONCATENATE("01",".","01",".",Tabulka_nejcastejsi_priciny_vzniku_invalidity[[#This Row],[rok]])</f>
        <v>01.01.2014</v>
      </c>
      <c r="O1111" s="11">
        <f>DATE(Tabulka_nejcastejsi_priciny_vzniku_invalidity[[#This Row],[rok]],1,1)</f>
        <v>41640</v>
      </c>
      <c r="P1111" s="11">
        <f>YEAR(Tabulka_nejcastejsi_priciny_vzniku_invalidity[[#This Row],[rok3]])</f>
        <v>2014</v>
      </c>
    </row>
    <row r="1112" spans="1:16">
      <c r="A1112">
        <v>2014</v>
      </c>
      <c r="B1112" t="s">
        <v>26</v>
      </c>
      <c r="C1112" t="s">
        <v>17</v>
      </c>
      <c r="D1112" t="str">
        <f>VLOOKUP(Tabulka_nejcastejsi_priciny_vzniku_invalidity[[#This Row],[kraj]],Tabulka_kraje[],2,FALSE)</f>
        <v xml:space="preserve">Ústecký </v>
      </c>
      <c r="E1112" t="s">
        <v>27</v>
      </c>
      <c r="F1112" t="s">
        <v>19</v>
      </c>
      <c r="G1112" t="str">
        <f>VLOOKUP(Tabulka_nejcastejsi_priciny_vzniku_invalidity[[#This Row],[podskupina_diagnoz_dle_who_kod]],Tabulka_mkn[],2,FALSE)</f>
        <v>8. skupina</v>
      </c>
      <c r="H1112" t="str">
        <f>VLOOKUP(Tabulka_nejcastejsi_priciny_vzniku_invalidity[[#This Row],[podskupina_diagnoz_dle_who_kod]],Tabulka_mkn[],3,FALSE)</f>
        <v>Ucho a bradavkový výběžek</v>
      </c>
      <c r="I1112" t="str">
        <f>LEFT(Tabulka_nejcastejsi_priciny_vzniku_invalidity[[#This Row],[podskupina_diagnoz_dle_who_kod]],1)</f>
        <v>H</v>
      </c>
      <c r="J1112" t="s">
        <v>157</v>
      </c>
      <c r="K1112" t="s">
        <v>158</v>
      </c>
      <c r="L1112">
        <v>2</v>
      </c>
      <c r="N1112" t="str">
        <f>CONCATENATE("01",".","01",".",Tabulka_nejcastejsi_priciny_vzniku_invalidity[[#This Row],[rok]])</f>
        <v>01.01.2014</v>
      </c>
      <c r="O1112" s="11">
        <f>DATE(Tabulka_nejcastejsi_priciny_vzniku_invalidity[[#This Row],[rok]],1,1)</f>
        <v>41640</v>
      </c>
      <c r="P1112" s="11">
        <f>YEAR(Tabulka_nejcastejsi_priciny_vzniku_invalidity[[#This Row],[rok3]])</f>
        <v>2014</v>
      </c>
    </row>
    <row r="1113" spans="1:16">
      <c r="A1113">
        <v>2014</v>
      </c>
      <c r="B1113" t="s">
        <v>40</v>
      </c>
      <c r="C1113" t="s">
        <v>17</v>
      </c>
      <c r="D1113" t="str">
        <f>VLOOKUP(Tabulka_nejcastejsi_priciny_vzniku_invalidity[[#This Row],[kraj]],Tabulka_kraje[],2,FALSE)</f>
        <v xml:space="preserve">Královéhradecký </v>
      </c>
      <c r="E1113" t="s">
        <v>41</v>
      </c>
      <c r="F1113" t="s">
        <v>19</v>
      </c>
      <c r="G1113" t="str">
        <f>VLOOKUP(Tabulka_nejcastejsi_priciny_vzniku_invalidity[[#This Row],[podskupina_diagnoz_dle_who_kod]],Tabulka_mkn[],2,FALSE)</f>
        <v>8. skupina</v>
      </c>
      <c r="H1113" t="str">
        <f>VLOOKUP(Tabulka_nejcastejsi_priciny_vzniku_invalidity[[#This Row],[podskupina_diagnoz_dle_who_kod]],Tabulka_mkn[],3,FALSE)</f>
        <v>Ucho a bradavkový výběžek</v>
      </c>
      <c r="I1113" t="str">
        <f>LEFT(Tabulka_nejcastejsi_priciny_vzniku_invalidity[[#This Row],[podskupina_diagnoz_dle_who_kod]],1)</f>
        <v>H</v>
      </c>
      <c r="J1113" t="s">
        <v>157</v>
      </c>
      <c r="K1113" t="s">
        <v>158</v>
      </c>
      <c r="L1113">
        <v>3</v>
      </c>
      <c r="N1113" t="str">
        <f>CONCATENATE("01",".","01",".",Tabulka_nejcastejsi_priciny_vzniku_invalidity[[#This Row],[rok]])</f>
        <v>01.01.2014</v>
      </c>
      <c r="O1113" s="11">
        <f>DATE(Tabulka_nejcastejsi_priciny_vzniku_invalidity[[#This Row],[rok]],1,1)</f>
        <v>41640</v>
      </c>
      <c r="P1113" s="11">
        <f>YEAR(Tabulka_nejcastejsi_priciny_vzniku_invalidity[[#This Row],[rok3]])</f>
        <v>2014</v>
      </c>
    </row>
    <row r="1114" spans="1:16">
      <c r="A1114">
        <v>2015</v>
      </c>
      <c r="B1114" t="s">
        <v>57</v>
      </c>
      <c r="C1114" t="s">
        <v>17</v>
      </c>
      <c r="D1114" t="str">
        <f>VLOOKUP(Tabulka_nejcastejsi_priciny_vzniku_invalidity[[#This Row],[kraj]],Tabulka_kraje[],2,FALSE)</f>
        <v xml:space="preserve">Jihomoravský </v>
      </c>
      <c r="E1114" t="s">
        <v>58</v>
      </c>
      <c r="F1114" t="s">
        <v>19</v>
      </c>
      <c r="G1114" t="str">
        <f>VLOOKUP(Tabulka_nejcastejsi_priciny_vzniku_invalidity[[#This Row],[podskupina_diagnoz_dle_who_kod]],Tabulka_mkn[],2,FALSE)</f>
        <v>8. skupina</v>
      </c>
      <c r="H1114" t="str">
        <f>VLOOKUP(Tabulka_nejcastejsi_priciny_vzniku_invalidity[[#This Row],[podskupina_diagnoz_dle_who_kod]],Tabulka_mkn[],3,FALSE)</f>
        <v>Ucho a bradavkový výběžek</v>
      </c>
      <c r="I1114" t="str">
        <f>LEFT(Tabulka_nejcastejsi_priciny_vzniku_invalidity[[#This Row],[podskupina_diagnoz_dle_who_kod]],1)</f>
        <v>H</v>
      </c>
      <c r="J1114" t="s">
        <v>157</v>
      </c>
      <c r="K1114" t="s">
        <v>158</v>
      </c>
      <c r="L1114">
        <v>3</v>
      </c>
      <c r="N1114" t="str">
        <f>CONCATENATE("01",".","01",".",Tabulka_nejcastejsi_priciny_vzniku_invalidity[[#This Row],[rok]])</f>
        <v>01.01.2015</v>
      </c>
      <c r="O1114" s="11">
        <f>DATE(Tabulka_nejcastejsi_priciny_vzniku_invalidity[[#This Row],[rok]],1,1)</f>
        <v>42005</v>
      </c>
      <c r="P1114" s="11">
        <f>YEAR(Tabulka_nejcastejsi_priciny_vzniku_invalidity[[#This Row],[rok3]])</f>
        <v>2015</v>
      </c>
    </row>
    <row r="1115" spans="1:16">
      <c r="A1115">
        <v>2015</v>
      </c>
      <c r="B1115" t="s">
        <v>65</v>
      </c>
      <c r="C1115" t="s">
        <v>17</v>
      </c>
      <c r="D1115" t="str">
        <f>VLOOKUP(Tabulka_nejcastejsi_priciny_vzniku_invalidity[[#This Row],[kraj]],Tabulka_kraje[],2,FALSE)</f>
        <v xml:space="preserve">Olomoucký </v>
      </c>
      <c r="E1115" t="s">
        <v>66</v>
      </c>
      <c r="F1115" t="s">
        <v>19</v>
      </c>
      <c r="G1115" t="str">
        <f>VLOOKUP(Tabulka_nejcastejsi_priciny_vzniku_invalidity[[#This Row],[podskupina_diagnoz_dle_who_kod]],Tabulka_mkn[],2,FALSE)</f>
        <v>8. skupina</v>
      </c>
      <c r="H1115" t="str">
        <f>VLOOKUP(Tabulka_nejcastejsi_priciny_vzniku_invalidity[[#This Row],[podskupina_diagnoz_dle_who_kod]],Tabulka_mkn[],3,FALSE)</f>
        <v>Ucho a bradavkový výběžek</v>
      </c>
      <c r="I1115" t="str">
        <f>LEFT(Tabulka_nejcastejsi_priciny_vzniku_invalidity[[#This Row],[podskupina_diagnoz_dle_who_kod]],1)</f>
        <v>H</v>
      </c>
      <c r="J1115" t="s">
        <v>157</v>
      </c>
      <c r="K1115" t="s">
        <v>158</v>
      </c>
      <c r="L1115">
        <v>4</v>
      </c>
      <c r="N1115" t="str">
        <f>CONCATENATE("01",".","01",".",Tabulka_nejcastejsi_priciny_vzniku_invalidity[[#This Row],[rok]])</f>
        <v>01.01.2015</v>
      </c>
      <c r="O1115" s="11">
        <f>DATE(Tabulka_nejcastejsi_priciny_vzniku_invalidity[[#This Row],[rok]],1,1)</f>
        <v>42005</v>
      </c>
      <c r="P1115" s="11">
        <f>YEAR(Tabulka_nejcastejsi_priciny_vzniku_invalidity[[#This Row],[rok3]])</f>
        <v>2015</v>
      </c>
    </row>
    <row r="1116" spans="1:16">
      <c r="A1116">
        <v>2015</v>
      </c>
      <c r="B1116" t="s">
        <v>67</v>
      </c>
      <c r="C1116" t="s">
        <v>17</v>
      </c>
      <c r="D1116" t="str">
        <f>VLOOKUP(Tabulka_nejcastejsi_priciny_vzniku_invalidity[[#This Row],[kraj]],Tabulka_kraje[],2,FALSE)</f>
        <v xml:space="preserve">Moravskoslezský </v>
      </c>
      <c r="E1116" t="s">
        <v>68</v>
      </c>
      <c r="F1116" t="s">
        <v>19</v>
      </c>
      <c r="G1116" t="str">
        <f>VLOOKUP(Tabulka_nejcastejsi_priciny_vzniku_invalidity[[#This Row],[podskupina_diagnoz_dle_who_kod]],Tabulka_mkn[],2,FALSE)</f>
        <v>8. skupina</v>
      </c>
      <c r="H1116" t="str">
        <f>VLOOKUP(Tabulka_nejcastejsi_priciny_vzniku_invalidity[[#This Row],[podskupina_diagnoz_dle_who_kod]],Tabulka_mkn[],3,FALSE)</f>
        <v>Ucho a bradavkový výběžek</v>
      </c>
      <c r="I1116" t="str">
        <f>LEFT(Tabulka_nejcastejsi_priciny_vzniku_invalidity[[#This Row],[podskupina_diagnoz_dle_who_kod]],1)</f>
        <v>H</v>
      </c>
      <c r="J1116" t="s">
        <v>157</v>
      </c>
      <c r="K1116" t="s">
        <v>158</v>
      </c>
      <c r="L1116">
        <v>6</v>
      </c>
      <c r="N1116" t="str">
        <f>CONCATENATE("01",".","01",".",Tabulka_nejcastejsi_priciny_vzniku_invalidity[[#This Row],[rok]])</f>
        <v>01.01.2015</v>
      </c>
      <c r="O1116" s="11">
        <f>DATE(Tabulka_nejcastejsi_priciny_vzniku_invalidity[[#This Row],[rok]],1,1)</f>
        <v>42005</v>
      </c>
      <c r="P1116" s="11">
        <f>YEAR(Tabulka_nejcastejsi_priciny_vzniku_invalidity[[#This Row],[rok3]])</f>
        <v>2015</v>
      </c>
    </row>
    <row r="1117" spans="1:16">
      <c r="A1117">
        <v>2015</v>
      </c>
      <c r="B1117" t="s">
        <v>63</v>
      </c>
      <c r="C1117" t="s">
        <v>17</v>
      </c>
      <c r="D1117" t="str">
        <f>VLOOKUP(Tabulka_nejcastejsi_priciny_vzniku_invalidity[[#This Row],[kraj]],Tabulka_kraje[],2,FALSE)</f>
        <v xml:space="preserve">Karlovarský </v>
      </c>
      <c r="E1117" t="s">
        <v>64</v>
      </c>
      <c r="F1117" t="s">
        <v>19</v>
      </c>
      <c r="G1117" t="str">
        <f>VLOOKUP(Tabulka_nejcastejsi_priciny_vzniku_invalidity[[#This Row],[podskupina_diagnoz_dle_who_kod]],Tabulka_mkn[],2,FALSE)</f>
        <v>7. skupina</v>
      </c>
      <c r="H1117" t="str">
        <f>VLOOKUP(Tabulka_nejcastejsi_priciny_vzniku_invalidity[[#This Row],[podskupina_diagnoz_dle_who_kod]],Tabulka_mkn[],3,FALSE)</f>
        <v>Oko a oční adnex</v>
      </c>
      <c r="I1117" t="str">
        <f>LEFT(Tabulka_nejcastejsi_priciny_vzniku_invalidity[[#This Row],[podskupina_diagnoz_dle_who_kod]],1)</f>
        <v>H</v>
      </c>
      <c r="J1117" t="s">
        <v>159</v>
      </c>
      <c r="K1117" t="s">
        <v>160</v>
      </c>
      <c r="L1117">
        <v>2</v>
      </c>
      <c r="N1117" t="str">
        <f>CONCATENATE("01",".","01",".",Tabulka_nejcastejsi_priciny_vzniku_invalidity[[#This Row],[rok]])</f>
        <v>01.01.2015</v>
      </c>
      <c r="O1117" s="11">
        <f>DATE(Tabulka_nejcastejsi_priciny_vzniku_invalidity[[#This Row],[rok]],1,1)</f>
        <v>42005</v>
      </c>
      <c r="P1117" s="11">
        <f>YEAR(Tabulka_nejcastejsi_priciny_vzniku_invalidity[[#This Row],[rok3]])</f>
        <v>2015</v>
      </c>
    </row>
    <row r="1118" spans="1:16">
      <c r="A1118">
        <v>2015</v>
      </c>
      <c r="B1118" t="s">
        <v>63</v>
      </c>
      <c r="C1118" t="s">
        <v>17</v>
      </c>
      <c r="D1118" t="str">
        <f>VLOOKUP(Tabulka_nejcastejsi_priciny_vzniku_invalidity[[#This Row],[kraj]],Tabulka_kraje[],2,FALSE)</f>
        <v xml:space="preserve">Karlovarský </v>
      </c>
      <c r="E1118" t="s">
        <v>64</v>
      </c>
      <c r="F1118" t="s">
        <v>19</v>
      </c>
      <c r="G1118" t="str">
        <f>VLOOKUP(Tabulka_nejcastejsi_priciny_vzniku_invalidity[[#This Row],[podskupina_diagnoz_dle_who_kod]],Tabulka_mkn[],2,FALSE)</f>
        <v>8. skupina</v>
      </c>
      <c r="H1118" t="str">
        <f>VLOOKUP(Tabulka_nejcastejsi_priciny_vzniku_invalidity[[#This Row],[podskupina_diagnoz_dle_who_kod]],Tabulka_mkn[],3,FALSE)</f>
        <v>Ucho a bradavkový výběžek</v>
      </c>
      <c r="I1118" t="str">
        <f>LEFT(Tabulka_nejcastejsi_priciny_vzniku_invalidity[[#This Row],[podskupina_diagnoz_dle_who_kod]],1)</f>
        <v>H</v>
      </c>
      <c r="J1118" t="s">
        <v>157</v>
      </c>
      <c r="K1118" t="s">
        <v>158</v>
      </c>
      <c r="L1118">
        <v>2</v>
      </c>
      <c r="N1118" t="str">
        <f>CONCATENATE("01",".","01",".",Tabulka_nejcastejsi_priciny_vzniku_invalidity[[#This Row],[rok]])</f>
        <v>01.01.2015</v>
      </c>
      <c r="O1118" s="11">
        <f>DATE(Tabulka_nejcastejsi_priciny_vzniku_invalidity[[#This Row],[rok]],1,1)</f>
        <v>42005</v>
      </c>
      <c r="P1118" s="11">
        <f>YEAR(Tabulka_nejcastejsi_priciny_vzniku_invalidity[[#This Row],[rok3]])</f>
        <v>2015</v>
      </c>
    </row>
    <row r="1119" spans="1:16">
      <c r="A1119">
        <v>2015</v>
      </c>
      <c r="B1119" t="s">
        <v>34</v>
      </c>
      <c r="C1119" t="s">
        <v>17</v>
      </c>
      <c r="D1119" t="str">
        <f>VLOOKUP(Tabulka_nejcastejsi_priciny_vzniku_invalidity[[#This Row],[kraj]],Tabulka_kraje[],2,FALSE)</f>
        <v xml:space="preserve">Liberecký </v>
      </c>
      <c r="E1119" t="s">
        <v>35</v>
      </c>
      <c r="F1119" t="s">
        <v>19</v>
      </c>
      <c r="G1119" t="str">
        <f>VLOOKUP(Tabulka_nejcastejsi_priciny_vzniku_invalidity[[#This Row],[podskupina_diagnoz_dle_who_kod]],Tabulka_mkn[],2,FALSE)</f>
        <v>8. skupina</v>
      </c>
      <c r="H1119" t="str">
        <f>VLOOKUP(Tabulka_nejcastejsi_priciny_vzniku_invalidity[[#This Row],[podskupina_diagnoz_dle_who_kod]],Tabulka_mkn[],3,FALSE)</f>
        <v>Ucho a bradavkový výběžek</v>
      </c>
      <c r="I1119" t="str">
        <f>LEFT(Tabulka_nejcastejsi_priciny_vzniku_invalidity[[#This Row],[podskupina_diagnoz_dle_who_kod]],1)</f>
        <v>H</v>
      </c>
      <c r="J1119" t="s">
        <v>157</v>
      </c>
      <c r="K1119" t="s">
        <v>158</v>
      </c>
      <c r="L1119">
        <v>2</v>
      </c>
      <c r="N1119" t="str">
        <f>CONCATENATE("01",".","01",".",Tabulka_nejcastejsi_priciny_vzniku_invalidity[[#This Row],[rok]])</f>
        <v>01.01.2015</v>
      </c>
      <c r="O1119" s="11">
        <f>DATE(Tabulka_nejcastejsi_priciny_vzniku_invalidity[[#This Row],[rok]],1,1)</f>
        <v>42005</v>
      </c>
      <c r="P1119" s="11">
        <f>YEAR(Tabulka_nejcastejsi_priciny_vzniku_invalidity[[#This Row],[rok3]])</f>
        <v>2015</v>
      </c>
    </row>
    <row r="1120" spans="1:16">
      <c r="A1120">
        <v>2016</v>
      </c>
      <c r="B1120" t="s">
        <v>67</v>
      </c>
      <c r="C1120" t="s">
        <v>17</v>
      </c>
      <c r="D1120" t="str">
        <f>VLOOKUP(Tabulka_nejcastejsi_priciny_vzniku_invalidity[[#This Row],[kraj]],Tabulka_kraje[],2,FALSE)</f>
        <v xml:space="preserve">Moravskoslezský </v>
      </c>
      <c r="E1120" t="s">
        <v>68</v>
      </c>
      <c r="F1120" t="s">
        <v>19</v>
      </c>
      <c r="G1120" t="str">
        <f>VLOOKUP(Tabulka_nejcastejsi_priciny_vzniku_invalidity[[#This Row],[podskupina_diagnoz_dle_who_kod]],Tabulka_mkn[],2,FALSE)</f>
        <v>8. skupina</v>
      </c>
      <c r="H1120" t="str">
        <f>VLOOKUP(Tabulka_nejcastejsi_priciny_vzniku_invalidity[[#This Row],[podskupina_diagnoz_dle_who_kod]],Tabulka_mkn[],3,FALSE)</f>
        <v>Ucho a bradavkový výběžek</v>
      </c>
      <c r="I1120" t="str">
        <f>LEFT(Tabulka_nejcastejsi_priciny_vzniku_invalidity[[#This Row],[podskupina_diagnoz_dle_who_kod]],1)</f>
        <v>H</v>
      </c>
      <c r="J1120" t="s">
        <v>157</v>
      </c>
      <c r="K1120" t="s">
        <v>158</v>
      </c>
      <c r="L1120">
        <v>5</v>
      </c>
      <c r="N1120" t="str">
        <f>CONCATENATE("01",".","01",".",Tabulka_nejcastejsi_priciny_vzniku_invalidity[[#This Row],[rok]])</f>
        <v>01.01.2016</v>
      </c>
      <c r="O1120" s="11">
        <f>DATE(Tabulka_nejcastejsi_priciny_vzniku_invalidity[[#This Row],[rok]],1,1)</f>
        <v>42370</v>
      </c>
      <c r="P1120" s="11">
        <f>YEAR(Tabulka_nejcastejsi_priciny_vzniku_invalidity[[#This Row],[rok3]])</f>
        <v>2016</v>
      </c>
    </row>
    <row r="1121" spans="1:16">
      <c r="A1121">
        <v>2016</v>
      </c>
      <c r="B1121" t="s">
        <v>46</v>
      </c>
      <c r="C1121" t="s">
        <v>17</v>
      </c>
      <c r="D1121" t="str">
        <f>VLOOKUP(Tabulka_nejcastejsi_priciny_vzniku_invalidity[[#This Row],[kraj]],Tabulka_kraje[],2,FALSE)</f>
        <v xml:space="preserve">Zlínský </v>
      </c>
      <c r="E1121" t="s">
        <v>47</v>
      </c>
      <c r="F1121" t="s">
        <v>19</v>
      </c>
      <c r="G1121" t="str">
        <f>VLOOKUP(Tabulka_nejcastejsi_priciny_vzniku_invalidity[[#This Row],[podskupina_diagnoz_dle_who_kod]],Tabulka_mkn[],2,FALSE)</f>
        <v>8. skupina</v>
      </c>
      <c r="H1121" t="str">
        <f>VLOOKUP(Tabulka_nejcastejsi_priciny_vzniku_invalidity[[#This Row],[podskupina_diagnoz_dle_who_kod]],Tabulka_mkn[],3,FALSE)</f>
        <v>Ucho a bradavkový výběžek</v>
      </c>
      <c r="I1121" t="str">
        <f>LEFT(Tabulka_nejcastejsi_priciny_vzniku_invalidity[[#This Row],[podskupina_diagnoz_dle_who_kod]],1)</f>
        <v>H</v>
      </c>
      <c r="J1121" t="s">
        <v>157</v>
      </c>
      <c r="K1121" t="s">
        <v>158</v>
      </c>
      <c r="L1121">
        <v>2</v>
      </c>
      <c r="N1121" t="str">
        <f>CONCATENATE("01",".","01",".",Tabulka_nejcastejsi_priciny_vzniku_invalidity[[#This Row],[rok]])</f>
        <v>01.01.2016</v>
      </c>
      <c r="O1121" s="11">
        <f>DATE(Tabulka_nejcastejsi_priciny_vzniku_invalidity[[#This Row],[rok]],1,1)</f>
        <v>42370</v>
      </c>
      <c r="P1121" s="11">
        <f>YEAR(Tabulka_nejcastejsi_priciny_vzniku_invalidity[[#This Row],[rok3]])</f>
        <v>2016</v>
      </c>
    </row>
    <row r="1122" spans="1:16">
      <c r="A1122">
        <v>2016</v>
      </c>
      <c r="B1122" t="s">
        <v>36</v>
      </c>
      <c r="C1122" t="s">
        <v>17</v>
      </c>
      <c r="D1122" t="str">
        <f>VLOOKUP(Tabulka_nejcastejsi_priciny_vzniku_invalidity[[#This Row],[kraj]],Tabulka_kraje[],2,FALSE)</f>
        <v xml:space="preserve">Plzeňský </v>
      </c>
      <c r="E1122" t="s">
        <v>37</v>
      </c>
      <c r="F1122" t="s">
        <v>19</v>
      </c>
      <c r="G1122" t="str">
        <f>VLOOKUP(Tabulka_nejcastejsi_priciny_vzniku_invalidity[[#This Row],[podskupina_diagnoz_dle_who_kod]],Tabulka_mkn[],2,FALSE)</f>
        <v>8. skupina</v>
      </c>
      <c r="H1122" t="str">
        <f>VLOOKUP(Tabulka_nejcastejsi_priciny_vzniku_invalidity[[#This Row],[podskupina_diagnoz_dle_who_kod]],Tabulka_mkn[],3,FALSE)</f>
        <v>Ucho a bradavkový výběžek</v>
      </c>
      <c r="I1122" t="str">
        <f>LEFT(Tabulka_nejcastejsi_priciny_vzniku_invalidity[[#This Row],[podskupina_diagnoz_dle_who_kod]],1)</f>
        <v>H</v>
      </c>
      <c r="J1122" t="s">
        <v>157</v>
      </c>
      <c r="K1122" t="s">
        <v>158</v>
      </c>
      <c r="L1122">
        <v>2</v>
      </c>
      <c r="N1122" t="str">
        <f>CONCATENATE("01",".","01",".",Tabulka_nejcastejsi_priciny_vzniku_invalidity[[#This Row],[rok]])</f>
        <v>01.01.2016</v>
      </c>
      <c r="O1122" s="11">
        <f>DATE(Tabulka_nejcastejsi_priciny_vzniku_invalidity[[#This Row],[rok]],1,1)</f>
        <v>42370</v>
      </c>
      <c r="P1122" s="11">
        <f>YEAR(Tabulka_nejcastejsi_priciny_vzniku_invalidity[[#This Row],[rok3]])</f>
        <v>2016</v>
      </c>
    </row>
    <row r="1123" spans="1:16">
      <c r="A1123">
        <v>2016</v>
      </c>
      <c r="B1123" t="s">
        <v>63</v>
      </c>
      <c r="C1123" t="s">
        <v>17</v>
      </c>
      <c r="D1123" t="str">
        <f>VLOOKUP(Tabulka_nejcastejsi_priciny_vzniku_invalidity[[#This Row],[kraj]],Tabulka_kraje[],2,FALSE)</f>
        <v xml:space="preserve">Karlovarský </v>
      </c>
      <c r="E1123" t="s">
        <v>64</v>
      </c>
      <c r="F1123" t="s">
        <v>19</v>
      </c>
      <c r="G1123" t="str">
        <f>VLOOKUP(Tabulka_nejcastejsi_priciny_vzniku_invalidity[[#This Row],[podskupina_diagnoz_dle_who_kod]],Tabulka_mkn[],2,FALSE)</f>
        <v>8. skupina</v>
      </c>
      <c r="H1123" t="str">
        <f>VLOOKUP(Tabulka_nejcastejsi_priciny_vzniku_invalidity[[#This Row],[podskupina_diagnoz_dle_who_kod]],Tabulka_mkn[],3,FALSE)</f>
        <v>Ucho a bradavkový výběžek</v>
      </c>
      <c r="I1123" t="str">
        <f>LEFT(Tabulka_nejcastejsi_priciny_vzniku_invalidity[[#This Row],[podskupina_diagnoz_dle_who_kod]],1)</f>
        <v>H</v>
      </c>
      <c r="J1123" t="s">
        <v>157</v>
      </c>
      <c r="K1123" t="s">
        <v>158</v>
      </c>
      <c r="L1123">
        <v>2</v>
      </c>
      <c r="N1123" t="str">
        <f>CONCATENATE("01",".","01",".",Tabulka_nejcastejsi_priciny_vzniku_invalidity[[#This Row],[rok]])</f>
        <v>01.01.2016</v>
      </c>
      <c r="O1123" s="11">
        <f>DATE(Tabulka_nejcastejsi_priciny_vzniku_invalidity[[#This Row],[rok]],1,1)</f>
        <v>42370</v>
      </c>
      <c r="P1123" s="11">
        <f>YEAR(Tabulka_nejcastejsi_priciny_vzniku_invalidity[[#This Row],[rok3]])</f>
        <v>2016</v>
      </c>
    </row>
    <row r="1124" spans="1:16">
      <c r="A1124">
        <v>2016</v>
      </c>
      <c r="B1124" t="s">
        <v>26</v>
      </c>
      <c r="C1124" t="s">
        <v>17</v>
      </c>
      <c r="D1124" t="str">
        <f>VLOOKUP(Tabulka_nejcastejsi_priciny_vzniku_invalidity[[#This Row],[kraj]],Tabulka_kraje[],2,FALSE)</f>
        <v xml:space="preserve">Ústecký </v>
      </c>
      <c r="E1124" t="s">
        <v>27</v>
      </c>
      <c r="F1124" t="s">
        <v>19</v>
      </c>
      <c r="G1124" t="str">
        <f>VLOOKUP(Tabulka_nejcastejsi_priciny_vzniku_invalidity[[#This Row],[podskupina_diagnoz_dle_who_kod]],Tabulka_mkn[],2,FALSE)</f>
        <v>7. skupina</v>
      </c>
      <c r="H1124" t="str">
        <f>VLOOKUP(Tabulka_nejcastejsi_priciny_vzniku_invalidity[[#This Row],[podskupina_diagnoz_dle_who_kod]],Tabulka_mkn[],3,FALSE)</f>
        <v>Oko a oční adnex</v>
      </c>
      <c r="I1124" t="str">
        <f>LEFT(Tabulka_nejcastejsi_priciny_vzniku_invalidity[[#This Row],[podskupina_diagnoz_dle_who_kod]],1)</f>
        <v>H</v>
      </c>
      <c r="J1124" t="s">
        <v>159</v>
      </c>
      <c r="K1124" t="s">
        <v>160</v>
      </c>
      <c r="L1124">
        <v>3</v>
      </c>
      <c r="N1124" t="str">
        <f>CONCATENATE("01",".","01",".",Tabulka_nejcastejsi_priciny_vzniku_invalidity[[#This Row],[rok]])</f>
        <v>01.01.2016</v>
      </c>
      <c r="O1124" s="11">
        <f>DATE(Tabulka_nejcastejsi_priciny_vzniku_invalidity[[#This Row],[rok]],1,1)</f>
        <v>42370</v>
      </c>
      <c r="P1124" s="11">
        <f>YEAR(Tabulka_nejcastejsi_priciny_vzniku_invalidity[[#This Row],[rok3]])</f>
        <v>2016</v>
      </c>
    </row>
    <row r="1125" spans="1:16">
      <c r="A1125">
        <v>2016</v>
      </c>
      <c r="B1125" t="s">
        <v>30</v>
      </c>
      <c r="C1125" t="s">
        <v>17</v>
      </c>
      <c r="D1125" t="str">
        <f>VLOOKUP(Tabulka_nejcastejsi_priciny_vzniku_invalidity[[#This Row],[kraj]],Tabulka_kraje[],2,FALSE)</f>
        <v xml:space="preserve">Pardubický </v>
      </c>
      <c r="E1125" t="s">
        <v>31</v>
      </c>
      <c r="F1125" t="s">
        <v>19</v>
      </c>
      <c r="G1125" t="str">
        <f>VLOOKUP(Tabulka_nejcastejsi_priciny_vzniku_invalidity[[#This Row],[podskupina_diagnoz_dle_who_kod]],Tabulka_mkn[],2,FALSE)</f>
        <v>8. skupina</v>
      </c>
      <c r="H1125" t="str">
        <f>VLOOKUP(Tabulka_nejcastejsi_priciny_vzniku_invalidity[[#This Row],[podskupina_diagnoz_dle_who_kod]],Tabulka_mkn[],3,FALSE)</f>
        <v>Ucho a bradavkový výběžek</v>
      </c>
      <c r="I1125" t="str">
        <f>LEFT(Tabulka_nejcastejsi_priciny_vzniku_invalidity[[#This Row],[podskupina_diagnoz_dle_who_kod]],1)</f>
        <v>H</v>
      </c>
      <c r="J1125" t="s">
        <v>157</v>
      </c>
      <c r="K1125" t="s">
        <v>158</v>
      </c>
      <c r="L1125">
        <v>2</v>
      </c>
      <c r="N1125" t="str">
        <f>CONCATENATE("01",".","01",".",Tabulka_nejcastejsi_priciny_vzniku_invalidity[[#This Row],[rok]])</f>
        <v>01.01.2016</v>
      </c>
      <c r="O1125" s="11">
        <f>DATE(Tabulka_nejcastejsi_priciny_vzniku_invalidity[[#This Row],[rok]],1,1)</f>
        <v>42370</v>
      </c>
      <c r="P1125" s="11">
        <f>YEAR(Tabulka_nejcastejsi_priciny_vzniku_invalidity[[#This Row],[rok3]])</f>
        <v>2016</v>
      </c>
    </row>
    <row r="1126" spans="1:16">
      <c r="A1126">
        <v>2017</v>
      </c>
      <c r="B1126" t="s">
        <v>67</v>
      </c>
      <c r="C1126" t="s">
        <v>17</v>
      </c>
      <c r="D1126" t="str">
        <f>VLOOKUP(Tabulka_nejcastejsi_priciny_vzniku_invalidity[[#This Row],[kraj]],Tabulka_kraje[],2,FALSE)</f>
        <v xml:space="preserve">Moravskoslezský </v>
      </c>
      <c r="E1126" t="s">
        <v>68</v>
      </c>
      <c r="F1126" t="s">
        <v>19</v>
      </c>
      <c r="G1126" t="str">
        <f>VLOOKUP(Tabulka_nejcastejsi_priciny_vzniku_invalidity[[#This Row],[podskupina_diagnoz_dle_who_kod]],Tabulka_mkn[],2,FALSE)</f>
        <v>8. skupina</v>
      </c>
      <c r="H1126" t="str">
        <f>VLOOKUP(Tabulka_nejcastejsi_priciny_vzniku_invalidity[[#This Row],[podskupina_diagnoz_dle_who_kod]],Tabulka_mkn[],3,FALSE)</f>
        <v>Ucho a bradavkový výběžek</v>
      </c>
      <c r="I1126" t="str">
        <f>LEFT(Tabulka_nejcastejsi_priciny_vzniku_invalidity[[#This Row],[podskupina_diagnoz_dle_who_kod]],1)</f>
        <v>H</v>
      </c>
      <c r="J1126" t="s">
        <v>161</v>
      </c>
      <c r="K1126" t="s">
        <v>162</v>
      </c>
      <c r="L1126">
        <v>2</v>
      </c>
      <c r="N1126" t="str">
        <f>CONCATENATE("01",".","01",".",Tabulka_nejcastejsi_priciny_vzniku_invalidity[[#This Row],[rok]])</f>
        <v>01.01.2017</v>
      </c>
      <c r="O1126" s="11">
        <f>DATE(Tabulka_nejcastejsi_priciny_vzniku_invalidity[[#This Row],[rok]],1,1)</f>
        <v>42736</v>
      </c>
      <c r="P1126" s="11">
        <f>YEAR(Tabulka_nejcastejsi_priciny_vzniku_invalidity[[#This Row],[rok3]])</f>
        <v>2017</v>
      </c>
    </row>
    <row r="1127" spans="1:16">
      <c r="A1127">
        <v>2017</v>
      </c>
      <c r="B1127" t="s">
        <v>61</v>
      </c>
      <c r="C1127" t="s">
        <v>17</v>
      </c>
      <c r="D1127" t="str">
        <f>VLOOKUP(Tabulka_nejcastejsi_priciny_vzniku_invalidity[[#This Row],[kraj]],Tabulka_kraje[],2,FALSE)</f>
        <v>Praha</v>
      </c>
      <c r="E1127" t="s">
        <v>62</v>
      </c>
      <c r="F1127" t="s">
        <v>19</v>
      </c>
      <c r="G1127" t="str">
        <f>VLOOKUP(Tabulka_nejcastejsi_priciny_vzniku_invalidity[[#This Row],[podskupina_diagnoz_dle_who_kod]],Tabulka_mkn[],2,FALSE)</f>
        <v>8. skupina</v>
      </c>
      <c r="H1127" t="str">
        <f>VLOOKUP(Tabulka_nejcastejsi_priciny_vzniku_invalidity[[#This Row],[podskupina_diagnoz_dle_who_kod]],Tabulka_mkn[],3,FALSE)</f>
        <v>Ucho a bradavkový výběžek</v>
      </c>
      <c r="I1127" t="str">
        <f>LEFT(Tabulka_nejcastejsi_priciny_vzniku_invalidity[[#This Row],[podskupina_diagnoz_dle_who_kod]],1)</f>
        <v>H</v>
      </c>
      <c r="J1127" t="s">
        <v>157</v>
      </c>
      <c r="K1127" t="s">
        <v>158</v>
      </c>
      <c r="L1127">
        <v>1</v>
      </c>
      <c r="N1127" t="str">
        <f>CONCATENATE("01",".","01",".",Tabulka_nejcastejsi_priciny_vzniku_invalidity[[#This Row],[rok]])</f>
        <v>01.01.2017</v>
      </c>
      <c r="O1127" s="11">
        <f>DATE(Tabulka_nejcastejsi_priciny_vzniku_invalidity[[#This Row],[rok]],1,1)</f>
        <v>42736</v>
      </c>
      <c r="P1127" s="11">
        <f>YEAR(Tabulka_nejcastejsi_priciny_vzniku_invalidity[[#This Row],[rok3]])</f>
        <v>2017</v>
      </c>
    </row>
    <row r="1128" spans="1:16">
      <c r="A1128">
        <v>2017</v>
      </c>
      <c r="B1128" t="s">
        <v>30</v>
      </c>
      <c r="C1128" t="s">
        <v>17</v>
      </c>
      <c r="D1128" t="str">
        <f>VLOOKUP(Tabulka_nejcastejsi_priciny_vzniku_invalidity[[#This Row],[kraj]],Tabulka_kraje[],2,FALSE)</f>
        <v xml:space="preserve">Pardubický </v>
      </c>
      <c r="E1128" t="s">
        <v>31</v>
      </c>
      <c r="F1128" t="s">
        <v>19</v>
      </c>
      <c r="G1128" t="str">
        <f>VLOOKUP(Tabulka_nejcastejsi_priciny_vzniku_invalidity[[#This Row],[podskupina_diagnoz_dle_who_kod]],Tabulka_mkn[],2,FALSE)</f>
        <v>8. skupina</v>
      </c>
      <c r="H1128" t="str">
        <f>VLOOKUP(Tabulka_nejcastejsi_priciny_vzniku_invalidity[[#This Row],[podskupina_diagnoz_dle_who_kod]],Tabulka_mkn[],3,FALSE)</f>
        <v>Ucho a bradavkový výběžek</v>
      </c>
      <c r="I1128" t="str">
        <f>LEFT(Tabulka_nejcastejsi_priciny_vzniku_invalidity[[#This Row],[podskupina_diagnoz_dle_who_kod]],1)</f>
        <v>H</v>
      </c>
      <c r="J1128" t="s">
        <v>157</v>
      </c>
      <c r="K1128" t="s">
        <v>158</v>
      </c>
      <c r="L1128">
        <v>1</v>
      </c>
      <c r="N1128" t="str">
        <f>CONCATENATE("01",".","01",".",Tabulka_nejcastejsi_priciny_vzniku_invalidity[[#This Row],[rok]])</f>
        <v>01.01.2017</v>
      </c>
      <c r="O1128" s="11">
        <f>DATE(Tabulka_nejcastejsi_priciny_vzniku_invalidity[[#This Row],[rok]],1,1)</f>
        <v>42736</v>
      </c>
      <c r="P1128" s="11">
        <f>YEAR(Tabulka_nejcastejsi_priciny_vzniku_invalidity[[#This Row],[rok3]])</f>
        <v>2017</v>
      </c>
    </row>
    <row r="1129" spans="1:16">
      <c r="A1129">
        <v>2018</v>
      </c>
      <c r="B1129" t="s">
        <v>57</v>
      </c>
      <c r="C1129" t="s">
        <v>17</v>
      </c>
      <c r="D1129" t="str">
        <f>VLOOKUP(Tabulka_nejcastejsi_priciny_vzniku_invalidity[[#This Row],[kraj]],Tabulka_kraje[],2,FALSE)</f>
        <v xml:space="preserve">Jihomoravský </v>
      </c>
      <c r="E1129" t="s">
        <v>58</v>
      </c>
      <c r="F1129" t="s">
        <v>19</v>
      </c>
      <c r="G1129" t="str">
        <f>VLOOKUP(Tabulka_nejcastejsi_priciny_vzniku_invalidity[[#This Row],[podskupina_diagnoz_dle_who_kod]],Tabulka_mkn[],2,FALSE)</f>
        <v>8. skupina</v>
      </c>
      <c r="H1129" t="str">
        <f>VLOOKUP(Tabulka_nejcastejsi_priciny_vzniku_invalidity[[#This Row],[podskupina_diagnoz_dle_who_kod]],Tabulka_mkn[],3,FALSE)</f>
        <v>Ucho a bradavkový výběžek</v>
      </c>
      <c r="I1129" t="str">
        <f>LEFT(Tabulka_nejcastejsi_priciny_vzniku_invalidity[[#This Row],[podskupina_diagnoz_dle_who_kod]],1)</f>
        <v>H</v>
      </c>
      <c r="J1129" t="s">
        <v>157</v>
      </c>
      <c r="K1129" t="s">
        <v>158</v>
      </c>
      <c r="L1129">
        <v>4</v>
      </c>
      <c r="N1129" t="str">
        <f>CONCATENATE("01",".","01",".",Tabulka_nejcastejsi_priciny_vzniku_invalidity[[#This Row],[rok]])</f>
        <v>01.01.2018</v>
      </c>
      <c r="O1129" s="11">
        <f>DATE(Tabulka_nejcastejsi_priciny_vzniku_invalidity[[#This Row],[rok]],1,1)</f>
        <v>43101</v>
      </c>
      <c r="P1129" s="11">
        <f>YEAR(Tabulka_nejcastejsi_priciny_vzniku_invalidity[[#This Row],[rok3]])</f>
        <v>2018</v>
      </c>
    </row>
    <row r="1130" spans="1:16">
      <c r="A1130">
        <v>2018</v>
      </c>
      <c r="B1130" t="s">
        <v>61</v>
      </c>
      <c r="C1130" t="s">
        <v>17</v>
      </c>
      <c r="D1130" t="str">
        <f>VLOOKUP(Tabulka_nejcastejsi_priciny_vzniku_invalidity[[#This Row],[kraj]],Tabulka_kraje[],2,FALSE)</f>
        <v>Praha</v>
      </c>
      <c r="E1130" t="s">
        <v>62</v>
      </c>
      <c r="F1130" t="s">
        <v>19</v>
      </c>
      <c r="G1130" t="str">
        <f>VLOOKUP(Tabulka_nejcastejsi_priciny_vzniku_invalidity[[#This Row],[podskupina_diagnoz_dle_who_kod]],Tabulka_mkn[],2,FALSE)</f>
        <v>8. skupina</v>
      </c>
      <c r="H1130" t="str">
        <f>VLOOKUP(Tabulka_nejcastejsi_priciny_vzniku_invalidity[[#This Row],[podskupina_diagnoz_dle_who_kod]],Tabulka_mkn[],3,FALSE)</f>
        <v>Ucho a bradavkový výběžek</v>
      </c>
      <c r="I1130" t="str">
        <f>LEFT(Tabulka_nejcastejsi_priciny_vzniku_invalidity[[#This Row],[podskupina_diagnoz_dle_who_kod]],1)</f>
        <v>H</v>
      </c>
      <c r="J1130" t="s">
        <v>157</v>
      </c>
      <c r="K1130" t="s">
        <v>158</v>
      </c>
      <c r="L1130">
        <v>5</v>
      </c>
      <c r="N1130" t="str">
        <f>CONCATENATE("01",".","01",".",Tabulka_nejcastejsi_priciny_vzniku_invalidity[[#This Row],[rok]])</f>
        <v>01.01.2018</v>
      </c>
      <c r="O1130" s="11">
        <f>DATE(Tabulka_nejcastejsi_priciny_vzniku_invalidity[[#This Row],[rok]],1,1)</f>
        <v>43101</v>
      </c>
      <c r="P1130" s="11">
        <f>YEAR(Tabulka_nejcastejsi_priciny_vzniku_invalidity[[#This Row],[rok3]])</f>
        <v>2018</v>
      </c>
    </row>
    <row r="1131" spans="1:16">
      <c r="A1131">
        <v>2018</v>
      </c>
      <c r="B1131" t="s">
        <v>16</v>
      </c>
      <c r="C1131" t="s">
        <v>17</v>
      </c>
      <c r="D1131" t="str">
        <f>VLOOKUP(Tabulka_nejcastejsi_priciny_vzniku_invalidity[[#This Row],[kraj]],Tabulka_kraje[],2,FALSE)</f>
        <v xml:space="preserve">Jihočeský </v>
      </c>
      <c r="E1131" t="s">
        <v>18</v>
      </c>
      <c r="F1131" t="s">
        <v>19</v>
      </c>
      <c r="G1131" t="str">
        <f>VLOOKUP(Tabulka_nejcastejsi_priciny_vzniku_invalidity[[#This Row],[podskupina_diagnoz_dle_who_kod]],Tabulka_mkn[],2,FALSE)</f>
        <v>7. skupina</v>
      </c>
      <c r="H1131" t="str">
        <f>VLOOKUP(Tabulka_nejcastejsi_priciny_vzniku_invalidity[[#This Row],[podskupina_diagnoz_dle_who_kod]],Tabulka_mkn[],3,FALSE)</f>
        <v>Oko a oční adnex</v>
      </c>
      <c r="I1131" t="str">
        <f>LEFT(Tabulka_nejcastejsi_priciny_vzniku_invalidity[[#This Row],[podskupina_diagnoz_dle_who_kod]],1)</f>
        <v>H</v>
      </c>
      <c r="J1131" t="s">
        <v>159</v>
      </c>
      <c r="K1131" t="s">
        <v>160</v>
      </c>
      <c r="L1131">
        <v>2</v>
      </c>
      <c r="N1131" t="str">
        <f>CONCATENATE("01",".","01",".",Tabulka_nejcastejsi_priciny_vzniku_invalidity[[#This Row],[rok]])</f>
        <v>01.01.2018</v>
      </c>
      <c r="O1131" s="11">
        <f>DATE(Tabulka_nejcastejsi_priciny_vzniku_invalidity[[#This Row],[rok]],1,1)</f>
        <v>43101</v>
      </c>
      <c r="P1131" s="11">
        <f>YEAR(Tabulka_nejcastejsi_priciny_vzniku_invalidity[[#This Row],[rok3]])</f>
        <v>2018</v>
      </c>
    </row>
    <row r="1132" spans="1:16">
      <c r="A1132">
        <v>2018</v>
      </c>
      <c r="B1132" t="s">
        <v>16</v>
      </c>
      <c r="C1132" t="s">
        <v>17</v>
      </c>
      <c r="D1132" t="str">
        <f>VLOOKUP(Tabulka_nejcastejsi_priciny_vzniku_invalidity[[#This Row],[kraj]],Tabulka_kraje[],2,FALSE)</f>
        <v xml:space="preserve">Jihočeský </v>
      </c>
      <c r="E1132" t="s">
        <v>18</v>
      </c>
      <c r="F1132" t="s">
        <v>19</v>
      </c>
      <c r="G1132" t="str">
        <f>VLOOKUP(Tabulka_nejcastejsi_priciny_vzniku_invalidity[[#This Row],[podskupina_diagnoz_dle_who_kod]],Tabulka_mkn[],2,FALSE)</f>
        <v>8. skupina</v>
      </c>
      <c r="H1132" t="str">
        <f>VLOOKUP(Tabulka_nejcastejsi_priciny_vzniku_invalidity[[#This Row],[podskupina_diagnoz_dle_who_kod]],Tabulka_mkn[],3,FALSE)</f>
        <v>Ucho a bradavkový výběžek</v>
      </c>
      <c r="I1132" t="str">
        <f>LEFT(Tabulka_nejcastejsi_priciny_vzniku_invalidity[[#This Row],[podskupina_diagnoz_dle_who_kod]],1)</f>
        <v>H</v>
      </c>
      <c r="J1132" t="s">
        <v>157</v>
      </c>
      <c r="K1132" t="s">
        <v>158</v>
      </c>
      <c r="L1132">
        <v>2</v>
      </c>
      <c r="N1132" t="str">
        <f>CONCATENATE("01",".","01",".",Tabulka_nejcastejsi_priciny_vzniku_invalidity[[#This Row],[rok]])</f>
        <v>01.01.2018</v>
      </c>
      <c r="O1132" s="11">
        <f>DATE(Tabulka_nejcastejsi_priciny_vzniku_invalidity[[#This Row],[rok]],1,1)</f>
        <v>43101</v>
      </c>
      <c r="P1132" s="11">
        <f>YEAR(Tabulka_nejcastejsi_priciny_vzniku_invalidity[[#This Row],[rok3]])</f>
        <v>2018</v>
      </c>
    </row>
    <row r="1133" spans="1:16">
      <c r="A1133">
        <v>2019</v>
      </c>
      <c r="B1133" t="s">
        <v>61</v>
      </c>
      <c r="C1133" t="s">
        <v>17</v>
      </c>
      <c r="D1133" t="str">
        <f>VLOOKUP(Tabulka_nejcastejsi_priciny_vzniku_invalidity[[#This Row],[kraj]],Tabulka_kraje[],2,FALSE)</f>
        <v>Praha</v>
      </c>
      <c r="E1133" t="s">
        <v>62</v>
      </c>
      <c r="F1133" t="s">
        <v>19</v>
      </c>
      <c r="G1133" t="str">
        <f>VLOOKUP(Tabulka_nejcastejsi_priciny_vzniku_invalidity[[#This Row],[podskupina_diagnoz_dle_who_kod]],Tabulka_mkn[],2,FALSE)</f>
        <v>8. skupina</v>
      </c>
      <c r="H1133" t="str">
        <f>VLOOKUP(Tabulka_nejcastejsi_priciny_vzniku_invalidity[[#This Row],[podskupina_diagnoz_dle_who_kod]],Tabulka_mkn[],3,FALSE)</f>
        <v>Ucho a bradavkový výběžek</v>
      </c>
      <c r="I1133" t="str">
        <f>LEFT(Tabulka_nejcastejsi_priciny_vzniku_invalidity[[#This Row],[podskupina_diagnoz_dle_who_kod]],1)</f>
        <v>H</v>
      </c>
      <c r="J1133" t="s">
        <v>157</v>
      </c>
      <c r="K1133" t="s">
        <v>158</v>
      </c>
      <c r="L1133">
        <v>2</v>
      </c>
      <c r="N1133" t="str">
        <f>CONCATENATE("01",".","01",".",Tabulka_nejcastejsi_priciny_vzniku_invalidity[[#This Row],[rok]])</f>
        <v>01.01.2019</v>
      </c>
      <c r="O1133" s="11">
        <f>DATE(Tabulka_nejcastejsi_priciny_vzniku_invalidity[[#This Row],[rok]],1,1)</f>
        <v>43466</v>
      </c>
      <c r="P1133" s="11">
        <f>YEAR(Tabulka_nejcastejsi_priciny_vzniku_invalidity[[#This Row],[rok3]])</f>
        <v>2019</v>
      </c>
    </row>
    <row r="1134" spans="1:16">
      <c r="A1134">
        <v>2019</v>
      </c>
      <c r="B1134" t="s">
        <v>63</v>
      </c>
      <c r="C1134" t="s">
        <v>17</v>
      </c>
      <c r="D1134" t="str">
        <f>VLOOKUP(Tabulka_nejcastejsi_priciny_vzniku_invalidity[[#This Row],[kraj]],Tabulka_kraje[],2,FALSE)</f>
        <v xml:space="preserve">Karlovarský </v>
      </c>
      <c r="E1134" t="s">
        <v>64</v>
      </c>
      <c r="F1134" t="s">
        <v>19</v>
      </c>
      <c r="G1134" t="str">
        <f>VLOOKUP(Tabulka_nejcastejsi_priciny_vzniku_invalidity[[#This Row],[podskupina_diagnoz_dle_who_kod]],Tabulka_mkn[],2,FALSE)</f>
        <v>8. skupina</v>
      </c>
      <c r="H1134" t="str">
        <f>VLOOKUP(Tabulka_nejcastejsi_priciny_vzniku_invalidity[[#This Row],[podskupina_diagnoz_dle_who_kod]],Tabulka_mkn[],3,FALSE)</f>
        <v>Ucho a bradavkový výběžek</v>
      </c>
      <c r="I1134" t="str">
        <f>LEFT(Tabulka_nejcastejsi_priciny_vzniku_invalidity[[#This Row],[podskupina_diagnoz_dle_who_kod]],1)</f>
        <v>H</v>
      </c>
      <c r="J1134" t="s">
        <v>157</v>
      </c>
      <c r="K1134" t="s">
        <v>158</v>
      </c>
      <c r="L1134">
        <v>2</v>
      </c>
      <c r="N1134" t="str">
        <f>CONCATENATE("01",".","01",".",Tabulka_nejcastejsi_priciny_vzniku_invalidity[[#This Row],[rok]])</f>
        <v>01.01.2019</v>
      </c>
      <c r="O1134" s="11">
        <f>DATE(Tabulka_nejcastejsi_priciny_vzniku_invalidity[[#This Row],[rok]],1,1)</f>
        <v>43466</v>
      </c>
      <c r="P1134" s="11">
        <f>YEAR(Tabulka_nejcastejsi_priciny_vzniku_invalidity[[#This Row],[rok3]])</f>
        <v>2019</v>
      </c>
    </row>
    <row r="1135" spans="1:16">
      <c r="A1135">
        <v>2019</v>
      </c>
      <c r="B1135" t="s">
        <v>34</v>
      </c>
      <c r="C1135" t="s">
        <v>17</v>
      </c>
      <c r="D1135" t="str">
        <f>VLOOKUP(Tabulka_nejcastejsi_priciny_vzniku_invalidity[[#This Row],[kraj]],Tabulka_kraje[],2,FALSE)</f>
        <v xml:space="preserve">Liberecký </v>
      </c>
      <c r="E1135" t="s">
        <v>35</v>
      </c>
      <c r="F1135" t="s">
        <v>19</v>
      </c>
      <c r="G1135" t="str">
        <f>VLOOKUP(Tabulka_nejcastejsi_priciny_vzniku_invalidity[[#This Row],[podskupina_diagnoz_dle_who_kod]],Tabulka_mkn[],2,FALSE)</f>
        <v>8. skupina</v>
      </c>
      <c r="H1135" t="str">
        <f>VLOOKUP(Tabulka_nejcastejsi_priciny_vzniku_invalidity[[#This Row],[podskupina_diagnoz_dle_who_kod]],Tabulka_mkn[],3,FALSE)</f>
        <v>Ucho a bradavkový výběžek</v>
      </c>
      <c r="I1135" t="str">
        <f>LEFT(Tabulka_nejcastejsi_priciny_vzniku_invalidity[[#This Row],[podskupina_diagnoz_dle_who_kod]],1)</f>
        <v>H</v>
      </c>
      <c r="J1135" t="s">
        <v>157</v>
      </c>
      <c r="K1135" t="s">
        <v>158</v>
      </c>
      <c r="L1135">
        <v>2</v>
      </c>
      <c r="N1135" t="str">
        <f>CONCATENATE("01",".","01",".",Tabulka_nejcastejsi_priciny_vzniku_invalidity[[#This Row],[rok]])</f>
        <v>01.01.2019</v>
      </c>
      <c r="O1135" s="11">
        <f>DATE(Tabulka_nejcastejsi_priciny_vzniku_invalidity[[#This Row],[rok]],1,1)</f>
        <v>43466</v>
      </c>
      <c r="P1135" s="11">
        <f>YEAR(Tabulka_nejcastejsi_priciny_vzniku_invalidity[[#This Row],[rok3]])</f>
        <v>2019</v>
      </c>
    </row>
    <row r="1136" spans="1:16">
      <c r="A1136">
        <v>2020</v>
      </c>
      <c r="B1136" t="s">
        <v>59</v>
      </c>
      <c r="C1136" t="s">
        <v>17</v>
      </c>
      <c r="D1136" t="str">
        <f>VLOOKUP(Tabulka_nejcastejsi_priciny_vzniku_invalidity[[#This Row],[kraj]],Tabulka_kraje[],2,FALSE)</f>
        <v xml:space="preserve">Středočeský </v>
      </c>
      <c r="E1136" t="s">
        <v>60</v>
      </c>
      <c r="F1136" t="s">
        <v>19</v>
      </c>
      <c r="G1136" t="str">
        <f>VLOOKUP(Tabulka_nejcastejsi_priciny_vzniku_invalidity[[#This Row],[podskupina_diagnoz_dle_who_kod]],Tabulka_mkn[],2,FALSE)</f>
        <v>8. skupina</v>
      </c>
      <c r="H1136" t="str">
        <f>VLOOKUP(Tabulka_nejcastejsi_priciny_vzniku_invalidity[[#This Row],[podskupina_diagnoz_dle_who_kod]],Tabulka_mkn[],3,FALSE)</f>
        <v>Ucho a bradavkový výběžek</v>
      </c>
      <c r="I1136" t="str">
        <f>LEFT(Tabulka_nejcastejsi_priciny_vzniku_invalidity[[#This Row],[podskupina_diagnoz_dle_who_kod]],1)</f>
        <v>H</v>
      </c>
      <c r="J1136" t="s">
        <v>157</v>
      </c>
      <c r="K1136" t="s">
        <v>158</v>
      </c>
      <c r="L1136">
        <v>6</v>
      </c>
      <c r="N1136" t="str">
        <f>CONCATENATE("01",".","01",".",Tabulka_nejcastejsi_priciny_vzniku_invalidity[[#This Row],[rok]])</f>
        <v>01.01.2020</v>
      </c>
      <c r="O1136" s="11">
        <f>DATE(Tabulka_nejcastejsi_priciny_vzniku_invalidity[[#This Row],[rok]],1,1)</f>
        <v>43831</v>
      </c>
      <c r="P1136" s="11">
        <f>YEAR(Tabulka_nejcastejsi_priciny_vzniku_invalidity[[#This Row],[rok3]])</f>
        <v>2020</v>
      </c>
    </row>
    <row r="1137" spans="1:16">
      <c r="A1137">
        <v>2020</v>
      </c>
      <c r="B1137" t="s">
        <v>26</v>
      </c>
      <c r="C1137" t="s">
        <v>17</v>
      </c>
      <c r="D1137" t="str">
        <f>VLOOKUP(Tabulka_nejcastejsi_priciny_vzniku_invalidity[[#This Row],[kraj]],Tabulka_kraje[],2,FALSE)</f>
        <v xml:space="preserve">Ústecký </v>
      </c>
      <c r="E1137" t="s">
        <v>27</v>
      </c>
      <c r="F1137" t="s">
        <v>19</v>
      </c>
      <c r="G1137" t="str">
        <f>VLOOKUP(Tabulka_nejcastejsi_priciny_vzniku_invalidity[[#This Row],[podskupina_diagnoz_dle_who_kod]],Tabulka_mkn[],2,FALSE)</f>
        <v>8. skupina</v>
      </c>
      <c r="H1137" t="str">
        <f>VLOOKUP(Tabulka_nejcastejsi_priciny_vzniku_invalidity[[#This Row],[podskupina_diagnoz_dle_who_kod]],Tabulka_mkn[],3,FALSE)</f>
        <v>Ucho a bradavkový výběžek</v>
      </c>
      <c r="I1137" t="str">
        <f>LEFT(Tabulka_nejcastejsi_priciny_vzniku_invalidity[[#This Row],[podskupina_diagnoz_dle_who_kod]],1)</f>
        <v>H</v>
      </c>
      <c r="J1137" t="s">
        <v>157</v>
      </c>
      <c r="K1137" t="s">
        <v>158</v>
      </c>
      <c r="L1137">
        <v>4</v>
      </c>
      <c r="N1137" t="str">
        <f>CONCATENATE("01",".","01",".",Tabulka_nejcastejsi_priciny_vzniku_invalidity[[#This Row],[rok]])</f>
        <v>01.01.2020</v>
      </c>
      <c r="O1137" s="11">
        <f>DATE(Tabulka_nejcastejsi_priciny_vzniku_invalidity[[#This Row],[rok]],1,1)</f>
        <v>43831</v>
      </c>
      <c r="P1137" s="11">
        <f>YEAR(Tabulka_nejcastejsi_priciny_vzniku_invalidity[[#This Row],[rok3]])</f>
        <v>2020</v>
      </c>
    </row>
    <row r="1138" spans="1:16">
      <c r="A1138">
        <v>2020</v>
      </c>
      <c r="B1138" t="s">
        <v>34</v>
      </c>
      <c r="C1138" t="s">
        <v>17</v>
      </c>
      <c r="D1138" t="str">
        <f>VLOOKUP(Tabulka_nejcastejsi_priciny_vzniku_invalidity[[#This Row],[kraj]],Tabulka_kraje[],2,FALSE)</f>
        <v xml:space="preserve">Liberecký </v>
      </c>
      <c r="E1138" t="s">
        <v>35</v>
      </c>
      <c r="F1138" t="s">
        <v>19</v>
      </c>
      <c r="G1138" t="str">
        <f>VLOOKUP(Tabulka_nejcastejsi_priciny_vzniku_invalidity[[#This Row],[podskupina_diagnoz_dle_who_kod]],Tabulka_mkn[],2,FALSE)</f>
        <v>8. skupina</v>
      </c>
      <c r="H1138" t="str">
        <f>VLOOKUP(Tabulka_nejcastejsi_priciny_vzniku_invalidity[[#This Row],[podskupina_diagnoz_dle_who_kod]],Tabulka_mkn[],3,FALSE)</f>
        <v>Ucho a bradavkový výběžek</v>
      </c>
      <c r="I1138" t="str">
        <f>LEFT(Tabulka_nejcastejsi_priciny_vzniku_invalidity[[#This Row],[podskupina_diagnoz_dle_who_kod]],1)</f>
        <v>H</v>
      </c>
      <c r="J1138" t="s">
        <v>157</v>
      </c>
      <c r="K1138" t="s">
        <v>158</v>
      </c>
      <c r="L1138">
        <v>2</v>
      </c>
      <c r="N1138" t="str">
        <f>CONCATENATE("01",".","01",".",Tabulka_nejcastejsi_priciny_vzniku_invalidity[[#This Row],[rok]])</f>
        <v>01.01.2020</v>
      </c>
      <c r="O1138" s="11">
        <f>DATE(Tabulka_nejcastejsi_priciny_vzniku_invalidity[[#This Row],[rok]],1,1)</f>
        <v>43831</v>
      </c>
      <c r="P1138" s="11">
        <f>YEAR(Tabulka_nejcastejsi_priciny_vzniku_invalidity[[#This Row],[rok3]])</f>
        <v>2020</v>
      </c>
    </row>
    <row r="1139" spans="1:16">
      <c r="A1139">
        <v>2020</v>
      </c>
      <c r="B1139" t="s">
        <v>40</v>
      </c>
      <c r="C1139" t="s">
        <v>17</v>
      </c>
      <c r="D1139" t="str">
        <f>VLOOKUP(Tabulka_nejcastejsi_priciny_vzniku_invalidity[[#This Row],[kraj]],Tabulka_kraje[],2,FALSE)</f>
        <v xml:space="preserve">Královéhradecký </v>
      </c>
      <c r="E1139" t="s">
        <v>41</v>
      </c>
      <c r="F1139" t="s">
        <v>19</v>
      </c>
      <c r="G1139" t="str">
        <f>VLOOKUP(Tabulka_nejcastejsi_priciny_vzniku_invalidity[[#This Row],[podskupina_diagnoz_dle_who_kod]],Tabulka_mkn[],2,FALSE)</f>
        <v>8. skupina</v>
      </c>
      <c r="H1139" t="str">
        <f>VLOOKUP(Tabulka_nejcastejsi_priciny_vzniku_invalidity[[#This Row],[podskupina_diagnoz_dle_who_kod]],Tabulka_mkn[],3,FALSE)</f>
        <v>Ucho a bradavkový výběžek</v>
      </c>
      <c r="I1139" t="str">
        <f>LEFT(Tabulka_nejcastejsi_priciny_vzniku_invalidity[[#This Row],[podskupina_diagnoz_dle_who_kod]],1)</f>
        <v>H</v>
      </c>
      <c r="J1139" t="s">
        <v>157</v>
      </c>
      <c r="K1139" t="s">
        <v>158</v>
      </c>
      <c r="L1139">
        <v>2</v>
      </c>
      <c r="N1139" t="str">
        <f>CONCATENATE("01",".","01",".",Tabulka_nejcastejsi_priciny_vzniku_invalidity[[#This Row],[rok]])</f>
        <v>01.01.2020</v>
      </c>
      <c r="O1139" s="11">
        <f>DATE(Tabulka_nejcastejsi_priciny_vzniku_invalidity[[#This Row],[rok]],1,1)</f>
        <v>43831</v>
      </c>
      <c r="P1139" s="11">
        <f>YEAR(Tabulka_nejcastejsi_priciny_vzniku_invalidity[[#This Row],[rok3]])</f>
        <v>2020</v>
      </c>
    </row>
    <row r="1140" spans="1:16">
      <c r="A1140">
        <v>2021</v>
      </c>
      <c r="B1140" t="s">
        <v>67</v>
      </c>
      <c r="C1140" t="s">
        <v>17</v>
      </c>
      <c r="D1140" t="str">
        <f>VLOOKUP(Tabulka_nejcastejsi_priciny_vzniku_invalidity[[#This Row],[kraj]],Tabulka_kraje[],2,FALSE)</f>
        <v xml:space="preserve">Moravskoslezský </v>
      </c>
      <c r="E1140" t="s">
        <v>68</v>
      </c>
      <c r="F1140" t="s">
        <v>19</v>
      </c>
      <c r="G1140" t="str">
        <f>VLOOKUP(Tabulka_nejcastejsi_priciny_vzniku_invalidity[[#This Row],[podskupina_diagnoz_dle_who_kod]],Tabulka_mkn[],2,FALSE)</f>
        <v>8. skupina</v>
      </c>
      <c r="H1140" t="str">
        <f>VLOOKUP(Tabulka_nejcastejsi_priciny_vzniku_invalidity[[#This Row],[podskupina_diagnoz_dle_who_kod]],Tabulka_mkn[],3,FALSE)</f>
        <v>Ucho a bradavkový výběžek</v>
      </c>
      <c r="I1140" t="str">
        <f>LEFT(Tabulka_nejcastejsi_priciny_vzniku_invalidity[[#This Row],[podskupina_diagnoz_dle_who_kod]],1)</f>
        <v>H</v>
      </c>
      <c r="J1140" t="s">
        <v>157</v>
      </c>
      <c r="K1140" t="s">
        <v>158</v>
      </c>
      <c r="L1140">
        <v>6</v>
      </c>
      <c r="N1140" t="str">
        <f>CONCATENATE("01",".","01",".",Tabulka_nejcastejsi_priciny_vzniku_invalidity[[#This Row],[rok]])</f>
        <v>01.01.2021</v>
      </c>
      <c r="O1140" s="11">
        <f>DATE(Tabulka_nejcastejsi_priciny_vzniku_invalidity[[#This Row],[rok]],1,1)</f>
        <v>44197</v>
      </c>
      <c r="P1140" s="11">
        <f>YEAR(Tabulka_nejcastejsi_priciny_vzniku_invalidity[[#This Row],[rok3]])</f>
        <v>2021</v>
      </c>
    </row>
    <row r="1141" spans="1:16">
      <c r="A1141">
        <v>2021</v>
      </c>
      <c r="B1141" t="s">
        <v>46</v>
      </c>
      <c r="C1141" t="s">
        <v>17</v>
      </c>
      <c r="D1141" t="str">
        <f>VLOOKUP(Tabulka_nejcastejsi_priciny_vzniku_invalidity[[#This Row],[kraj]],Tabulka_kraje[],2,FALSE)</f>
        <v xml:space="preserve">Zlínský </v>
      </c>
      <c r="E1141" t="s">
        <v>47</v>
      </c>
      <c r="F1141" t="s">
        <v>19</v>
      </c>
      <c r="G1141" t="str">
        <f>VLOOKUP(Tabulka_nejcastejsi_priciny_vzniku_invalidity[[#This Row],[podskupina_diagnoz_dle_who_kod]],Tabulka_mkn[],2,FALSE)</f>
        <v>8. skupina</v>
      </c>
      <c r="H1141" t="str">
        <f>VLOOKUP(Tabulka_nejcastejsi_priciny_vzniku_invalidity[[#This Row],[podskupina_diagnoz_dle_who_kod]],Tabulka_mkn[],3,FALSE)</f>
        <v>Ucho a bradavkový výběžek</v>
      </c>
      <c r="I1141" t="str">
        <f>LEFT(Tabulka_nejcastejsi_priciny_vzniku_invalidity[[#This Row],[podskupina_diagnoz_dle_who_kod]],1)</f>
        <v>H</v>
      </c>
      <c r="J1141" t="s">
        <v>157</v>
      </c>
      <c r="K1141" t="s">
        <v>158</v>
      </c>
      <c r="L1141">
        <v>2</v>
      </c>
      <c r="N1141" t="str">
        <f>CONCATENATE("01",".","01",".",Tabulka_nejcastejsi_priciny_vzniku_invalidity[[#This Row],[rok]])</f>
        <v>01.01.2021</v>
      </c>
      <c r="O1141" s="11">
        <f>DATE(Tabulka_nejcastejsi_priciny_vzniku_invalidity[[#This Row],[rok]],1,1)</f>
        <v>44197</v>
      </c>
      <c r="P1141" s="11">
        <f>YEAR(Tabulka_nejcastejsi_priciny_vzniku_invalidity[[#This Row],[rok3]])</f>
        <v>2021</v>
      </c>
    </row>
    <row r="1142" spans="1:16">
      <c r="A1142">
        <v>2021</v>
      </c>
      <c r="B1142" t="s">
        <v>59</v>
      </c>
      <c r="C1142" t="s">
        <v>17</v>
      </c>
      <c r="D1142" t="str">
        <f>VLOOKUP(Tabulka_nejcastejsi_priciny_vzniku_invalidity[[#This Row],[kraj]],Tabulka_kraje[],2,FALSE)</f>
        <v xml:space="preserve">Středočeský </v>
      </c>
      <c r="E1142" t="s">
        <v>60</v>
      </c>
      <c r="F1142" t="s">
        <v>19</v>
      </c>
      <c r="G1142" t="str">
        <f>VLOOKUP(Tabulka_nejcastejsi_priciny_vzniku_invalidity[[#This Row],[podskupina_diagnoz_dle_who_kod]],Tabulka_mkn[],2,FALSE)</f>
        <v>8. skupina</v>
      </c>
      <c r="H1142" t="str">
        <f>VLOOKUP(Tabulka_nejcastejsi_priciny_vzniku_invalidity[[#This Row],[podskupina_diagnoz_dle_who_kod]],Tabulka_mkn[],3,FALSE)</f>
        <v>Ucho a bradavkový výběžek</v>
      </c>
      <c r="I1142" t="str">
        <f>LEFT(Tabulka_nejcastejsi_priciny_vzniku_invalidity[[#This Row],[podskupina_diagnoz_dle_who_kod]],1)</f>
        <v>H</v>
      </c>
      <c r="J1142" t="s">
        <v>157</v>
      </c>
      <c r="K1142" t="s">
        <v>158</v>
      </c>
      <c r="L1142">
        <v>3</v>
      </c>
      <c r="N1142" t="str">
        <f>CONCATENATE("01",".","01",".",Tabulka_nejcastejsi_priciny_vzniku_invalidity[[#This Row],[rok]])</f>
        <v>01.01.2021</v>
      </c>
      <c r="O1142" s="11">
        <f>DATE(Tabulka_nejcastejsi_priciny_vzniku_invalidity[[#This Row],[rok]],1,1)</f>
        <v>44197</v>
      </c>
      <c r="P1142" s="11">
        <f>YEAR(Tabulka_nejcastejsi_priciny_vzniku_invalidity[[#This Row],[rok3]])</f>
        <v>2021</v>
      </c>
    </row>
    <row r="1143" spans="1:16">
      <c r="A1143">
        <v>2021</v>
      </c>
      <c r="B1143" t="s">
        <v>63</v>
      </c>
      <c r="C1143" t="s">
        <v>17</v>
      </c>
      <c r="D1143" t="str">
        <f>VLOOKUP(Tabulka_nejcastejsi_priciny_vzniku_invalidity[[#This Row],[kraj]],Tabulka_kraje[],2,FALSE)</f>
        <v xml:space="preserve">Karlovarský </v>
      </c>
      <c r="E1143" t="s">
        <v>64</v>
      </c>
      <c r="F1143" t="s">
        <v>19</v>
      </c>
      <c r="G1143" t="str">
        <f>VLOOKUP(Tabulka_nejcastejsi_priciny_vzniku_invalidity[[#This Row],[podskupina_diagnoz_dle_who_kod]],Tabulka_mkn[],2,FALSE)</f>
        <v>8. skupina</v>
      </c>
      <c r="H1143" t="str">
        <f>VLOOKUP(Tabulka_nejcastejsi_priciny_vzniku_invalidity[[#This Row],[podskupina_diagnoz_dle_who_kod]],Tabulka_mkn[],3,FALSE)</f>
        <v>Ucho a bradavkový výběžek</v>
      </c>
      <c r="I1143" t="str">
        <f>LEFT(Tabulka_nejcastejsi_priciny_vzniku_invalidity[[#This Row],[podskupina_diagnoz_dle_who_kod]],1)</f>
        <v>H</v>
      </c>
      <c r="J1143" t="s">
        <v>157</v>
      </c>
      <c r="K1143" t="s">
        <v>158</v>
      </c>
      <c r="L1143">
        <v>2</v>
      </c>
      <c r="N1143" t="str">
        <f>CONCATENATE("01",".","01",".",Tabulka_nejcastejsi_priciny_vzniku_invalidity[[#This Row],[rok]])</f>
        <v>01.01.2021</v>
      </c>
      <c r="O1143" s="11">
        <f>DATE(Tabulka_nejcastejsi_priciny_vzniku_invalidity[[#This Row],[rok]],1,1)</f>
        <v>44197</v>
      </c>
      <c r="P1143" s="11">
        <f>YEAR(Tabulka_nejcastejsi_priciny_vzniku_invalidity[[#This Row],[rok3]])</f>
        <v>2021</v>
      </c>
    </row>
    <row r="1144" spans="1:16">
      <c r="A1144">
        <v>2021</v>
      </c>
      <c r="B1144" t="s">
        <v>26</v>
      </c>
      <c r="C1144" t="s">
        <v>17</v>
      </c>
      <c r="D1144" t="str">
        <f>VLOOKUP(Tabulka_nejcastejsi_priciny_vzniku_invalidity[[#This Row],[kraj]],Tabulka_kraje[],2,FALSE)</f>
        <v xml:space="preserve">Ústecký </v>
      </c>
      <c r="E1144" t="s">
        <v>27</v>
      </c>
      <c r="F1144" t="s">
        <v>19</v>
      </c>
      <c r="G1144" t="str">
        <f>VLOOKUP(Tabulka_nejcastejsi_priciny_vzniku_invalidity[[#This Row],[podskupina_diagnoz_dle_who_kod]],Tabulka_mkn[],2,FALSE)</f>
        <v>8. skupina</v>
      </c>
      <c r="H1144" t="str">
        <f>VLOOKUP(Tabulka_nejcastejsi_priciny_vzniku_invalidity[[#This Row],[podskupina_diagnoz_dle_who_kod]],Tabulka_mkn[],3,FALSE)</f>
        <v>Ucho a bradavkový výběžek</v>
      </c>
      <c r="I1144" t="str">
        <f>LEFT(Tabulka_nejcastejsi_priciny_vzniku_invalidity[[#This Row],[podskupina_diagnoz_dle_who_kod]],1)</f>
        <v>H</v>
      </c>
      <c r="J1144" t="s">
        <v>157</v>
      </c>
      <c r="K1144" t="s">
        <v>158</v>
      </c>
      <c r="L1144">
        <v>2</v>
      </c>
      <c r="N1144" t="str">
        <f>CONCATENATE("01",".","01",".",Tabulka_nejcastejsi_priciny_vzniku_invalidity[[#This Row],[rok]])</f>
        <v>01.01.2021</v>
      </c>
      <c r="O1144" s="11">
        <f>DATE(Tabulka_nejcastejsi_priciny_vzniku_invalidity[[#This Row],[rok]],1,1)</f>
        <v>44197</v>
      </c>
      <c r="P1144" s="11">
        <f>YEAR(Tabulka_nejcastejsi_priciny_vzniku_invalidity[[#This Row],[rok3]])</f>
        <v>2021</v>
      </c>
    </row>
    <row r="1145" spans="1:16">
      <c r="A1145">
        <v>2021</v>
      </c>
      <c r="B1145" t="s">
        <v>34</v>
      </c>
      <c r="C1145" t="s">
        <v>17</v>
      </c>
      <c r="D1145" t="str">
        <f>VLOOKUP(Tabulka_nejcastejsi_priciny_vzniku_invalidity[[#This Row],[kraj]],Tabulka_kraje[],2,FALSE)</f>
        <v xml:space="preserve">Liberecký </v>
      </c>
      <c r="E1145" t="s">
        <v>35</v>
      </c>
      <c r="F1145" t="s">
        <v>19</v>
      </c>
      <c r="G1145" t="str">
        <f>VLOOKUP(Tabulka_nejcastejsi_priciny_vzniku_invalidity[[#This Row],[podskupina_diagnoz_dle_who_kod]],Tabulka_mkn[],2,FALSE)</f>
        <v>8. skupina</v>
      </c>
      <c r="H1145" t="str">
        <f>VLOOKUP(Tabulka_nejcastejsi_priciny_vzniku_invalidity[[#This Row],[podskupina_diagnoz_dle_who_kod]],Tabulka_mkn[],3,FALSE)</f>
        <v>Ucho a bradavkový výběžek</v>
      </c>
      <c r="I1145" t="str">
        <f>LEFT(Tabulka_nejcastejsi_priciny_vzniku_invalidity[[#This Row],[podskupina_diagnoz_dle_who_kod]],1)</f>
        <v>H</v>
      </c>
      <c r="J1145" t="s">
        <v>163</v>
      </c>
      <c r="K1145" t="s">
        <v>164</v>
      </c>
      <c r="L1145">
        <v>1</v>
      </c>
      <c r="N1145" t="str">
        <f>CONCATENATE("01",".","01",".",Tabulka_nejcastejsi_priciny_vzniku_invalidity[[#This Row],[rok]])</f>
        <v>01.01.2021</v>
      </c>
      <c r="O1145" s="11">
        <f>DATE(Tabulka_nejcastejsi_priciny_vzniku_invalidity[[#This Row],[rok]],1,1)</f>
        <v>44197</v>
      </c>
      <c r="P1145" s="11">
        <f>YEAR(Tabulka_nejcastejsi_priciny_vzniku_invalidity[[#This Row],[rok3]])</f>
        <v>2021</v>
      </c>
    </row>
    <row r="1146" spans="1:16">
      <c r="A1146">
        <v>2014</v>
      </c>
      <c r="B1146" t="s">
        <v>22</v>
      </c>
      <c r="C1146" t="s">
        <v>17</v>
      </c>
      <c r="D1146" t="str">
        <f>VLOOKUP(Tabulka_nejcastejsi_priciny_vzniku_invalidity[[#This Row],[kraj]],Tabulka_kraje[],2,FALSE)</f>
        <v>Vysočina</v>
      </c>
      <c r="E1146" t="s">
        <v>23</v>
      </c>
      <c r="F1146" t="s">
        <v>19</v>
      </c>
      <c r="G1146" t="str">
        <f>VLOOKUP(Tabulka_nejcastejsi_priciny_vzniku_invalidity[[#This Row],[podskupina_diagnoz_dle_who_kod]],Tabulka_mkn[],2,FALSE)</f>
        <v>9. skupina</v>
      </c>
      <c r="H1146" t="str">
        <f>VLOOKUP(Tabulka_nejcastejsi_priciny_vzniku_invalidity[[#This Row],[podskupina_diagnoz_dle_who_kod]],Tabulka_mkn[],3,FALSE)</f>
        <v>Oběhová soustava</v>
      </c>
      <c r="I1146" t="str">
        <f>LEFT(Tabulka_nejcastejsi_priciny_vzniku_invalidity[[#This Row],[podskupina_diagnoz_dle_who_kod]],1)</f>
        <v>I</v>
      </c>
      <c r="J1146" t="s">
        <v>165</v>
      </c>
      <c r="K1146" t="s">
        <v>166</v>
      </c>
      <c r="L1146">
        <v>1</v>
      </c>
      <c r="N1146" t="str">
        <f>CONCATENATE("01",".","01",".",Tabulka_nejcastejsi_priciny_vzniku_invalidity[[#This Row],[rok]])</f>
        <v>01.01.2014</v>
      </c>
      <c r="O1146" s="11">
        <f>DATE(Tabulka_nejcastejsi_priciny_vzniku_invalidity[[#This Row],[rok]],1,1)</f>
        <v>41640</v>
      </c>
      <c r="P1146" s="11">
        <f>YEAR(Tabulka_nejcastejsi_priciny_vzniku_invalidity[[#This Row],[rok3]])</f>
        <v>2014</v>
      </c>
    </row>
    <row r="1147" spans="1:16">
      <c r="A1147">
        <v>2010</v>
      </c>
      <c r="B1147" t="s">
        <v>22</v>
      </c>
      <c r="C1147" t="s">
        <v>17</v>
      </c>
      <c r="D1147" t="str">
        <f>VLOOKUP(Tabulka_nejcastejsi_priciny_vzniku_invalidity[[#This Row],[kraj]],Tabulka_kraje[],2,FALSE)</f>
        <v>Vysočina</v>
      </c>
      <c r="E1147" t="s">
        <v>23</v>
      </c>
      <c r="F1147" t="s">
        <v>54</v>
      </c>
      <c r="G1147" t="str">
        <f>VLOOKUP(Tabulka_nejcastejsi_priciny_vzniku_invalidity[[#This Row],[podskupina_diagnoz_dle_who_kod]],Tabulka_mkn[],2,FALSE)</f>
        <v>9. skupina</v>
      </c>
      <c r="H1147" t="str">
        <f>VLOOKUP(Tabulka_nejcastejsi_priciny_vzniku_invalidity[[#This Row],[podskupina_diagnoz_dle_who_kod]],Tabulka_mkn[],3,FALSE)</f>
        <v>Oběhová soustava</v>
      </c>
      <c r="I1147" t="str">
        <f>LEFT(Tabulka_nejcastejsi_priciny_vzniku_invalidity[[#This Row],[podskupina_diagnoz_dle_who_kod]],1)</f>
        <v>I</v>
      </c>
      <c r="J1147" t="s">
        <v>167</v>
      </c>
      <c r="K1147" t="s">
        <v>168</v>
      </c>
      <c r="L1147">
        <v>251</v>
      </c>
      <c r="N1147" t="str">
        <f>CONCATENATE("01",".","01",".",Tabulka_nejcastejsi_priciny_vzniku_invalidity[[#This Row],[rok]])</f>
        <v>01.01.2010</v>
      </c>
      <c r="O1147" s="11">
        <f>DATE(Tabulka_nejcastejsi_priciny_vzniku_invalidity[[#This Row],[rok]],1,1)</f>
        <v>40179</v>
      </c>
      <c r="P1147" s="11">
        <f>YEAR(Tabulka_nejcastejsi_priciny_vzniku_invalidity[[#This Row],[rok3]])</f>
        <v>2010</v>
      </c>
    </row>
    <row r="1148" spans="1:16">
      <c r="A1148">
        <v>2010</v>
      </c>
      <c r="B1148" t="s">
        <v>57</v>
      </c>
      <c r="C1148" t="s">
        <v>17</v>
      </c>
      <c r="D1148" t="str">
        <f>VLOOKUP(Tabulka_nejcastejsi_priciny_vzniku_invalidity[[#This Row],[kraj]],Tabulka_kraje[],2,FALSE)</f>
        <v xml:space="preserve">Jihomoravský </v>
      </c>
      <c r="E1148" t="s">
        <v>58</v>
      </c>
      <c r="F1148" t="s">
        <v>54</v>
      </c>
      <c r="G1148" t="str">
        <f>VLOOKUP(Tabulka_nejcastejsi_priciny_vzniku_invalidity[[#This Row],[podskupina_diagnoz_dle_who_kod]],Tabulka_mkn[],2,FALSE)</f>
        <v>9. skupina</v>
      </c>
      <c r="H1148" t="str">
        <f>VLOOKUP(Tabulka_nejcastejsi_priciny_vzniku_invalidity[[#This Row],[podskupina_diagnoz_dle_who_kod]],Tabulka_mkn[],3,FALSE)</f>
        <v>Oběhová soustava</v>
      </c>
      <c r="I1148" t="str">
        <f>LEFT(Tabulka_nejcastejsi_priciny_vzniku_invalidity[[#This Row],[podskupina_diagnoz_dle_who_kod]],1)</f>
        <v>I</v>
      </c>
      <c r="J1148" t="s">
        <v>167</v>
      </c>
      <c r="K1148" t="s">
        <v>168</v>
      </c>
      <c r="L1148">
        <v>691</v>
      </c>
      <c r="N1148" t="str">
        <f>CONCATENATE("01",".","01",".",Tabulka_nejcastejsi_priciny_vzniku_invalidity[[#This Row],[rok]])</f>
        <v>01.01.2010</v>
      </c>
      <c r="O1148" s="11">
        <f>DATE(Tabulka_nejcastejsi_priciny_vzniku_invalidity[[#This Row],[rok]],1,1)</f>
        <v>40179</v>
      </c>
      <c r="P1148" s="11">
        <f>YEAR(Tabulka_nejcastejsi_priciny_vzniku_invalidity[[#This Row],[rok3]])</f>
        <v>2010</v>
      </c>
    </row>
    <row r="1149" spans="1:16">
      <c r="A1149">
        <v>2010</v>
      </c>
      <c r="B1149" t="s">
        <v>67</v>
      </c>
      <c r="C1149" t="s">
        <v>17</v>
      </c>
      <c r="D1149" t="str">
        <f>VLOOKUP(Tabulka_nejcastejsi_priciny_vzniku_invalidity[[#This Row],[kraj]],Tabulka_kraje[],2,FALSE)</f>
        <v xml:space="preserve">Moravskoslezský </v>
      </c>
      <c r="E1149" t="s">
        <v>68</v>
      </c>
      <c r="F1149" t="s">
        <v>54</v>
      </c>
      <c r="G1149" t="str">
        <f>VLOOKUP(Tabulka_nejcastejsi_priciny_vzniku_invalidity[[#This Row],[podskupina_diagnoz_dle_who_kod]],Tabulka_mkn[],2,FALSE)</f>
        <v>9. skupina</v>
      </c>
      <c r="H1149" t="str">
        <f>VLOOKUP(Tabulka_nejcastejsi_priciny_vzniku_invalidity[[#This Row],[podskupina_diagnoz_dle_who_kod]],Tabulka_mkn[],3,FALSE)</f>
        <v>Oběhová soustava</v>
      </c>
      <c r="I1149" t="str">
        <f>LEFT(Tabulka_nejcastejsi_priciny_vzniku_invalidity[[#This Row],[podskupina_diagnoz_dle_who_kod]],1)</f>
        <v>I</v>
      </c>
      <c r="J1149" t="s">
        <v>167</v>
      </c>
      <c r="K1149" t="s">
        <v>168</v>
      </c>
      <c r="L1149">
        <v>688</v>
      </c>
      <c r="N1149" t="str">
        <f>CONCATENATE("01",".","01",".",Tabulka_nejcastejsi_priciny_vzniku_invalidity[[#This Row],[rok]])</f>
        <v>01.01.2010</v>
      </c>
      <c r="O1149" s="11">
        <f>DATE(Tabulka_nejcastejsi_priciny_vzniku_invalidity[[#This Row],[rok]],1,1)</f>
        <v>40179</v>
      </c>
      <c r="P1149" s="11">
        <f>YEAR(Tabulka_nejcastejsi_priciny_vzniku_invalidity[[#This Row],[rok3]])</f>
        <v>2010</v>
      </c>
    </row>
    <row r="1150" spans="1:16">
      <c r="A1150">
        <v>2010</v>
      </c>
      <c r="B1150" t="s">
        <v>61</v>
      </c>
      <c r="C1150" t="s">
        <v>17</v>
      </c>
      <c r="D1150" t="str">
        <f>VLOOKUP(Tabulka_nejcastejsi_priciny_vzniku_invalidity[[#This Row],[kraj]],Tabulka_kraje[],2,FALSE)</f>
        <v>Praha</v>
      </c>
      <c r="E1150" t="s">
        <v>62</v>
      </c>
      <c r="F1150" t="s">
        <v>54</v>
      </c>
      <c r="G1150" t="str">
        <f>VLOOKUP(Tabulka_nejcastejsi_priciny_vzniku_invalidity[[#This Row],[podskupina_diagnoz_dle_who_kod]],Tabulka_mkn[],2,FALSE)</f>
        <v>9. skupina</v>
      </c>
      <c r="H1150" t="str">
        <f>VLOOKUP(Tabulka_nejcastejsi_priciny_vzniku_invalidity[[#This Row],[podskupina_diagnoz_dle_who_kod]],Tabulka_mkn[],3,FALSE)</f>
        <v>Oběhová soustava</v>
      </c>
      <c r="I1150" t="str">
        <f>LEFT(Tabulka_nejcastejsi_priciny_vzniku_invalidity[[#This Row],[podskupina_diagnoz_dle_who_kod]],1)</f>
        <v>I</v>
      </c>
      <c r="J1150" t="s">
        <v>167</v>
      </c>
      <c r="K1150" t="s">
        <v>168</v>
      </c>
      <c r="L1150">
        <v>494</v>
      </c>
      <c r="N1150" t="str">
        <f>CONCATENATE("01",".","01",".",Tabulka_nejcastejsi_priciny_vzniku_invalidity[[#This Row],[rok]])</f>
        <v>01.01.2010</v>
      </c>
      <c r="O1150" s="11">
        <f>DATE(Tabulka_nejcastejsi_priciny_vzniku_invalidity[[#This Row],[rok]],1,1)</f>
        <v>40179</v>
      </c>
      <c r="P1150" s="11">
        <f>YEAR(Tabulka_nejcastejsi_priciny_vzniku_invalidity[[#This Row],[rok3]])</f>
        <v>2010</v>
      </c>
    </row>
    <row r="1151" spans="1:16">
      <c r="A1151">
        <v>2010</v>
      </c>
      <c r="B1151" t="s">
        <v>59</v>
      </c>
      <c r="C1151" t="s">
        <v>17</v>
      </c>
      <c r="D1151" t="str">
        <f>VLOOKUP(Tabulka_nejcastejsi_priciny_vzniku_invalidity[[#This Row],[kraj]],Tabulka_kraje[],2,FALSE)</f>
        <v xml:space="preserve">Středočeský </v>
      </c>
      <c r="E1151" t="s">
        <v>60</v>
      </c>
      <c r="F1151" t="s">
        <v>54</v>
      </c>
      <c r="G1151" t="str">
        <f>VLOOKUP(Tabulka_nejcastejsi_priciny_vzniku_invalidity[[#This Row],[podskupina_diagnoz_dle_who_kod]],Tabulka_mkn[],2,FALSE)</f>
        <v>9. skupina</v>
      </c>
      <c r="H1151" t="str">
        <f>VLOOKUP(Tabulka_nejcastejsi_priciny_vzniku_invalidity[[#This Row],[podskupina_diagnoz_dle_who_kod]],Tabulka_mkn[],3,FALSE)</f>
        <v>Oběhová soustava</v>
      </c>
      <c r="I1151" t="str">
        <f>LEFT(Tabulka_nejcastejsi_priciny_vzniku_invalidity[[#This Row],[podskupina_diagnoz_dle_who_kod]],1)</f>
        <v>I</v>
      </c>
      <c r="J1151" t="s">
        <v>167</v>
      </c>
      <c r="K1151" t="s">
        <v>168</v>
      </c>
      <c r="L1151">
        <v>803</v>
      </c>
      <c r="N1151" t="str">
        <f>CONCATENATE("01",".","01",".",Tabulka_nejcastejsi_priciny_vzniku_invalidity[[#This Row],[rok]])</f>
        <v>01.01.2010</v>
      </c>
      <c r="O1151" s="11">
        <f>DATE(Tabulka_nejcastejsi_priciny_vzniku_invalidity[[#This Row],[rok]],1,1)</f>
        <v>40179</v>
      </c>
      <c r="P1151" s="11">
        <f>YEAR(Tabulka_nejcastejsi_priciny_vzniku_invalidity[[#This Row],[rok3]])</f>
        <v>2010</v>
      </c>
    </row>
    <row r="1152" spans="1:16">
      <c r="A1152">
        <v>2010</v>
      </c>
      <c r="B1152" t="s">
        <v>16</v>
      </c>
      <c r="C1152" t="s">
        <v>17</v>
      </c>
      <c r="D1152" t="str">
        <f>VLOOKUP(Tabulka_nejcastejsi_priciny_vzniku_invalidity[[#This Row],[kraj]],Tabulka_kraje[],2,FALSE)</f>
        <v xml:space="preserve">Jihočeský </v>
      </c>
      <c r="E1152" t="s">
        <v>18</v>
      </c>
      <c r="F1152" t="s">
        <v>54</v>
      </c>
      <c r="G1152" t="str">
        <f>VLOOKUP(Tabulka_nejcastejsi_priciny_vzniku_invalidity[[#This Row],[podskupina_diagnoz_dle_who_kod]],Tabulka_mkn[],2,FALSE)</f>
        <v>9. skupina</v>
      </c>
      <c r="H1152" t="str">
        <f>VLOOKUP(Tabulka_nejcastejsi_priciny_vzniku_invalidity[[#This Row],[podskupina_diagnoz_dle_who_kod]],Tabulka_mkn[],3,FALSE)</f>
        <v>Oběhová soustava</v>
      </c>
      <c r="I1152" t="str">
        <f>LEFT(Tabulka_nejcastejsi_priciny_vzniku_invalidity[[#This Row],[podskupina_diagnoz_dle_who_kod]],1)</f>
        <v>I</v>
      </c>
      <c r="J1152" t="s">
        <v>167</v>
      </c>
      <c r="K1152" t="s">
        <v>168</v>
      </c>
      <c r="L1152">
        <v>295</v>
      </c>
      <c r="N1152" t="str">
        <f>CONCATENATE("01",".","01",".",Tabulka_nejcastejsi_priciny_vzniku_invalidity[[#This Row],[rok]])</f>
        <v>01.01.2010</v>
      </c>
      <c r="O1152" s="11">
        <f>DATE(Tabulka_nejcastejsi_priciny_vzniku_invalidity[[#This Row],[rok]],1,1)</f>
        <v>40179</v>
      </c>
      <c r="P1152" s="11">
        <f>YEAR(Tabulka_nejcastejsi_priciny_vzniku_invalidity[[#This Row],[rok3]])</f>
        <v>2010</v>
      </c>
    </row>
    <row r="1153" spans="1:16">
      <c r="A1153">
        <v>2010</v>
      </c>
      <c r="B1153" t="s">
        <v>36</v>
      </c>
      <c r="C1153" t="s">
        <v>17</v>
      </c>
      <c r="D1153" t="str">
        <f>VLOOKUP(Tabulka_nejcastejsi_priciny_vzniku_invalidity[[#This Row],[kraj]],Tabulka_kraje[],2,FALSE)</f>
        <v xml:space="preserve">Plzeňský </v>
      </c>
      <c r="E1153" t="s">
        <v>37</v>
      </c>
      <c r="F1153" t="s">
        <v>54</v>
      </c>
      <c r="G1153" t="str">
        <f>VLOOKUP(Tabulka_nejcastejsi_priciny_vzniku_invalidity[[#This Row],[podskupina_diagnoz_dle_who_kod]],Tabulka_mkn[],2,FALSE)</f>
        <v>9. skupina</v>
      </c>
      <c r="H1153" t="str">
        <f>VLOOKUP(Tabulka_nejcastejsi_priciny_vzniku_invalidity[[#This Row],[podskupina_diagnoz_dle_who_kod]],Tabulka_mkn[],3,FALSE)</f>
        <v>Oběhová soustava</v>
      </c>
      <c r="I1153" t="str">
        <f>LEFT(Tabulka_nejcastejsi_priciny_vzniku_invalidity[[#This Row],[podskupina_diagnoz_dle_who_kod]],1)</f>
        <v>I</v>
      </c>
      <c r="J1153" t="s">
        <v>167</v>
      </c>
      <c r="K1153" t="s">
        <v>168</v>
      </c>
      <c r="L1153">
        <v>370</v>
      </c>
      <c r="N1153" t="str">
        <f>CONCATENATE("01",".","01",".",Tabulka_nejcastejsi_priciny_vzniku_invalidity[[#This Row],[rok]])</f>
        <v>01.01.2010</v>
      </c>
      <c r="O1153" s="11">
        <f>DATE(Tabulka_nejcastejsi_priciny_vzniku_invalidity[[#This Row],[rok]],1,1)</f>
        <v>40179</v>
      </c>
      <c r="P1153" s="11">
        <f>YEAR(Tabulka_nejcastejsi_priciny_vzniku_invalidity[[#This Row],[rok3]])</f>
        <v>2010</v>
      </c>
    </row>
    <row r="1154" spans="1:16">
      <c r="A1154">
        <v>2010</v>
      </c>
      <c r="B1154" t="s">
        <v>63</v>
      </c>
      <c r="C1154" t="s">
        <v>17</v>
      </c>
      <c r="D1154" t="str">
        <f>VLOOKUP(Tabulka_nejcastejsi_priciny_vzniku_invalidity[[#This Row],[kraj]],Tabulka_kraje[],2,FALSE)</f>
        <v xml:space="preserve">Karlovarský </v>
      </c>
      <c r="E1154" t="s">
        <v>64</v>
      </c>
      <c r="F1154" t="s">
        <v>54</v>
      </c>
      <c r="G1154" t="str">
        <f>VLOOKUP(Tabulka_nejcastejsi_priciny_vzniku_invalidity[[#This Row],[podskupina_diagnoz_dle_who_kod]],Tabulka_mkn[],2,FALSE)</f>
        <v>9. skupina</v>
      </c>
      <c r="H1154" t="str">
        <f>VLOOKUP(Tabulka_nejcastejsi_priciny_vzniku_invalidity[[#This Row],[podskupina_diagnoz_dle_who_kod]],Tabulka_mkn[],3,FALSE)</f>
        <v>Oběhová soustava</v>
      </c>
      <c r="I1154" t="str">
        <f>LEFT(Tabulka_nejcastejsi_priciny_vzniku_invalidity[[#This Row],[podskupina_diagnoz_dle_who_kod]],1)</f>
        <v>I</v>
      </c>
      <c r="J1154" t="s">
        <v>167</v>
      </c>
      <c r="K1154" t="s">
        <v>168</v>
      </c>
      <c r="L1154">
        <v>221</v>
      </c>
      <c r="N1154" t="str">
        <f>CONCATENATE("01",".","01",".",Tabulka_nejcastejsi_priciny_vzniku_invalidity[[#This Row],[rok]])</f>
        <v>01.01.2010</v>
      </c>
      <c r="O1154" s="11">
        <f>DATE(Tabulka_nejcastejsi_priciny_vzniku_invalidity[[#This Row],[rok]],1,1)</f>
        <v>40179</v>
      </c>
      <c r="P1154" s="11">
        <f>YEAR(Tabulka_nejcastejsi_priciny_vzniku_invalidity[[#This Row],[rok3]])</f>
        <v>2010</v>
      </c>
    </row>
    <row r="1155" spans="1:16">
      <c r="A1155">
        <v>2010</v>
      </c>
      <c r="B1155" t="s">
        <v>26</v>
      </c>
      <c r="C1155" t="s">
        <v>17</v>
      </c>
      <c r="D1155" t="str">
        <f>VLOOKUP(Tabulka_nejcastejsi_priciny_vzniku_invalidity[[#This Row],[kraj]],Tabulka_kraje[],2,FALSE)</f>
        <v xml:space="preserve">Ústecký </v>
      </c>
      <c r="E1155" t="s">
        <v>27</v>
      </c>
      <c r="F1155" t="s">
        <v>54</v>
      </c>
      <c r="G1155" t="str">
        <f>VLOOKUP(Tabulka_nejcastejsi_priciny_vzniku_invalidity[[#This Row],[podskupina_diagnoz_dle_who_kod]],Tabulka_mkn[],2,FALSE)</f>
        <v>9. skupina</v>
      </c>
      <c r="H1155" t="str">
        <f>VLOOKUP(Tabulka_nejcastejsi_priciny_vzniku_invalidity[[#This Row],[podskupina_diagnoz_dle_who_kod]],Tabulka_mkn[],3,FALSE)</f>
        <v>Oběhová soustava</v>
      </c>
      <c r="I1155" t="str">
        <f>LEFT(Tabulka_nejcastejsi_priciny_vzniku_invalidity[[#This Row],[podskupina_diagnoz_dle_who_kod]],1)</f>
        <v>I</v>
      </c>
      <c r="J1155" t="s">
        <v>167</v>
      </c>
      <c r="K1155" t="s">
        <v>168</v>
      </c>
      <c r="L1155">
        <v>758</v>
      </c>
      <c r="N1155" t="str">
        <f>CONCATENATE("01",".","01",".",Tabulka_nejcastejsi_priciny_vzniku_invalidity[[#This Row],[rok]])</f>
        <v>01.01.2010</v>
      </c>
      <c r="O1155" s="11">
        <f>DATE(Tabulka_nejcastejsi_priciny_vzniku_invalidity[[#This Row],[rok]],1,1)</f>
        <v>40179</v>
      </c>
      <c r="P1155" s="11">
        <f>YEAR(Tabulka_nejcastejsi_priciny_vzniku_invalidity[[#This Row],[rok3]])</f>
        <v>2010</v>
      </c>
    </row>
    <row r="1156" spans="1:16">
      <c r="A1156">
        <v>2010</v>
      </c>
      <c r="B1156" t="s">
        <v>34</v>
      </c>
      <c r="C1156" t="s">
        <v>17</v>
      </c>
      <c r="D1156" t="str">
        <f>VLOOKUP(Tabulka_nejcastejsi_priciny_vzniku_invalidity[[#This Row],[kraj]],Tabulka_kraje[],2,FALSE)</f>
        <v xml:space="preserve">Liberecký </v>
      </c>
      <c r="E1156" t="s">
        <v>35</v>
      </c>
      <c r="F1156" t="s">
        <v>54</v>
      </c>
      <c r="G1156" t="str">
        <f>VLOOKUP(Tabulka_nejcastejsi_priciny_vzniku_invalidity[[#This Row],[podskupina_diagnoz_dle_who_kod]],Tabulka_mkn[],2,FALSE)</f>
        <v>9. skupina</v>
      </c>
      <c r="H1156" t="str">
        <f>VLOOKUP(Tabulka_nejcastejsi_priciny_vzniku_invalidity[[#This Row],[podskupina_diagnoz_dle_who_kod]],Tabulka_mkn[],3,FALSE)</f>
        <v>Oběhová soustava</v>
      </c>
      <c r="I1156" t="str">
        <f>LEFT(Tabulka_nejcastejsi_priciny_vzniku_invalidity[[#This Row],[podskupina_diagnoz_dle_who_kod]],1)</f>
        <v>I</v>
      </c>
      <c r="J1156" t="s">
        <v>167</v>
      </c>
      <c r="K1156" t="s">
        <v>168</v>
      </c>
      <c r="L1156">
        <v>274</v>
      </c>
      <c r="N1156" t="str">
        <f>CONCATENATE("01",".","01",".",Tabulka_nejcastejsi_priciny_vzniku_invalidity[[#This Row],[rok]])</f>
        <v>01.01.2010</v>
      </c>
      <c r="O1156" s="11">
        <f>DATE(Tabulka_nejcastejsi_priciny_vzniku_invalidity[[#This Row],[rok]],1,1)</f>
        <v>40179</v>
      </c>
      <c r="P1156" s="11">
        <f>YEAR(Tabulka_nejcastejsi_priciny_vzniku_invalidity[[#This Row],[rok3]])</f>
        <v>2010</v>
      </c>
    </row>
    <row r="1157" spans="1:16">
      <c r="A1157">
        <v>2010</v>
      </c>
      <c r="B1157" t="s">
        <v>40</v>
      </c>
      <c r="C1157" t="s">
        <v>17</v>
      </c>
      <c r="D1157" t="str">
        <f>VLOOKUP(Tabulka_nejcastejsi_priciny_vzniku_invalidity[[#This Row],[kraj]],Tabulka_kraje[],2,FALSE)</f>
        <v xml:space="preserve">Královéhradecký </v>
      </c>
      <c r="E1157" t="s">
        <v>41</v>
      </c>
      <c r="F1157" t="s">
        <v>54</v>
      </c>
      <c r="G1157" t="str">
        <f>VLOOKUP(Tabulka_nejcastejsi_priciny_vzniku_invalidity[[#This Row],[podskupina_diagnoz_dle_who_kod]],Tabulka_mkn[],2,FALSE)</f>
        <v>9. skupina</v>
      </c>
      <c r="H1157" t="str">
        <f>VLOOKUP(Tabulka_nejcastejsi_priciny_vzniku_invalidity[[#This Row],[podskupina_diagnoz_dle_who_kod]],Tabulka_mkn[],3,FALSE)</f>
        <v>Oběhová soustava</v>
      </c>
      <c r="I1157" t="str">
        <f>LEFT(Tabulka_nejcastejsi_priciny_vzniku_invalidity[[#This Row],[podskupina_diagnoz_dle_who_kod]],1)</f>
        <v>I</v>
      </c>
      <c r="J1157" t="s">
        <v>167</v>
      </c>
      <c r="K1157" t="s">
        <v>168</v>
      </c>
      <c r="L1157">
        <v>340</v>
      </c>
      <c r="N1157" t="str">
        <f>CONCATENATE("01",".","01",".",Tabulka_nejcastejsi_priciny_vzniku_invalidity[[#This Row],[rok]])</f>
        <v>01.01.2010</v>
      </c>
      <c r="O1157" s="11">
        <f>DATE(Tabulka_nejcastejsi_priciny_vzniku_invalidity[[#This Row],[rok]],1,1)</f>
        <v>40179</v>
      </c>
      <c r="P1157" s="11">
        <f>YEAR(Tabulka_nejcastejsi_priciny_vzniku_invalidity[[#This Row],[rok3]])</f>
        <v>2010</v>
      </c>
    </row>
    <row r="1158" spans="1:16">
      <c r="A1158">
        <v>2010</v>
      </c>
      <c r="B1158" t="s">
        <v>30</v>
      </c>
      <c r="C1158" t="s">
        <v>17</v>
      </c>
      <c r="D1158" t="str">
        <f>VLOOKUP(Tabulka_nejcastejsi_priciny_vzniku_invalidity[[#This Row],[kraj]],Tabulka_kraje[],2,FALSE)</f>
        <v xml:space="preserve">Pardubický </v>
      </c>
      <c r="E1158" t="s">
        <v>31</v>
      </c>
      <c r="F1158" t="s">
        <v>54</v>
      </c>
      <c r="G1158" t="str">
        <f>VLOOKUP(Tabulka_nejcastejsi_priciny_vzniku_invalidity[[#This Row],[podskupina_diagnoz_dle_who_kod]],Tabulka_mkn[],2,FALSE)</f>
        <v>9. skupina</v>
      </c>
      <c r="H1158" t="str">
        <f>VLOOKUP(Tabulka_nejcastejsi_priciny_vzniku_invalidity[[#This Row],[podskupina_diagnoz_dle_who_kod]],Tabulka_mkn[],3,FALSE)</f>
        <v>Oběhová soustava</v>
      </c>
      <c r="I1158" t="str">
        <f>LEFT(Tabulka_nejcastejsi_priciny_vzniku_invalidity[[#This Row],[podskupina_diagnoz_dle_who_kod]],1)</f>
        <v>I</v>
      </c>
      <c r="J1158" t="s">
        <v>167</v>
      </c>
      <c r="K1158" t="s">
        <v>168</v>
      </c>
      <c r="L1158">
        <v>333</v>
      </c>
      <c r="N1158" t="str">
        <f>CONCATENATE("01",".","01",".",Tabulka_nejcastejsi_priciny_vzniku_invalidity[[#This Row],[rok]])</f>
        <v>01.01.2010</v>
      </c>
      <c r="O1158" s="11">
        <f>DATE(Tabulka_nejcastejsi_priciny_vzniku_invalidity[[#This Row],[rok]],1,1)</f>
        <v>40179</v>
      </c>
      <c r="P1158" s="11">
        <f>YEAR(Tabulka_nejcastejsi_priciny_vzniku_invalidity[[#This Row],[rok3]])</f>
        <v>2010</v>
      </c>
    </row>
    <row r="1159" spans="1:16">
      <c r="A1159">
        <v>2011</v>
      </c>
      <c r="B1159" t="s">
        <v>22</v>
      </c>
      <c r="C1159" t="s">
        <v>17</v>
      </c>
      <c r="D1159" t="str">
        <f>VLOOKUP(Tabulka_nejcastejsi_priciny_vzniku_invalidity[[#This Row],[kraj]],Tabulka_kraje[],2,FALSE)</f>
        <v>Vysočina</v>
      </c>
      <c r="E1159" t="s">
        <v>23</v>
      </c>
      <c r="F1159" t="s">
        <v>54</v>
      </c>
      <c r="G1159" t="str">
        <f>VLOOKUP(Tabulka_nejcastejsi_priciny_vzniku_invalidity[[#This Row],[podskupina_diagnoz_dle_who_kod]],Tabulka_mkn[],2,FALSE)</f>
        <v>9. skupina</v>
      </c>
      <c r="H1159" t="str">
        <f>VLOOKUP(Tabulka_nejcastejsi_priciny_vzniku_invalidity[[#This Row],[podskupina_diagnoz_dle_who_kod]],Tabulka_mkn[],3,FALSE)</f>
        <v>Oběhová soustava</v>
      </c>
      <c r="I1159" t="str">
        <f>LEFT(Tabulka_nejcastejsi_priciny_vzniku_invalidity[[#This Row],[podskupina_diagnoz_dle_who_kod]],1)</f>
        <v>I</v>
      </c>
      <c r="J1159" t="s">
        <v>167</v>
      </c>
      <c r="K1159" t="s">
        <v>168</v>
      </c>
      <c r="L1159">
        <v>231</v>
      </c>
      <c r="N1159" t="str">
        <f>CONCATENATE("01",".","01",".",Tabulka_nejcastejsi_priciny_vzniku_invalidity[[#This Row],[rok]])</f>
        <v>01.01.2011</v>
      </c>
      <c r="O1159" s="11">
        <f>DATE(Tabulka_nejcastejsi_priciny_vzniku_invalidity[[#This Row],[rok]],1,1)</f>
        <v>40544</v>
      </c>
      <c r="P1159" s="11">
        <f>YEAR(Tabulka_nejcastejsi_priciny_vzniku_invalidity[[#This Row],[rok3]])</f>
        <v>2011</v>
      </c>
    </row>
    <row r="1160" spans="1:16">
      <c r="A1160">
        <v>2011</v>
      </c>
      <c r="B1160" t="s">
        <v>67</v>
      </c>
      <c r="C1160" t="s">
        <v>17</v>
      </c>
      <c r="D1160" t="str">
        <f>VLOOKUP(Tabulka_nejcastejsi_priciny_vzniku_invalidity[[#This Row],[kraj]],Tabulka_kraje[],2,FALSE)</f>
        <v xml:space="preserve">Moravskoslezský </v>
      </c>
      <c r="E1160" t="s">
        <v>68</v>
      </c>
      <c r="F1160" t="s">
        <v>54</v>
      </c>
      <c r="G1160" t="str">
        <f>VLOOKUP(Tabulka_nejcastejsi_priciny_vzniku_invalidity[[#This Row],[podskupina_diagnoz_dle_who_kod]],Tabulka_mkn[],2,FALSE)</f>
        <v>9. skupina</v>
      </c>
      <c r="H1160" t="str">
        <f>VLOOKUP(Tabulka_nejcastejsi_priciny_vzniku_invalidity[[#This Row],[podskupina_diagnoz_dle_who_kod]],Tabulka_mkn[],3,FALSE)</f>
        <v>Oběhová soustava</v>
      </c>
      <c r="I1160" t="str">
        <f>LEFT(Tabulka_nejcastejsi_priciny_vzniku_invalidity[[#This Row],[podskupina_diagnoz_dle_who_kod]],1)</f>
        <v>I</v>
      </c>
      <c r="J1160" t="s">
        <v>167</v>
      </c>
      <c r="K1160" t="s">
        <v>168</v>
      </c>
      <c r="L1160">
        <v>583</v>
      </c>
      <c r="N1160" t="str">
        <f>CONCATENATE("01",".","01",".",Tabulka_nejcastejsi_priciny_vzniku_invalidity[[#This Row],[rok]])</f>
        <v>01.01.2011</v>
      </c>
      <c r="O1160" s="11">
        <f>DATE(Tabulka_nejcastejsi_priciny_vzniku_invalidity[[#This Row],[rok]],1,1)</f>
        <v>40544</v>
      </c>
      <c r="P1160" s="11">
        <f>YEAR(Tabulka_nejcastejsi_priciny_vzniku_invalidity[[#This Row],[rok3]])</f>
        <v>2011</v>
      </c>
    </row>
    <row r="1161" spans="1:16">
      <c r="A1161">
        <v>2011</v>
      </c>
      <c r="B1161" t="s">
        <v>46</v>
      </c>
      <c r="C1161" t="s">
        <v>17</v>
      </c>
      <c r="D1161" t="str">
        <f>VLOOKUP(Tabulka_nejcastejsi_priciny_vzniku_invalidity[[#This Row],[kraj]],Tabulka_kraje[],2,FALSE)</f>
        <v xml:space="preserve">Zlínský </v>
      </c>
      <c r="E1161" t="s">
        <v>47</v>
      </c>
      <c r="F1161" t="s">
        <v>54</v>
      </c>
      <c r="G1161" t="str">
        <f>VLOOKUP(Tabulka_nejcastejsi_priciny_vzniku_invalidity[[#This Row],[podskupina_diagnoz_dle_who_kod]],Tabulka_mkn[],2,FALSE)</f>
        <v>9. skupina</v>
      </c>
      <c r="H1161" t="str">
        <f>VLOOKUP(Tabulka_nejcastejsi_priciny_vzniku_invalidity[[#This Row],[podskupina_diagnoz_dle_who_kod]],Tabulka_mkn[],3,FALSE)</f>
        <v>Oběhová soustava</v>
      </c>
      <c r="I1161" t="str">
        <f>LEFT(Tabulka_nejcastejsi_priciny_vzniku_invalidity[[#This Row],[podskupina_diagnoz_dle_who_kod]],1)</f>
        <v>I</v>
      </c>
      <c r="J1161" t="s">
        <v>167</v>
      </c>
      <c r="K1161" t="s">
        <v>168</v>
      </c>
      <c r="L1161">
        <v>311</v>
      </c>
      <c r="N1161" t="str">
        <f>CONCATENATE("01",".","01",".",Tabulka_nejcastejsi_priciny_vzniku_invalidity[[#This Row],[rok]])</f>
        <v>01.01.2011</v>
      </c>
      <c r="O1161" s="11">
        <f>DATE(Tabulka_nejcastejsi_priciny_vzniku_invalidity[[#This Row],[rok]],1,1)</f>
        <v>40544</v>
      </c>
      <c r="P1161" s="11">
        <f>YEAR(Tabulka_nejcastejsi_priciny_vzniku_invalidity[[#This Row],[rok3]])</f>
        <v>2011</v>
      </c>
    </row>
    <row r="1162" spans="1:16">
      <c r="A1162">
        <v>2011</v>
      </c>
      <c r="B1162" t="s">
        <v>61</v>
      </c>
      <c r="C1162" t="s">
        <v>17</v>
      </c>
      <c r="D1162" t="str">
        <f>VLOOKUP(Tabulka_nejcastejsi_priciny_vzniku_invalidity[[#This Row],[kraj]],Tabulka_kraje[],2,FALSE)</f>
        <v>Praha</v>
      </c>
      <c r="E1162" t="s">
        <v>62</v>
      </c>
      <c r="F1162" t="s">
        <v>54</v>
      </c>
      <c r="G1162" t="str">
        <f>VLOOKUP(Tabulka_nejcastejsi_priciny_vzniku_invalidity[[#This Row],[podskupina_diagnoz_dle_who_kod]],Tabulka_mkn[],2,FALSE)</f>
        <v>9. skupina</v>
      </c>
      <c r="H1162" t="str">
        <f>VLOOKUP(Tabulka_nejcastejsi_priciny_vzniku_invalidity[[#This Row],[podskupina_diagnoz_dle_who_kod]],Tabulka_mkn[],3,FALSE)</f>
        <v>Oběhová soustava</v>
      </c>
      <c r="I1162" t="str">
        <f>LEFT(Tabulka_nejcastejsi_priciny_vzniku_invalidity[[#This Row],[podskupina_diagnoz_dle_who_kod]],1)</f>
        <v>I</v>
      </c>
      <c r="J1162" t="s">
        <v>167</v>
      </c>
      <c r="K1162" t="s">
        <v>168</v>
      </c>
      <c r="L1162">
        <v>456</v>
      </c>
      <c r="N1162" t="str">
        <f>CONCATENATE("01",".","01",".",Tabulka_nejcastejsi_priciny_vzniku_invalidity[[#This Row],[rok]])</f>
        <v>01.01.2011</v>
      </c>
      <c r="O1162" s="11">
        <f>DATE(Tabulka_nejcastejsi_priciny_vzniku_invalidity[[#This Row],[rok]],1,1)</f>
        <v>40544</v>
      </c>
      <c r="P1162" s="11">
        <f>YEAR(Tabulka_nejcastejsi_priciny_vzniku_invalidity[[#This Row],[rok3]])</f>
        <v>2011</v>
      </c>
    </row>
    <row r="1163" spans="1:16">
      <c r="A1163">
        <v>2011</v>
      </c>
      <c r="B1163" t="s">
        <v>59</v>
      </c>
      <c r="C1163" t="s">
        <v>17</v>
      </c>
      <c r="D1163" t="str">
        <f>VLOOKUP(Tabulka_nejcastejsi_priciny_vzniku_invalidity[[#This Row],[kraj]],Tabulka_kraje[],2,FALSE)</f>
        <v xml:space="preserve">Středočeský </v>
      </c>
      <c r="E1163" t="s">
        <v>60</v>
      </c>
      <c r="F1163" t="s">
        <v>54</v>
      </c>
      <c r="G1163" t="str">
        <f>VLOOKUP(Tabulka_nejcastejsi_priciny_vzniku_invalidity[[#This Row],[podskupina_diagnoz_dle_who_kod]],Tabulka_mkn[],2,FALSE)</f>
        <v>9. skupina</v>
      </c>
      <c r="H1163" t="str">
        <f>VLOOKUP(Tabulka_nejcastejsi_priciny_vzniku_invalidity[[#This Row],[podskupina_diagnoz_dle_who_kod]],Tabulka_mkn[],3,FALSE)</f>
        <v>Oběhová soustava</v>
      </c>
      <c r="I1163" t="str">
        <f>LEFT(Tabulka_nejcastejsi_priciny_vzniku_invalidity[[#This Row],[podskupina_diagnoz_dle_who_kod]],1)</f>
        <v>I</v>
      </c>
      <c r="J1163" t="s">
        <v>167</v>
      </c>
      <c r="K1163" t="s">
        <v>168</v>
      </c>
      <c r="L1163">
        <v>663</v>
      </c>
      <c r="N1163" t="str">
        <f>CONCATENATE("01",".","01",".",Tabulka_nejcastejsi_priciny_vzniku_invalidity[[#This Row],[rok]])</f>
        <v>01.01.2011</v>
      </c>
      <c r="O1163" s="11">
        <f>DATE(Tabulka_nejcastejsi_priciny_vzniku_invalidity[[#This Row],[rok]],1,1)</f>
        <v>40544</v>
      </c>
      <c r="P1163" s="11">
        <f>YEAR(Tabulka_nejcastejsi_priciny_vzniku_invalidity[[#This Row],[rok3]])</f>
        <v>2011</v>
      </c>
    </row>
    <row r="1164" spans="1:16">
      <c r="A1164">
        <v>2011</v>
      </c>
      <c r="B1164" t="s">
        <v>16</v>
      </c>
      <c r="C1164" t="s">
        <v>17</v>
      </c>
      <c r="D1164" t="str">
        <f>VLOOKUP(Tabulka_nejcastejsi_priciny_vzniku_invalidity[[#This Row],[kraj]],Tabulka_kraje[],2,FALSE)</f>
        <v xml:space="preserve">Jihočeský </v>
      </c>
      <c r="E1164" t="s">
        <v>18</v>
      </c>
      <c r="F1164" t="s">
        <v>54</v>
      </c>
      <c r="G1164" t="str">
        <f>VLOOKUP(Tabulka_nejcastejsi_priciny_vzniku_invalidity[[#This Row],[podskupina_diagnoz_dle_who_kod]],Tabulka_mkn[],2,FALSE)</f>
        <v>9. skupina</v>
      </c>
      <c r="H1164" t="str">
        <f>VLOOKUP(Tabulka_nejcastejsi_priciny_vzniku_invalidity[[#This Row],[podskupina_diagnoz_dle_who_kod]],Tabulka_mkn[],3,FALSE)</f>
        <v>Oběhová soustava</v>
      </c>
      <c r="I1164" t="str">
        <f>LEFT(Tabulka_nejcastejsi_priciny_vzniku_invalidity[[#This Row],[podskupina_diagnoz_dle_who_kod]],1)</f>
        <v>I</v>
      </c>
      <c r="J1164" t="s">
        <v>167</v>
      </c>
      <c r="K1164" t="s">
        <v>168</v>
      </c>
      <c r="L1164">
        <v>258</v>
      </c>
      <c r="N1164" t="str">
        <f>CONCATENATE("01",".","01",".",Tabulka_nejcastejsi_priciny_vzniku_invalidity[[#This Row],[rok]])</f>
        <v>01.01.2011</v>
      </c>
      <c r="O1164" s="11">
        <f>DATE(Tabulka_nejcastejsi_priciny_vzniku_invalidity[[#This Row],[rok]],1,1)</f>
        <v>40544</v>
      </c>
      <c r="P1164" s="11">
        <f>YEAR(Tabulka_nejcastejsi_priciny_vzniku_invalidity[[#This Row],[rok3]])</f>
        <v>2011</v>
      </c>
    </row>
    <row r="1165" spans="1:16">
      <c r="A1165">
        <v>2011</v>
      </c>
      <c r="B1165" t="s">
        <v>36</v>
      </c>
      <c r="C1165" t="s">
        <v>17</v>
      </c>
      <c r="D1165" t="str">
        <f>VLOOKUP(Tabulka_nejcastejsi_priciny_vzniku_invalidity[[#This Row],[kraj]],Tabulka_kraje[],2,FALSE)</f>
        <v xml:space="preserve">Plzeňský </v>
      </c>
      <c r="E1165" t="s">
        <v>37</v>
      </c>
      <c r="F1165" t="s">
        <v>54</v>
      </c>
      <c r="G1165" t="str">
        <f>VLOOKUP(Tabulka_nejcastejsi_priciny_vzniku_invalidity[[#This Row],[podskupina_diagnoz_dle_who_kod]],Tabulka_mkn[],2,FALSE)</f>
        <v>9. skupina</v>
      </c>
      <c r="H1165" t="str">
        <f>VLOOKUP(Tabulka_nejcastejsi_priciny_vzniku_invalidity[[#This Row],[podskupina_diagnoz_dle_who_kod]],Tabulka_mkn[],3,FALSE)</f>
        <v>Oběhová soustava</v>
      </c>
      <c r="I1165" t="str">
        <f>LEFT(Tabulka_nejcastejsi_priciny_vzniku_invalidity[[#This Row],[podskupina_diagnoz_dle_who_kod]],1)</f>
        <v>I</v>
      </c>
      <c r="J1165" t="s">
        <v>167</v>
      </c>
      <c r="K1165" t="s">
        <v>168</v>
      </c>
      <c r="L1165">
        <v>356</v>
      </c>
      <c r="N1165" t="str">
        <f>CONCATENATE("01",".","01",".",Tabulka_nejcastejsi_priciny_vzniku_invalidity[[#This Row],[rok]])</f>
        <v>01.01.2011</v>
      </c>
      <c r="O1165" s="11">
        <f>DATE(Tabulka_nejcastejsi_priciny_vzniku_invalidity[[#This Row],[rok]],1,1)</f>
        <v>40544</v>
      </c>
      <c r="P1165" s="11">
        <f>YEAR(Tabulka_nejcastejsi_priciny_vzniku_invalidity[[#This Row],[rok3]])</f>
        <v>2011</v>
      </c>
    </row>
    <row r="1166" spans="1:16">
      <c r="A1166">
        <v>2011</v>
      </c>
      <c r="B1166" t="s">
        <v>63</v>
      </c>
      <c r="C1166" t="s">
        <v>17</v>
      </c>
      <c r="D1166" t="str">
        <f>VLOOKUP(Tabulka_nejcastejsi_priciny_vzniku_invalidity[[#This Row],[kraj]],Tabulka_kraje[],2,FALSE)</f>
        <v xml:space="preserve">Karlovarský </v>
      </c>
      <c r="E1166" t="s">
        <v>64</v>
      </c>
      <c r="F1166" t="s">
        <v>54</v>
      </c>
      <c r="G1166" t="str">
        <f>VLOOKUP(Tabulka_nejcastejsi_priciny_vzniku_invalidity[[#This Row],[podskupina_diagnoz_dle_who_kod]],Tabulka_mkn[],2,FALSE)</f>
        <v>9. skupina</v>
      </c>
      <c r="H1166" t="str">
        <f>VLOOKUP(Tabulka_nejcastejsi_priciny_vzniku_invalidity[[#This Row],[podskupina_diagnoz_dle_who_kod]],Tabulka_mkn[],3,FALSE)</f>
        <v>Oběhová soustava</v>
      </c>
      <c r="I1166" t="str">
        <f>LEFT(Tabulka_nejcastejsi_priciny_vzniku_invalidity[[#This Row],[podskupina_diagnoz_dle_who_kod]],1)</f>
        <v>I</v>
      </c>
      <c r="J1166" t="s">
        <v>167</v>
      </c>
      <c r="K1166" t="s">
        <v>168</v>
      </c>
      <c r="L1166">
        <v>247</v>
      </c>
      <c r="N1166" t="str">
        <f>CONCATENATE("01",".","01",".",Tabulka_nejcastejsi_priciny_vzniku_invalidity[[#This Row],[rok]])</f>
        <v>01.01.2011</v>
      </c>
      <c r="O1166" s="11">
        <f>DATE(Tabulka_nejcastejsi_priciny_vzniku_invalidity[[#This Row],[rok]],1,1)</f>
        <v>40544</v>
      </c>
      <c r="P1166" s="11">
        <f>YEAR(Tabulka_nejcastejsi_priciny_vzniku_invalidity[[#This Row],[rok3]])</f>
        <v>2011</v>
      </c>
    </row>
    <row r="1167" spans="1:16">
      <c r="A1167">
        <v>2011</v>
      </c>
      <c r="B1167" t="s">
        <v>26</v>
      </c>
      <c r="C1167" t="s">
        <v>17</v>
      </c>
      <c r="D1167" t="str">
        <f>VLOOKUP(Tabulka_nejcastejsi_priciny_vzniku_invalidity[[#This Row],[kraj]],Tabulka_kraje[],2,FALSE)</f>
        <v xml:space="preserve">Ústecký </v>
      </c>
      <c r="E1167" t="s">
        <v>27</v>
      </c>
      <c r="F1167" t="s">
        <v>54</v>
      </c>
      <c r="G1167" t="str">
        <f>VLOOKUP(Tabulka_nejcastejsi_priciny_vzniku_invalidity[[#This Row],[podskupina_diagnoz_dle_who_kod]],Tabulka_mkn[],2,FALSE)</f>
        <v>9. skupina</v>
      </c>
      <c r="H1167" t="str">
        <f>VLOOKUP(Tabulka_nejcastejsi_priciny_vzniku_invalidity[[#This Row],[podskupina_diagnoz_dle_who_kod]],Tabulka_mkn[],3,FALSE)</f>
        <v>Oběhová soustava</v>
      </c>
      <c r="I1167" t="str">
        <f>LEFT(Tabulka_nejcastejsi_priciny_vzniku_invalidity[[#This Row],[podskupina_diagnoz_dle_who_kod]],1)</f>
        <v>I</v>
      </c>
      <c r="J1167" t="s">
        <v>167</v>
      </c>
      <c r="K1167" t="s">
        <v>168</v>
      </c>
      <c r="L1167">
        <v>662</v>
      </c>
      <c r="N1167" t="str">
        <f>CONCATENATE("01",".","01",".",Tabulka_nejcastejsi_priciny_vzniku_invalidity[[#This Row],[rok]])</f>
        <v>01.01.2011</v>
      </c>
      <c r="O1167" s="11">
        <f>DATE(Tabulka_nejcastejsi_priciny_vzniku_invalidity[[#This Row],[rok]],1,1)</f>
        <v>40544</v>
      </c>
      <c r="P1167" s="11">
        <f>YEAR(Tabulka_nejcastejsi_priciny_vzniku_invalidity[[#This Row],[rok3]])</f>
        <v>2011</v>
      </c>
    </row>
    <row r="1168" spans="1:16">
      <c r="A1168">
        <v>2011</v>
      </c>
      <c r="B1168" t="s">
        <v>34</v>
      </c>
      <c r="C1168" t="s">
        <v>17</v>
      </c>
      <c r="D1168" t="str">
        <f>VLOOKUP(Tabulka_nejcastejsi_priciny_vzniku_invalidity[[#This Row],[kraj]],Tabulka_kraje[],2,FALSE)</f>
        <v xml:space="preserve">Liberecký </v>
      </c>
      <c r="E1168" t="s">
        <v>35</v>
      </c>
      <c r="F1168" t="s">
        <v>54</v>
      </c>
      <c r="G1168" t="str">
        <f>VLOOKUP(Tabulka_nejcastejsi_priciny_vzniku_invalidity[[#This Row],[podskupina_diagnoz_dle_who_kod]],Tabulka_mkn[],2,FALSE)</f>
        <v>9. skupina</v>
      </c>
      <c r="H1168" t="str">
        <f>VLOOKUP(Tabulka_nejcastejsi_priciny_vzniku_invalidity[[#This Row],[podskupina_diagnoz_dle_who_kod]],Tabulka_mkn[],3,FALSE)</f>
        <v>Oběhová soustava</v>
      </c>
      <c r="I1168" t="str">
        <f>LEFT(Tabulka_nejcastejsi_priciny_vzniku_invalidity[[#This Row],[podskupina_diagnoz_dle_who_kod]],1)</f>
        <v>I</v>
      </c>
      <c r="J1168" t="s">
        <v>167</v>
      </c>
      <c r="K1168" t="s">
        <v>168</v>
      </c>
      <c r="L1168">
        <v>242</v>
      </c>
      <c r="N1168" t="str">
        <f>CONCATENATE("01",".","01",".",Tabulka_nejcastejsi_priciny_vzniku_invalidity[[#This Row],[rok]])</f>
        <v>01.01.2011</v>
      </c>
      <c r="O1168" s="11">
        <f>DATE(Tabulka_nejcastejsi_priciny_vzniku_invalidity[[#This Row],[rok]],1,1)</f>
        <v>40544</v>
      </c>
      <c r="P1168" s="11">
        <f>YEAR(Tabulka_nejcastejsi_priciny_vzniku_invalidity[[#This Row],[rok3]])</f>
        <v>2011</v>
      </c>
    </row>
    <row r="1169" spans="1:16">
      <c r="A1169">
        <v>2011</v>
      </c>
      <c r="B1169" t="s">
        <v>40</v>
      </c>
      <c r="C1169" t="s">
        <v>17</v>
      </c>
      <c r="D1169" t="str">
        <f>VLOOKUP(Tabulka_nejcastejsi_priciny_vzniku_invalidity[[#This Row],[kraj]],Tabulka_kraje[],2,FALSE)</f>
        <v xml:space="preserve">Královéhradecký </v>
      </c>
      <c r="E1169" t="s">
        <v>41</v>
      </c>
      <c r="F1169" t="s">
        <v>54</v>
      </c>
      <c r="G1169" t="str">
        <f>VLOOKUP(Tabulka_nejcastejsi_priciny_vzniku_invalidity[[#This Row],[podskupina_diagnoz_dle_who_kod]],Tabulka_mkn[],2,FALSE)</f>
        <v>9. skupina</v>
      </c>
      <c r="H1169" t="str">
        <f>VLOOKUP(Tabulka_nejcastejsi_priciny_vzniku_invalidity[[#This Row],[podskupina_diagnoz_dle_who_kod]],Tabulka_mkn[],3,FALSE)</f>
        <v>Oběhová soustava</v>
      </c>
      <c r="I1169" t="str">
        <f>LEFT(Tabulka_nejcastejsi_priciny_vzniku_invalidity[[#This Row],[podskupina_diagnoz_dle_who_kod]],1)</f>
        <v>I</v>
      </c>
      <c r="J1169" t="s">
        <v>167</v>
      </c>
      <c r="K1169" t="s">
        <v>168</v>
      </c>
      <c r="L1169">
        <v>277</v>
      </c>
      <c r="N1169" t="str">
        <f>CONCATENATE("01",".","01",".",Tabulka_nejcastejsi_priciny_vzniku_invalidity[[#This Row],[rok]])</f>
        <v>01.01.2011</v>
      </c>
      <c r="O1169" s="11">
        <f>DATE(Tabulka_nejcastejsi_priciny_vzniku_invalidity[[#This Row],[rok]],1,1)</f>
        <v>40544</v>
      </c>
      <c r="P1169" s="11">
        <f>YEAR(Tabulka_nejcastejsi_priciny_vzniku_invalidity[[#This Row],[rok3]])</f>
        <v>2011</v>
      </c>
    </row>
    <row r="1170" spans="1:16">
      <c r="A1170">
        <v>2011</v>
      </c>
      <c r="B1170" t="s">
        <v>30</v>
      </c>
      <c r="C1170" t="s">
        <v>17</v>
      </c>
      <c r="D1170" t="str">
        <f>VLOOKUP(Tabulka_nejcastejsi_priciny_vzniku_invalidity[[#This Row],[kraj]],Tabulka_kraje[],2,FALSE)</f>
        <v xml:space="preserve">Pardubický </v>
      </c>
      <c r="E1170" t="s">
        <v>31</v>
      </c>
      <c r="F1170" t="s">
        <v>54</v>
      </c>
      <c r="G1170" t="str">
        <f>VLOOKUP(Tabulka_nejcastejsi_priciny_vzniku_invalidity[[#This Row],[podskupina_diagnoz_dle_who_kod]],Tabulka_mkn[],2,FALSE)</f>
        <v>9. skupina</v>
      </c>
      <c r="H1170" t="str">
        <f>VLOOKUP(Tabulka_nejcastejsi_priciny_vzniku_invalidity[[#This Row],[podskupina_diagnoz_dle_who_kod]],Tabulka_mkn[],3,FALSE)</f>
        <v>Oběhová soustava</v>
      </c>
      <c r="I1170" t="str">
        <f>LEFT(Tabulka_nejcastejsi_priciny_vzniku_invalidity[[#This Row],[podskupina_diagnoz_dle_who_kod]],1)</f>
        <v>I</v>
      </c>
      <c r="J1170" t="s">
        <v>167</v>
      </c>
      <c r="K1170" t="s">
        <v>168</v>
      </c>
      <c r="L1170">
        <v>283</v>
      </c>
      <c r="N1170" t="str">
        <f>CONCATENATE("01",".","01",".",Tabulka_nejcastejsi_priciny_vzniku_invalidity[[#This Row],[rok]])</f>
        <v>01.01.2011</v>
      </c>
      <c r="O1170" s="11">
        <f>DATE(Tabulka_nejcastejsi_priciny_vzniku_invalidity[[#This Row],[rok]],1,1)</f>
        <v>40544</v>
      </c>
      <c r="P1170" s="11">
        <f>YEAR(Tabulka_nejcastejsi_priciny_vzniku_invalidity[[#This Row],[rok3]])</f>
        <v>2011</v>
      </c>
    </row>
    <row r="1171" spans="1:16">
      <c r="A1171">
        <v>2012</v>
      </c>
      <c r="B1171" t="s">
        <v>67</v>
      </c>
      <c r="C1171" t="s">
        <v>17</v>
      </c>
      <c r="D1171" t="str">
        <f>VLOOKUP(Tabulka_nejcastejsi_priciny_vzniku_invalidity[[#This Row],[kraj]],Tabulka_kraje[],2,FALSE)</f>
        <v xml:space="preserve">Moravskoslezský </v>
      </c>
      <c r="E1171" t="s">
        <v>68</v>
      </c>
      <c r="F1171" t="s">
        <v>54</v>
      </c>
      <c r="G1171" t="str">
        <f>VLOOKUP(Tabulka_nejcastejsi_priciny_vzniku_invalidity[[#This Row],[podskupina_diagnoz_dle_who_kod]],Tabulka_mkn[],2,FALSE)</f>
        <v>9. skupina</v>
      </c>
      <c r="H1171" t="str">
        <f>VLOOKUP(Tabulka_nejcastejsi_priciny_vzniku_invalidity[[#This Row],[podskupina_diagnoz_dle_who_kod]],Tabulka_mkn[],3,FALSE)</f>
        <v>Oběhová soustava</v>
      </c>
      <c r="I1171" t="str">
        <f>LEFT(Tabulka_nejcastejsi_priciny_vzniku_invalidity[[#This Row],[podskupina_diagnoz_dle_who_kod]],1)</f>
        <v>I</v>
      </c>
      <c r="J1171" t="s">
        <v>167</v>
      </c>
      <c r="K1171" t="s">
        <v>168</v>
      </c>
      <c r="L1171">
        <v>555</v>
      </c>
      <c r="N1171" t="str">
        <f>CONCATENATE("01",".","01",".",Tabulka_nejcastejsi_priciny_vzniku_invalidity[[#This Row],[rok]])</f>
        <v>01.01.2012</v>
      </c>
      <c r="O1171" s="11">
        <f>DATE(Tabulka_nejcastejsi_priciny_vzniku_invalidity[[#This Row],[rok]],1,1)</f>
        <v>40909</v>
      </c>
      <c r="P1171" s="11">
        <f>YEAR(Tabulka_nejcastejsi_priciny_vzniku_invalidity[[#This Row],[rok3]])</f>
        <v>2012</v>
      </c>
    </row>
    <row r="1172" spans="1:16">
      <c r="A1172">
        <v>2012</v>
      </c>
      <c r="B1172" t="s">
        <v>59</v>
      </c>
      <c r="C1172" t="s">
        <v>17</v>
      </c>
      <c r="D1172" t="str">
        <f>VLOOKUP(Tabulka_nejcastejsi_priciny_vzniku_invalidity[[#This Row],[kraj]],Tabulka_kraje[],2,FALSE)</f>
        <v xml:space="preserve">Středočeský </v>
      </c>
      <c r="E1172" t="s">
        <v>60</v>
      </c>
      <c r="F1172" t="s">
        <v>54</v>
      </c>
      <c r="G1172" t="str">
        <f>VLOOKUP(Tabulka_nejcastejsi_priciny_vzniku_invalidity[[#This Row],[podskupina_diagnoz_dle_who_kod]],Tabulka_mkn[],2,FALSE)</f>
        <v>9. skupina</v>
      </c>
      <c r="H1172" t="str">
        <f>VLOOKUP(Tabulka_nejcastejsi_priciny_vzniku_invalidity[[#This Row],[podskupina_diagnoz_dle_who_kod]],Tabulka_mkn[],3,FALSE)</f>
        <v>Oběhová soustava</v>
      </c>
      <c r="I1172" t="str">
        <f>LEFT(Tabulka_nejcastejsi_priciny_vzniku_invalidity[[#This Row],[podskupina_diagnoz_dle_who_kod]],1)</f>
        <v>I</v>
      </c>
      <c r="J1172" t="s">
        <v>167</v>
      </c>
      <c r="K1172" t="s">
        <v>168</v>
      </c>
      <c r="L1172">
        <v>667</v>
      </c>
      <c r="N1172" t="str">
        <f>CONCATENATE("01",".","01",".",Tabulka_nejcastejsi_priciny_vzniku_invalidity[[#This Row],[rok]])</f>
        <v>01.01.2012</v>
      </c>
      <c r="O1172" s="11">
        <f>DATE(Tabulka_nejcastejsi_priciny_vzniku_invalidity[[#This Row],[rok]],1,1)</f>
        <v>40909</v>
      </c>
      <c r="P1172" s="11">
        <f>YEAR(Tabulka_nejcastejsi_priciny_vzniku_invalidity[[#This Row],[rok3]])</f>
        <v>2012</v>
      </c>
    </row>
    <row r="1173" spans="1:16">
      <c r="A1173">
        <v>2012</v>
      </c>
      <c r="B1173" t="s">
        <v>16</v>
      </c>
      <c r="C1173" t="s">
        <v>17</v>
      </c>
      <c r="D1173" t="str">
        <f>VLOOKUP(Tabulka_nejcastejsi_priciny_vzniku_invalidity[[#This Row],[kraj]],Tabulka_kraje[],2,FALSE)</f>
        <v xml:space="preserve">Jihočeský </v>
      </c>
      <c r="E1173" t="s">
        <v>18</v>
      </c>
      <c r="F1173" t="s">
        <v>54</v>
      </c>
      <c r="G1173" t="str">
        <f>VLOOKUP(Tabulka_nejcastejsi_priciny_vzniku_invalidity[[#This Row],[podskupina_diagnoz_dle_who_kod]],Tabulka_mkn[],2,FALSE)</f>
        <v>9. skupina</v>
      </c>
      <c r="H1173" t="str">
        <f>VLOOKUP(Tabulka_nejcastejsi_priciny_vzniku_invalidity[[#This Row],[podskupina_diagnoz_dle_who_kod]],Tabulka_mkn[],3,FALSE)</f>
        <v>Oběhová soustava</v>
      </c>
      <c r="I1173" t="str">
        <f>LEFT(Tabulka_nejcastejsi_priciny_vzniku_invalidity[[#This Row],[podskupina_diagnoz_dle_who_kod]],1)</f>
        <v>I</v>
      </c>
      <c r="J1173" t="s">
        <v>167</v>
      </c>
      <c r="K1173" t="s">
        <v>168</v>
      </c>
      <c r="L1173">
        <v>288</v>
      </c>
      <c r="N1173" t="str">
        <f>CONCATENATE("01",".","01",".",Tabulka_nejcastejsi_priciny_vzniku_invalidity[[#This Row],[rok]])</f>
        <v>01.01.2012</v>
      </c>
      <c r="O1173" s="11">
        <f>DATE(Tabulka_nejcastejsi_priciny_vzniku_invalidity[[#This Row],[rok]],1,1)</f>
        <v>40909</v>
      </c>
      <c r="P1173" s="11">
        <f>YEAR(Tabulka_nejcastejsi_priciny_vzniku_invalidity[[#This Row],[rok3]])</f>
        <v>2012</v>
      </c>
    </row>
    <row r="1174" spans="1:16">
      <c r="A1174">
        <v>2012</v>
      </c>
      <c r="B1174" t="s">
        <v>36</v>
      </c>
      <c r="C1174" t="s">
        <v>17</v>
      </c>
      <c r="D1174" t="str">
        <f>VLOOKUP(Tabulka_nejcastejsi_priciny_vzniku_invalidity[[#This Row],[kraj]],Tabulka_kraje[],2,FALSE)</f>
        <v xml:space="preserve">Plzeňský </v>
      </c>
      <c r="E1174" t="s">
        <v>37</v>
      </c>
      <c r="F1174" t="s">
        <v>54</v>
      </c>
      <c r="G1174" t="str">
        <f>VLOOKUP(Tabulka_nejcastejsi_priciny_vzniku_invalidity[[#This Row],[podskupina_diagnoz_dle_who_kod]],Tabulka_mkn[],2,FALSE)</f>
        <v>9. skupina</v>
      </c>
      <c r="H1174" t="str">
        <f>VLOOKUP(Tabulka_nejcastejsi_priciny_vzniku_invalidity[[#This Row],[podskupina_diagnoz_dle_who_kod]],Tabulka_mkn[],3,FALSE)</f>
        <v>Oběhová soustava</v>
      </c>
      <c r="I1174" t="str">
        <f>LEFT(Tabulka_nejcastejsi_priciny_vzniku_invalidity[[#This Row],[podskupina_diagnoz_dle_who_kod]],1)</f>
        <v>I</v>
      </c>
      <c r="J1174" t="s">
        <v>167</v>
      </c>
      <c r="K1174" t="s">
        <v>168</v>
      </c>
      <c r="L1174">
        <v>344</v>
      </c>
      <c r="N1174" t="str">
        <f>CONCATENATE("01",".","01",".",Tabulka_nejcastejsi_priciny_vzniku_invalidity[[#This Row],[rok]])</f>
        <v>01.01.2012</v>
      </c>
      <c r="O1174" s="11">
        <f>DATE(Tabulka_nejcastejsi_priciny_vzniku_invalidity[[#This Row],[rok]],1,1)</f>
        <v>40909</v>
      </c>
      <c r="P1174" s="11">
        <f>YEAR(Tabulka_nejcastejsi_priciny_vzniku_invalidity[[#This Row],[rok3]])</f>
        <v>2012</v>
      </c>
    </row>
    <row r="1175" spans="1:16">
      <c r="A1175">
        <v>2012</v>
      </c>
      <c r="B1175" t="s">
        <v>63</v>
      </c>
      <c r="C1175" t="s">
        <v>17</v>
      </c>
      <c r="D1175" t="str">
        <f>VLOOKUP(Tabulka_nejcastejsi_priciny_vzniku_invalidity[[#This Row],[kraj]],Tabulka_kraje[],2,FALSE)</f>
        <v xml:space="preserve">Karlovarský </v>
      </c>
      <c r="E1175" t="s">
        <v>64</v>
      </c>
      <c r="F1175" t="s">
        <v>54</v>
      </c>
      <c r="G1175" t="str">
        <f>VLOOKUP(Tabulka_nejcastejsi_priciny_vzniku_invalidity[[#This Row],[podskupina_diagnoz_dle_who_kod]],Tabulka_mkn[],2,FALSE)</f>
        <v>9. skupina</v>
      </c>
      <c r="H1175" t="str">
        <f>VLOOKUP(Tabulka_nejcastejsi_priciny_vzniku_invalidity[[#This Row],[podskupina_diagnoz_dle_who_kod]],Tabulka_mkn[],3,FALSE)</f>
        <v>Oběhová soustava</v>
      </c>
      <c r="I1175" t="str">
        <f>LEFT(Tabulka_nejcastejsi_priciny_vzniku_invalidity[[#This Row],[podskupina_diagnoz_dle_who_kod]],1)</f>
        <v>I</v>
      </c>
      <c r="J1175" t="s">
        <v>167</v>
      </c>
      <c r="K1175" t="s">
        <v>168</v>
      </c>
      <c r="L1175">
        <v>241</v>
      </c>
      <c r="N1175" t="str">
        <f>CONCATENATE("01",".","01",".",Tabulka_nejcastejsi_priciny_vzniku_invalidity[[#This Row],[rok]])</f>
        <v>01.01.2012</v>
      </c>
      <c r="O1175" s="11">
        <f>DATE(Tabulka_nejcastejsi_priciny_vzniku_invalidity[[#This Row],[rok]],1,1)</f>
        <v>40909</v>
      </c>
      <c r="P1175" s="11">
        <f>YEAR(Tabulka_nejcastejsi_priciny_vzniku_invalidity[[#This Row],[rok3]])</f>
        <v>2012</v>
      </c>
    </row>
    <row r="1176" spans="1:16">
      <c r="A1176">
        <v>2012</v>
      </c>
      <c r="B1176" t="s">
        <v>26</v>
      </c>
      <c r="C1176" t="s">
        <v>17</v>
      </c>
      <c r="D1176" t="str">
        <f>VLOOKUP(Tabulka_nejcastejsi_priciny_vzniku_invalidity[[#This Row],[kraj]],Tabulka_kraje[],2,FALSE)</f>
        <v xml:space="preserve">Ústecký </v>
      </c>
      <c r="E1176" t="s">
        <v>27</v>
      </c>
      <c r="F1176" t="s">
        <v>54</v>
      </c>
      <c r="G1176" t="str">
        <f>VLOOKUP(Tabulka_nejcastejsi_priciny_vzniku_invalidity[[#This Row],[podskupina_diagnoz_dle_who_kod]],Tabulka_mkn[],2,FALSE)</f>
        <v>9. skupina</v>
      </c>
      <c r="H1176" t="str">
        <f>VLOOKUP(Tabulka_nejcastejsi_priciny_vzniku_invalidity[[#This Row],[podskupina_diagnoz_dle_who_kod]],Tabulka_mkn[],3,FALSE)</f>
        <v>Oběhová soustava</v>
      </c>
      <c r="I1176" t="str">
        <f>LEFT(Tabulka_nejcastejsi_priciny_vzniku_invalidity[[#This Row],[podskupina_diagnoz_dle_who_kod]],1)</f>
        <v>I</v>
      </c>
      <c r="J1176" t="s">
        <v>167</v>
      </c>
      <c r="K1176" t="s">
        <v>168</v>
      </c>
      <c r="L1176">
        <v>619</v>
      </c>
      <c r="N1176" t="str">
        <f>CONCATENATE("01",".","01",".",Tabulka_nejcastejsi_priciny_vzniku_invalidity[[#This Row],[rok]])</f>
        <v>01.01.2012</v>
      </c>
      <c r="O1176" s="11">
        <f>DATE(Tabulka_nejcastejsi_priciny_vzniku_invalidity[[#This Row],[rok]],1,1)</f>
        <v>40909</v>
      </c>
      <c r="P1176" s="11">
        <f>YEAR(Tabulka_nejcastejsi_priciny_vzniku_invalidity[[#This Row],[rok3]])</f>
        <v>2012</v>
      </c>
    </row>
    <row r="1177" spans="1:16">
      <c r="A1177">
        <v>2012</v>
      </c>
      <c r="B1177" t="s">
        <v>34</v>
      </c>
      <c r="C1177" t="s">
        <v>17</v>
      </c>
      <c r="D1177" t="str">
        <f>VLOOKUP(Tabulka_nejcastejsi_priciny_vzniku_invalidity[[#This Row],[kraj]],Tabulka_kraje[],2,FALSE)</f>
        <v xml:space="preserve">Liberecký </v>
      </c>
      <c r="E1177" t="s">
        <v>35</v>
      </c>
      <c r="F1177" t="s">
        <v>54</v>
      </c>
      <c r="G1177" t="str">
        <f>VLOOKUP(Tabulka_nejcastejsi_priciny_vzniku_invalidity[[#This Row],[podskupina_diagnoz_dle_who_kod]],Tabulka_mkn[],2,FALSE)</f>
        <v>9. skupina</v>
      </c>
      <c r="H1177" t="str">
        <f>VLOOKUP(Tabulka_nejcastejsi_priciny_vzniku_invalidity[[#This Row],[podskupina_diagnoz_dle_who_kod]],Tabulka_mkn[],3,FALSE)</f>
        <v>Oběhová soustava</v>
      </c>
      <c r="I1177" t="str">
        <f>LEFT(Tabulka_nejcastejsi_priciny_vzniku_invalidity[[#This Row],[podskupina_diagnoz_dle_who_kod]],1)</f>
        <v>I</v>
      </c>
      <c r="J1177" t="s">
        <v>167</v>
      </c>
      <c r="K1177" t="s">
        <v>168</v>
      </c>
      <c r="L1177">
        <v>201</v>
      </c>
      <c r="N1177" t="str">
        <f>CONCATENATE("01",".","01",".",Tabulka_nejcastejsi_priciny_vzniku_invalidity[[#This Row],[rok]])</f>
        <v>01.01.2012</v>
      </c>
      <c r="O1177" s="11">
        <f>DATE(Tabulka_nejcastejsi_priciny_vzniku_invalidity[[#This Row],[rok]],1,1)</f>
        <v>40909</v>
      </c>
      <c r="P1177" s="11">
        <f>YEAR(Tabulka_nejcastejsi_priciny_vzniku_invalidity[[#This Row],[rok3]])</f>
        <v>2012</v>
      </c>
    </row>
    <row r="1178" spans="1:16">
      <c r="A1178">
        <v>2012</v>
      </c>
      <c r="B1178" t="s">
        <v>40</v>
      </c>
      <c r="C1178" t="s">
        <v>17</v>
      </c>
      <c r="D1178" t="str">
        <f>VLOOKUP(Tabulka_nejcastejsi_priciny_vzniku_invalidity[[#This Row],[kraj]],Tabulka_kraje[],2,FALSE)</f>
        <v xml:space="preserve">Královéhradecký </v>
      </c>
      <c r="E1178" t="s">
        <v>41</v>
      </c>
      <c r="F1178" t="s">
        <v>54</v>
      </c>
      <c r="G1178" t="str">
        <f>VLOOKUP(Tabulka_nejcastejsi_priciny_vzniku_invalidity[[#This Row],[podskupina_diagnoz_dle_who_kod]],Tabulka_mkn[],2,FALSE)</f>
        <v>9. skupina</v>
      </c>
      <c r="H1178" t="str">
        <f>VLOOKUP(Tabulka_nejcastejsi_priciny_vzniku_invalidity[[#This Row],[podskupina_diagnoz_dle_who_kod]],Tabulka_mkn[],3,FALSE)</f>
        <v>Oběhová soustava</v>
      </c>
      <c r="I1178" t="str">
        <f>LEFT(Tabulka_nejcastejsi_priciny_vzniku_invalidity[[#This Row],[podskupina_diagnoz_dle_who_kod]],1)</f>
        <v>I</v>
      </c>
      <c r="J1178" t="s">
        <v>167</v>
      </c>
      <c r="K1178" t="s">
        <v>168</v>
      </c>
      <c r="L1178">
        <v>344</v>
      </c>
      <c r="N1178" t="str">
        <f>CONCATENATE("01",".","01",".",Tabulka_nejcastejsi_priciny_vzniku_invalidity[[#This Row],[rok]])</f>
        <v>01.01.2012</v>
      </c>
      <c r="O1178" s="11">
        <f>DATE(Tabulka_nejcastejsi_priciny_vzniku_invalidity[[#This Row],[rok]],1,1)</f>
        <v>40909</v>
      </c>
      <c r="P1178" s="11">
        <f>YEAR(Tabulka_nejcastejsi_priciny_vzniku_invalidity[[#This Row],[rok3]])</f>
        <v>2012</v>
      </c>
    </row>
    <row r="1179" spans="1:16">
      <c r="A1179">
        <v>2012</v>
      </c>
      <c r="B1179" t="s">
        <v>30</v>
      </c>
      <c r="C1179" t="s">
        <v>17</v>
      </c>
      <c r="D1179" t="str">
        <f>VLOOKUP(Tabulka_nejcastejsi_priciny_vzniku_invalidity[[#This Row],[kraj]],Tabulka_kraje[],2,FALSE)</f>
        <v xml:space="preserve">Pardubický </v>
      </c>
      <c r="E1179" t="s">
        <v>31</v>
      </c>
      <c r="F1179" t="s">
        <v>54</v>
      </c>
      <c r="G1179" t="str">
        <f>VLOOKUP(Tabulka_nejcastejsi_priciny_vzniku_invalidity[[#This Row],[podskupina_diagnoz_dle_who_kod]],Tabulka_mkn[],2,FALSE)</f>
        <v>9. skupina</v>
      </c>
      <c r="H1179" t="str">
        <f>VLOOKUP(Tabulka_nejcastejsi_priciny_vzniku_invalidity[[#This Row],[podskupina_diagnoz_dle_who_kod]],Tabulka_mkn[],3,FALSE)</f>
        <v>Oběhová soustava</v>
      </c>
      <c r="I1179" t="str">
        <f>LEFT(Tabulka_nejcastejsi_priciny_vzniku_invalidity[[#This Row],[podskupina_diagnoz_dle_who_kod]],1)</f>
        <v>I</v>
      </c>
      <c r="J1179" t="s">
        <v>167</v>
      </c>
      <c r="K1179" t="s">
        <v>168</v>
      </c>
      <c r="L1179">
        <v>272</v>
      </c>
      <c r="N1179" t="str">
        <f>CONCATENATE("01",".","01",".",Tabulka_nejcastejsi_priciny_vzniku_invalidity[[#This Row],[rok]])</f>
        <v>01.01.2012</v>
      </c>
      <c r="O1179" s="11">
        <f>DATE(Tabulka_nejcastejsi_priciny_vzniku_invalidity[[#This Row],[rok]],1,1)</f>
        <v>40909</v>
      </c>
      <c r="P1179" s="11">
        <f>YEAR(Tabulka_nejcastejsi_priciny_vzniku_invalidity[[#This Row],[rok3]])</f>
        <v>2012</v>
      </c>
    </row>
    <row r="1180" spans="1:16">
      <c r="A1180">
        <v>2013</v>
      </c>
      <c r="B1180" t="s">
        <v>22</v>
      </c>
      <c r="C1180" t="s">
        <v>17</v>
      </c>
      <c r="D1180" t="str">
        <f>VLOOKUP(Tabulka_nejcastejsi_priciny_vzniku_invalidity[[#This Row],[kraj]],Tabulka_kraje[],2,FALSE)</f>
        <v>Vysočina</v>
      </c>
      <c r="E1180" t="s">
        <v>23</v>
      </c>
      <c r="F1180" t="s">
        <v>54</v>
      </c>
      <c r="G1180" t="str">
        <f>VLOOKUP(Tabulka_nejcastejsi_priciny_vzniku_invalidity[[#This Row],[podskupina_diagnoz_dle_who_kod]],Tabulka_mkn[],2,FALSE)</f>
        <v>9. skupina</v>
      </c>
      <c r="H1180" t="str">
        <f>VLOOKUP(Tabulka_nejcastejsi_priciny_vzniku_invalidity[[#This Row],[podskupina_diagnoz_dle_who_kod]],Tabulka_mkn[],3,FALSE)</f>
        <v>Oběhová soustava</v>
      </c>
      <c r="I1180" t="str">
        <f>LEFT(Tabulka_nejcastejsi_priciny_vzniku_invalidity[[#This Row],[podskupina_diagnoz_dle_who_kod]],1)</f>
        <v>I</v>
      </c>
      <c r="J1180" t="s">
        <v>167</v>
      </c>
      <c r="K1180" t="s">
        <v>168</v>
      </c>
      <c r="L1180">
        <v>202</v>
      </c>
      <c r="N1180" t="str">
        <f>CONCATENATE("01",".","01",".",Tabulka_nejcastejsi_priciny_vzniku_invalidity[[#This Row],[rok]])</f>
        <v>01.01.2013</v>
      </c>
      <c r="O1180" s="11">
        <f>DATE(Tabulka_nejcastejsi_priciny_vzniku_invalidity[[#This Row],[rok]],1,1)</f>
        <v>41275</v>
      </c>
      <c r="P1180" s="11">
        <f>YEAR(Tabulka_nejcastejsi_priciny_vzniku_invalidity[[#This Row],[rok3]])</f>
        <v>2013</v>
      </c>
    </row>
    <row r="1181" spans="1:16">
      <c r="A1181">
        <v>2013</v>
      </c>
      <c r="B1181" t="s">
        <v>67</v>
      </c>
      <c r="C1181" t="s">
        <v>17</v>
      </c>
      <c r="D1181" t="str">
        <f>VLOOKUP(Tabulka_nejcastejsi_priciny_vzniku_invalidity[[#This Row],[kraj]],Tabulka_kraje[],2,FALSE)</f>
        <v xml:space="preserve">Moravskoslezský </v>
      </c>
      <c r="E1181" t="s">
        <v>68</v>
      </c>
      <c r="F1181" t="s">
        <v>54</v>
      </c>
      <c r="G1181" t="str">
        <f>VLOOKUP(Tabulka_nejcastejsi_priciny_vzniku_invalidity[[#This Row],[podskupina_diagnoz_dle_who_kod]],Tabulka_mkn[],2,FALSE)</f>
        <v>9. skupina</v>
      </c>
      <c r="H1181" t="str">
        <f>VLOOKUP(Tabulka_nejcastejsi_priciny_vzniku_invalidity[[#This Row],[podskupina_diagnoz_dle_who_kod]],Tabulka_mkn[],3,FALSE)</f>
        <v>Oběhová soustava</v>
      </c>
      <c r="I1181" t="str">
        <f>LEFT(Tabulka_nejcastejsi_priciny_vzniku_invalidity[[#This Row],[podskupina_diagnoz_dle_who_kod]],1)</f>
        <v>I</v>
      </c>
      <c r="J1181" t="s">
        <v>167</v>
      </c>
      <c r="K1181" t="s">
        <v>168</v>
      </c>
      <c r="L1181">
        <v>466</v>
      </c>
      <c r="N1181" t="str">
        <f>CONCATENATE("01",".","01",".",Tabulka_nejcastejsi_priciny_vzniku_invalidity[[#This Row],[rok]])</f>
        <v>01.01.2013</v>
      </c>
      <c r="O1181" s="11">
        <f>DATE(Tabulka_nejcastejsi_priciny_vzniku_invalidity[[#This Row],[rok]],1,1)</f>
        <v>41275</v>
      </c>
      <c r="P1181" s="11">
        <f>YEAR(Tabulka_nejcastejsi_priciny_vzniku_invalidity[[#This Row],[rok3]])</f>
        <v>2013</v>
      </c>
    </row>
    <row r="1182" spans="1:16">
      <c r="A1182">
        <v>2013</v>
      </c>
      <c r="B1182" t="s">
        <v>59</v>
      </c>
      <c r="C1182" t="s">
        <v>17</v>
      </c>
      <c r="D1182" t="str">
        <f>VLOOKUP(Tabulka_nejcastejsi_priciny_vzniku_invalidity[[#This Row],[kraj]],Tabulka_kraje[],2,FALSE)</f>
        <v xml:space="preserve">Středočeský </v>
      </c>
      <c r="E1182" t="s">
        <v>60</v>
      </c>
      <c r="F1182" t="s">
        <v>54</v>
      </c>
      <c r="G1182" t="str">
        <f>VLOOKUP(Tabulka_nejcastejsi_priciny_vzniku_invalidity[[#This Row],[podskupina_diagnoz_dle_who_kod]],Tabulka_mkn[],2,FALSE)</f>
        <v>9. skupina</v>
      </c>
      <c r="H1182" t="str">
        <f>VLOOKUP(Tabulka_nejcastejsi_priciny_vzniku_invalidity[[#This Row],[podskupina_diagnoz_dle_who_kod]],Tabulka_mkn[],3,FALSE)</f>
        <v>Oběhová soustava</v>
      </c>
      <c r="I1182" t="str">
        <f>LEFT(Tabulka_nejcastejsi_priciny_vzniku_invalidity[[#This Row],[podskupina_diagnoz_dle_who_kod]],1)</f>
        <v>I</v>
      </c>
      <c r="J1182" t="s">
        <v>167</v>
      </c>
      <c r="K1182" t="s">
        <v>168</v>
      </c>
      <c r="L1182">
        <v>532</v>
      </c>
      <c r="N1182" t="str">
        <f>CONCATENATE("01",".","01",".",Tabulka_nejcastejsi_priciny_vzniku_invalidity[[#This Row],[rok]])</f>
        <v>01.01.2013</v>
      </c>
      <c r="O1182" s="11">
        <f>DATE(Tabulka_nejcastejsi_priciny_vzniku_invalidity[[#This Row],[rok]],1,1)</f>
        <v>41275</v>
      </c>
      <c r="P1182" s="11">
        <f>YEAR(Tabulka_nejcastejsi_priciny_vzniku_invalidity[[#This Row],[rok3]])</f>
        <v>2013</v>
      </c>
    </row>
    <row r="1183" spans="1:16">
      <c r="A1183">
        <v>2013</v>
      </c>
      <c r="B1183" t="s">
        <v>36</v>
      </c>
      <c r="C1183" t="s">
        <v>17</v>
      </c>
      <c r="D1183" t="str">
        <f>VLOOKUP(Tabulka_nejcastejsi_priciny_vzniku_invalidity[[#This Row],[kraj]],Tabulka_kraje[],2,FALSE)</f>
        <v xml:space="preserve">Plzeňský </v>
      </c>
      <c r="E1183" t="s">
        <v>37</v>
      </c>
      <c r="F1183" t="s">
        <v>54</v>
      </c>
      <c r="G1183" t="str">
        <f>VLOOKUP(Tabulka_nejcastejsi_priciny_vzniku_invalidity[[#This Row],[podskupina_diagnoz_dle_who_kod]],Tabulka_mkn[],2,FALSE)</f>
        <v>9. skupina</v>
      </c>
      <c r="H1183" t="str">
        <f>VLOOKUP(Tabulka_nejcastejsi_priciny_vzniku_invalidity[[#This Row],[podskupina_diagnoz_dle_who_kod]],Tabulka_mkn[],3,FALSE)</f>
        <v>Oběhová soustava</v>
      </c>
      <c r="I1183" t="str">
        <f>LEFT(Tabulka_nejcastejsi_priciny_vzniku_invalidity[[#This Row],[podskupina_diagnoz_dle_who_kod]],1)</f>
        <v>I</v>
      </c>
      <c r="J1183" t="s">
        <v>167</v>
      </c>
      <c r="K1183" t="s">
        <v>168</v>
      </c>
      <c r="L1183">
        <v>329</v>
      </c>
      <c r="N1183" t="str">
        <f>CONCATENATE("01",".","01",".",Tabulka_nejcastejsi_priciny_vzniku_invalidity[[#This Row],[rok]])</f>
        <v>01.01.2013</v>
      </c>
      <c r="O1183" s="11">
        <f>DATE(Tabulka_nejcastejsi_priciny_vzniku_invalidity[[#This Row],[rok]],1,1)</f>
        <v>41275</v>
      </c>
      <c r="P1183" s="11">
        <f>YEAR(Tabulka_nejcastejsi_priciny_vzniku_invalidity[[#This Row],[rok3]])</f>
        <v>2013</v>
      </c>
    </row>
    <row r="1184" spans="1:16">
      <c r="A1184">
        <v>2013</v>
      </c>
      <c r="B1184" t="s">
        <v>63</v>
      </c>
      <c r="C1184" t="s">
        <v>17</v>
      </c>
      <c r="D1184" t="str">
        <f>VLOOKUP(Tabulka_nejcastejsi_priciny_vzniku_invalidity[[#This Row],[kraj]],Tabulka_kraje[],2,FALSE)</f>
        <v xml:space="preserve">Karlovarský </v>
      </c>
      <c r="E1184" t="s">
        <v>64</v>
      </c>
      <c r="F1184" t="s">
        <v>54</v>
      </c>
      <c r="G1184" t="str">
        <f>VLOOKUP(Tabulka_nejcastejsi_priciny_vzniku_invalidity[[#This Row],[podskupina_diagnoz_dle_who_kod]],Tabulka_mkn[],2,FALSE)</f>
        <v>9. skupina</v>
      </c>
      <c r="H1184" t="str">
        <f>VLOOKUP(Tabulka_nejcastejsi_priciny_vzniku_invalidity[[#This Row],[podskupina_diagnoz_dle_who_kod]],Tabulka_mkn[],3,FALSE)</f>
        <v>Oběhová soustava</v>
      </c>
      <c r="I1184" t="str">
        <f>LEFT(Tabulka_nejcastejsi_priciny_vzniku_invalidity[[#This Row],[podskupina_diagnoz_dle_who_kod]],1)</f>
        <v>I</v>
      </c>
      <c r="J1184" t="s">
        <v>167</v>
      </c>
      <c r="K1184" t="s">
        <v>168</v>
      </c>
      <c r="L1184">
        <v>197</v>
      </c>
      <c r="N1184" t="str">
        <f>CONCATENATE("01",".","01",".",Tabulka_nejcastejsi_priciny_vzniku_invalidity[[#This Row],[rok]])</f>
        <v>01.01.2013</v>
      </c>
      <c r="O1184" s="11">
        <f>DATE(Tabulka_nejcastejsi_priciny_vzniku_invalidity[[#This Row],[rok]],1,1)</f>
        <v>41275</v>
      </c>
      <c r="P1184" s="11">
        <f>YEAR(Tabulka_nejcastejsi_priciny_vzniku_invalidity[[#This Row],[rok3]])</f>
        <v>2013</v>
      </c>
    </row>
    <row r="1185" spans="1:16">
      <c r="A1185">
        <v>2013</v>
      </c>
      <c r="B1185" t="s">
        <v>26</v>
      </c>
      <c r="C1185" t="s">
        <v>17</v>
      </c>
      <c r="D1185" t="str">
        <f>VLOOKUP(Tabulka_nejcastejsi_priciny_vzniku_invalidity[[#This Row],[kraj]],Tabulka_kraje[],2,FALSE)</f>
        <v xml:space="preserve">Ústecký </v>
      </c>
      <c r="E1185" t="s">
        <v>27</v>
      </c>
      <c r="F1185" t="s">
        <v>54</v>
      </c>
      <c r="G1185" t="str">
        <f>VLOOKUP(Tabulka_nejcastejsi_priciny_vzniku_invalidity[[#This Row],[podskupina_diagnoz_dle_who_kod]],Tabulka_mkn[],2,FALSE)</f>
        <v>9. skupina</v>
      </c>
      <c r="H1185" t="str">
        <f>VLOOKUP(Tabulka_nejcastejsi_priciny_vzniku_invalidity[[#This Row],[podskupina_diagnoz_dle_who_kod]],Tabulka_mkn[],3,FALSE)</f>
        <v>Oběhová soustava</v>
      </c>
      <c r="I1185" t="str">
        <f>LEFT(Tabulka_nejcastejsi_priciny_vzniku_invalidity[[#This Row],[podskupina_diagnoz_dle_who_kod]],1)</f>
        <v>I</v>
      </c>
      <c r="J1185" t="s">
        <v>167</v>
      </c>
      <c r="K1185" t="s">
        <v>168</v>
      </c>
      <c r="L1185">
        <v>621</v>
      </c>
      <c r="N1185" t="str">
        <f>CONCATENATE("01",".","01",".",Tabulka_nejcastejsi_priciny_vzniku_invalidity[[#This Row],[rok]])</f>
        <v>01.01.2013</v>
      </c>
      <c r="O1185" s="11">
        <f>DATE(Tabulka_nejcastejsi_priciny_vzniku_invalidity[[#This Row],[rok]],1,1)</f>
        <v>41275</v>
      </c>
      <c r="P1185" s="11">
        <f>YEAR(Tabulka_nejcastejsi_priciny_vzniku_invalidity[[#This Row],[rok3]])</f>
        <v>2013</v>
      </c>
    </row>
    <row r="1186" spans="1:16">
      <c r="A1186">
        <v>2013</v>
      </c>
      <c r="B1186" t="s">
        <v>34</v>
      </c>
      <c r="C1186" t="s">
        <v>17</v>
      </c>
      <c r="D1186" t="str">
        <f>VLOOKUP(Tabulka_nejcastejsi_priciny_vzniku_invalidity[[#This Row],[kraj]],Tabulka_kraje[],2,FALSE)</f>
        <v xml:space="preserve">Liberecký </v>
      </c>
      <c r="E1186" t="s">
        <v>35</v>
      </c>
      <c r="F1186" t="s">
        <v>54</v>
      </c>
      <c r="G1186" t="str">
        <f>VLOOKUP(Tabulka_nejcastejsi_priciny_vzniku_invalidity[[#This Row],[podskupina_diagnoz_dle_who_kod]],Tabulka_mkn[],2,FALSE)</f>
        <v>9. skupina</v>
      </c>
      <c r="H1186" t="str">
        <f>VLOOKUP(Tabulka_nejcastejsi_priciny_vzniku_invalidity[[#This Row],[podskupina_diagnoz_dle_who_kod]],Tabulka_mkn[],3,FALSE)</f>
        <v>Oběhová soustava</v>
      </c>
      <c r="I1186" t="str">
        <f>LEFT(Tabulka_nejcastejsi_priciny_vzniku_invalidity[[#This Row],[podskupina_diagnoz_dle_who_kod]],1)</f>
        <v>I</v>
      </c>
      <c r="J1186" t="s">
        <v>167</v>
      </c>
      <c r="K1186" t="s">
        <v>168</v>
      </c>
      <c r="L1186">
        <v>187</v>
      </c>
      <c r="N1186" t="str">
        <f>CONCATENATE("01",".","01",".",Tabulka_nejcastejsi_priciny_vzniku_invalidity[[#This Row],[rok]])</f>
        <v>01.01.2013</v>
      </c>
      <c r="O1186" s="11">
        <f>DATE(Tabulka_nejcastejsi_priciny_vzniku_invalidity[[#This Row],[rok]],1,1)</f>
        <v>41275</v>
      </c>
      <c r="P1186" s="11">
        <f>YEAR(Tabulka_nejcastejsi_priciny_vzniku_invalidity[[#This Row],[rok3]])</f>
        <v>2013</v>
      </c>
    </row>
    <row r="1187" spans="1:16">
      <c r="A1187">
        <v>2013</v>
      </c>
      <c r="B1187" t="s">
        <v>40</v>
      </c>
      <c r="C1187" t="s">
        <v>17</v>
      </c>
      <c r="D1187" t="str">
        <f>VLOOKUP(Tabulka_nejcastejsi_priciny_vzniku_invalidity[[#This Row],[kraj]],Tabulka_kraje[],2,FALSE)</f>
        <v xml:space="preserve">Královéhradecký </v>
      </c>
      <c r="E1187" t="s">
        <v>41</v>
      </c>
      <c r="F1187" t="s">
        <v>54</v>
      </c>
      <c r="G1187" t="str">
        <f>VLOOKUP(Tabulka_nejcastejsi_priciny_vzniku_invalidity[[#This Row],[podskupina_diagnoz_dle_who_kod]],Tabulka_mkn[],2,FALSE)</f>
        <v>9. skupina</v>
      </c>
      <c r="H1187" t="str">
        <f>VLOOKUP(Tabulka_nejcastejsi_priciny_vzniku_invalidity[[#This Row],[podskupina_diagnoz_dle_who_kod]],Tabulka_mkn[],3,FALSE)</f>
        <v>Oběhová soustava</v>
      </c>
      <c r="I1187" t="str">
        <f>LEFT(Tabulka_nejcastejsi_priciny_vzniku_invalidity[[#This Row],[podskupina_diagnoz_dle_who_kod]],1)</f>
        <v>I</v>
      </c>
      <c r="J1187" t="s">
        <v>167</v>
      </c>
      <c r="K1187" t="s">
        <v>168</v>
      </c>
      <c r="L1187">
        <v>308</v>
      </c>
      <c r="N1187" t="str">
        <f>CONCATENATE("01",".","01",".",Tabulka_nejcastejsi_priciny_vzniku_invalidity[[#This Row],[rok]])</f>
        <v>01.01.2013</v>
      </c>
      <c r="O1187" s="11">
        <f>DATE(Tabulka_nejcastejsi_priciny_vzniku_invalidity[[#This Row],[rok]],1,1)</f>
        <v>41275</v>
      </c>
      <c r="P1187" s="11">
        <f>YEAR(Tabulka_nejcastejsi_priciny_vzniku_invalidity[[#This Row],[rok3]])</f>
        <v>2013</v>
      </c>
    </row>
    <row r="1188" spans="1:16">
      <c r="A1188">
        <v>2014</v>
      </c>
      <c r="B1188" t="s">
        <v>67</v>
      </c>
      <c r="C1188" t="s">
        <v>17</v>
      </c>
      <c r="D1188" t="str">
        <f>VLOOKUP(Tabulka_nejcastejsi_priciny_vzniku_invalidity[[#This Row],[kraj]],Tabulka_kraje[],2,FALSE)</f>
        <v xml:space="preserve">Moravskoslezský </v>
      </c>
      <c r="E1188" t="s">
        <v>68</v>
      </c>
      <c r="F1188" t="s">
        <v>54</v>
      </c>
      <c r="G1188" t="str">
        <f>VLOOKUP(Tabulka_nejcastejsi_priciny_vzniku_invalidity[[#This Row],[podskupina_diagnoz_dle_who_kod]],Tabulka_mkn[],2,FALSE)</f>
        <v>9. skupina</v>
      </c>
      <c r="H1188" t="str">
        <f>VLOOKUP(Tabulka_nejcastejsi_priciny_vzniku_invalidity[[#This Row],[podskupina_diagnoz_dle_who_kod]],Tabulka_mkn[],3,FALSE)</f>
        <v>Oběhová soustava</v>
      </c>
      <c r="I1188" t="str">
        <f>LEFT(Tabulka_nejcastejsi_priciny_vzniku_invalidity[[#This Row],[podskupina_diagnoz_dle_who_kod]],1)</f>
        <v>I</v>
      </c>
      <c r="J1188" t="s">
        <v>167</v>
      </c>
      <c r="K1188" t="s">
        <v>168</v>
      </c>
      <c r="L1188">
        <v>508</v>
      </c>
      <c r="N1188" t="str">
        <f>CONCATENATE("01",".","01",".",Tabulka_nejcastejsi_priciny_vzniku_invalidity[[#This Row],[rok]])</f>
        <v>01.01.2014</v>
      </c>
      <c r="O1188" s="11">
        <f>DATE(Tabulka_nejcastejsi_priciny_vzniku_invalidity[[#This Row],[rok]],1,1)</f>
        <v>41640</v>
      </c>
      <c r="P1188" s="11">
        <f>YEAR(Tabulka_nejcastejsi_priciny_vzniku_invalidity[[#This Row],[rok3]])</f>
        <v>2014</v>
      </c>
    </row>
    <row r="1189" spans="1:16">
      <c r="A1189">
        <v>2014</v>
      </c>
      <c r="B1189" t="s">
        <v>59</v>
      </c>
      <c r="C1189" t="s">
        <v>17</v>
      </c>
      <c r="D1189" t="str">
        <f>VLOOKUP(Tabulka_nejcastejsi_priciny_vzniku_invalidity[[#This Row],[kraj]],Tabulka_kraje[],2,FALSE)</f>
        <v xml:space="preserve">Středočeský </v>
      </c>
      <c r="E1189" t="s">
        <v>60</v>
      </c>
      <c r="F1189" t="s">
        <v>54</v>
      </c>
      <c r="G1189" t="str">
        <f>VLOOKUP(Tabulka_nejcastejsi_priciny_vzniku_invalidity[[#This Row],[podskupina_diagnoz_dle_who_kod]],Tabulka_mkn[],2,FALSE)</f>
        <v>9. skupina</v>
      </c>
      <c r="H1189" t="str">
        <f>VLOOKUP(Tabulka_nejcastejsi_priciny_vzniku_invalidity[[#This Row],[podskupina_diagnoz_dle_who_kod]],Tabulka_mkn[],3,FALSE)</f>
        <v>Oběhová soustava</v>
      </c>
      <c r="I1189" t="str">
        <f>LEFT(Tabulka_nejcastejsi_priciny_vzniku_invalidity[[#This Row],[podskupina_diagnoz_dle_who_kod]],1)</f>
        <v>I</v>
      </c>
      <c r="J1189" t="s">
        <v>167</v>
      </c>
      <c r="K1189" t="s">
        <v>168</v>
      </c>
      <c r="L1189">
        <v>449</v>
      </c>
      <c r="N1189" t="str">
        <f>CONCATENATE("01",".","01",".",Tabulka_nejcastejsi_priciny_vzniku_invalidity[[#This Row],[rok]])</f>
        <v>01.01.2014</v>
      </c>
      <c r="O1189" s="11">
        <f>DATE(Tabulka_nejcastejsi_priciny_vzniku_invalidity[[#This Row],[rok]],1,1)</f>
        <v>41640</v>
      </c>
      <c r="P1189" s="11">
        <f>YEAR(Tabulka_nejcastejsi_priciny_vzniku_invalidity[[#This Row],[rok3]])</f>
        <v>2014</v>
      </c>
    </row>
    <row r="1190" spans="1:16">
      <c r="A1190">
        <v>2014</v>
      </c>
      <c r="B1190" t="s">
        <v>36</v>
      </c>
      <c r="C1190" t="s">
        <v>17</v>
      </c>
      <c r="D1190" t="str">
        <f>VLOOKUP(Tabulka_nejcastejsi_priciny_vzniku_invalidity[[#This Row],[kraj]],Tabulka_kraje[],2,FALSE)</f>
        <v xml:space="preserve">Plzeňský </v>
      </c>
      <c r="E1190" t="s">
        <v>37</v>
      </c>
      <c r="F1190" t="s">
        <v>54</v>
      </c>
      <c r="G1190" t="str">
        <f>VLOOKUP(Tabulka_nejcastejsi_priciny_vzniku_invalidity[[#This Row],[podskupina_diagnoz_dle_who_kod]],Tabulka_mkn[],2,FALSE)</f>
        <v>9. skupina</v>
      </c>
      <c r="H1190" t="str">
        <f>VLOOKUP(Tabulka_nejcastejsi_priciny_vzniku_invalidity[[#This Row],[podskupina_diagnoz_dle_who_kod]],Tabulka_mkn[],3,FALSE)</f>
        <v>Oběhová soustava</v>
      </c>
      <c r="I1190" t="str">
        <f>LEFT(Tabulka_nejcastejsi_priciny_vzniku_invalidity[[#This Row],[podskupina_diagnoz_dle_who_kod]],1)</f>
        <v>I</v>
      </c>
      <c r="J1190" t="s">
        <v>167</v>
      </c>
      <c r="K1190" t="s">
        <v>168</v>
      </c>
      <c r="L1190">
        <v>311</v>
      </c>
      <c r="N1190" t="str">
        <f>CONCATENATE("01",".","01",".",Tabulka_nejcastejsi_priciny_vzniku_invalidity[[#This Row],[rok]])</f>
        <v>01.01.2014</v>
      </c>
      <c r="O1190" s="11">
        <f>DATE(Tabulka_nejcastejsi_priciny_vzniku_invalidity[[#This Row],[rok]],1,1)</f>
        <v>41640</v>
      </c>
      <c r="P1190" s="11">
        <f>YEAR(Tabulka_nejcastejsi_priciny_vzniku_invalidity[[#This Row],[rok3]])</f>
        <v>2014</v>
      </c>
    </row>
    <row r="1191" spans="1:16">
      <c r="A1191">
        <v>2014</v>
      </c>
      <c r="B1191" t="s">
        <v>63</v>
      </c>
      <c r="C1191" t="s">
        <v>17</v>
      </c>
      <c r="D1191" t="str">
        <f>VLOOKUP(Tabulka_nejcastejsi_priciny_vzniku_invalidity[[#This Row],[kraj]],Tabulka_kraje[],2,FALSE)</f>
        <v xml:space="preserve">Karlovarský </v>
      </c>
      <c r="E1191" t="s">
        <v>64</v>
      </c>
      <c r="F1191" t="s">
        <v>54</v>
      </c>
      <c r="G1191" t="str">
        <f>VLOOKUP(Tabulka_nejcastejsi_priciny_vzniku_invalidity[[#This Row],[podskupina_diagnoz_dle_who_kod]],Tabulka_mkn[],2,FALSE)</f>
        <v>9. skupina</v>
      </c>
      <c r="H1191" t="str">
        <f>VLOOKUP(Tabulka_nejcastejsi_priciny_vzniku_invalidity[[#This Row],[podskupina_diagnoz_dle_who_kod]],Tabulka_mkn[],3,FALSE)</f>
        <v>Oběhová soustava</v>
      </c>
      <c r="I1191" t="str">
        <f>LEFT(Tabulka_nejcastejsi_priciny_vzniku_invalidity[[#This Row],[podskupina_diagnoz_dle_who_kod]],1)</f>
        <v>I</v>
      </c>
      <c r="J1191" t="s">
        <v>167</v>
      </c>
      <c r="K1191" t="s">
        <v>168</v>
      </c>
      <c r="L1191">
        <v>227</v>
      </c>
      <c r="N1191" t="str">
        <f>CONCATENATE("01",".","01",".",Tabulka_nejcastejsi_priciny_vzniku_invalidity[[#This Row],[rok]])</f>
        <v>01.01.2014</v>
      </c>
      <c r="O1191" s="11">
        <f>DATE(Tabulka_nejcastejsi_priciny_vzniku_invalidity[[#This Row],[rok]],1,1)</f>
        <v>41640</v>
      </c>
      <c r="P1191" s="11">
        <f>YEAR(Tabulka_nejcastejsi_priciny_vzniku_invalidity[[#This Row],[rok3]])</f>
        <v>2014</v>
      </c>
    </row>
    <row r="1192" spans="1:16">
      <c r="A1192">
        <v>2014</v>
      </c>
      <c r="B1192" t="s">
        <v>26</v>
      </c>
      <c r="C1192" t="s">
        <v>17</v>
      </c>
      <c r="D1192" t="str">
        <f>VLOOKUP(Tabulka_nejcastejsi_priciny_vzniku_invalidity[[#This Row],[kraj]],Tabulka_kraje[],2,FALSE)</f>
        <v xml:space="preserve">Ústecký </v>
      </c>
      <c r="E1192" t="s">
        <v>27</v>
      </c>
      <c r="F1192" t="s">
        <v>54</v>
      </c>
      <c r="G1192" t="str">
        <f>VLOOKUP(Tabulka_nejcastejsi_priciny_vzniku_invalidity[[#This Row],[podskupina_diagnoz_dle_who_kod]],Tabulka_mkn[],2,FALSE)</f>
        <v>9. skupina</v>
      </c>
      <c r="H1192" t="str">
        <f>VLOOKUP(Tabulka_nejcastejsi_priciny_vzniku_invalidity[[#This Row],[podskupina_diagnoz_dle_who_kod]],Tabulka_mkn[],3,FALSE)</f>
        <v>Oběhová soustava</v>
      </c>
      <c r="I1192" t="str">
        <f>LEFT(Tabulka_nejcastejsi_priciny_vzniku_invalidity[[#This Row],[podskupina_diagnoz_dle_who_kod]],1)</f>
        <v>I</v>
      </c>
      <c r="J1192" t="s">
        <v>167</v>
      </c>
      <c r="K1192" t="s">
        <v>168</v>
      </c>
      <c r="L1192">
        <v>563</v>
      </c>
      <c r="N1192" t="str">
        <f>CONCATENATE("01",".","01",".",Tabulka_nejcastejsi_priciny_vzniku_invalidity[[#This Row],[rok]])</f>
        <v>01.01.2014</v>
      </c>
      <c r="O1192" s="11">
        <f>DATE(Tabulka_nejcastejsi_priciny_vzniku_invalidity[[#This Row],[rok]],1,1)</f>
        <v>41640</v>
      </c>
      <c r="P1192" s="11">
        <f>YEAR(Tabulka_nejcastejsi_priciny_vzniku_invalidity[[#This Row],[rok3]])</f>
        <v>2014</v>
      </c>
    </row>
    <row r="1193" spans="1:16">
      <c r="A1193">
        <v>2014</v>
      </c>
      <c r="B1193" t="s">
        <v>34</v>
      </c>
      <c r="C1193" t="s">
        <v>17</v>
      </c>
      <c r="D1193" t="str">
        <f>VLOOKUP(Tabulka_nejcastejsi_priciny_vzniku_invalidity[[#This Row],[kraj]],Tabulka_kraje[],2,FALSE)</f>
        <v xml:space="preserve">Liberecký </v>
      </c>
      <c r="E1193" t="s">
        <v>35</v>
      </c>
      <c r="F1193" t="s">
        <v>54</v>
      </c>
      <c r="G1193" t="str">
        <f>VLOOKUP(Tabulka_nejcastejsi_priciny_vzniku_invalidity[[#This Row],[podskupina_diagnoz_dle_who_kod]],Tabulka_mkn[],2,FALSE)</f>
        <v>9. skupina</v>
      </c>
      <c r="H1193" t="str">
        <f>VLOOKUP(Tabulka_nejcastejsi_priciny_vzniku_invalidity[[#This Row],[podskupina_diagnoz_dle_who_kod]],Tabulka_mkn[],3,FALSE)</f>
        <v>Oběhová soustava</v>
      </c>
      <c r="I1193" t="str">
        <f>LEFT(Tabulka_nejcastejsi_priciny_vzniku_invalidity[[#This Row],[podskupina_diagnoz_dle_who_kod]],1)</f>
        <v>I</v>
      </c>
      <c r="J1193" t="s">
        <v>167</v>
      </c>
      <c r="K1193" t="s">
        <v>168</v>
      </c>
      <c r="L1193">
        <v>154</v>
      </c>
      <c r="N1193" t="str">
        <f>CONCATENATE("01",".","01",".",Tabulka_nejcastejsi_priciny_vzniku_invalidity[[#This Row],[rok]])</f>
        <v>01.01.2014</v>
      </c>
      <c r="O1193" s="11">
        <f>DATE(Tabulka_nejcastejsi_priciny_vzniku_invalidity[[#This Row],[rok]],1,1)</f>
        <v>41640</v>
      </c>
      <c r="P1193" s="11">
        <f>YEAR(Tabulka_nejcastejsi_priciny_vzniku_invalidity[[#This Row],[rok3]])</f>
        <v>2014</v>
      </c>
    </row>
    <row r="1194" spans="1:16">
      <c r="A1194">
        <v>2014</v>
      </c>
      <c r="B1194" t="s">
        <v>40</v>
      </c>
      <c r="C1194" t="s">
        <v>17</v>
      </c>
      <c r="D1194" t="str">
        <f>VLOOKUP(Tabulka_nejcastejsi_priciny_vzniku_invalidity[[#This Row],[kraj]],Tabulka_kraje[],2,FALSE)</f>
        <v xml:space="preserve">Královéhradecký </v>
      </c>
      <c r="E1194" t="s">
        <v>41</v>
      </c>
      <c r="F1194" t="s">
        <v>54</v>
      </c>
      <c r="G1194" t="str">
        <f>VLOOKUP(Tabulka_nejcastejsi_priciny_vzniku_invalidity[[#This Row],[podskupina_diagnoz_dle_who_kod]],Tabulka_mkn[],2,FALSE)</f>
        <v>9. skupina</v>
      </c>
      <c r="H1194" t="str">
        <f>VLOOKUP(Tabulka_nejcastejsi_priciny_vzniku_invalidity[[#This Row],[podskupina_diagnoz_dle_who_kod]],Tabulka_mkn[],3,FALSE)</f>
        <v>Oběhová soustava</v>
      </c>
      <c r="I1194" t="str">
        <f>LEFT(Tabulka_nejcastejsi_priciny_vzniku_invalidity[[#This Row],[podskupina_diagnoz_dle_who_kod]],1)</f>
        <v>I</v>
      </c>
      <c r="J1194" t="s">
        <v>167</v>
      </c>
      <c r="K1194" t="s">
        <v>168</v>
      </c>
      <c r="L1194">
        <v>268</v>
      </c>
      <c r="N1194" t="str">
        <f>CONCATENATE("01",".","01",".",Tabulka_nejcastejsi_priciny_vzniku_invalidity[[#This Row],[rok]])</f>
        <v>01.01.2014</v>
      </c>
      <c r="O1194" s="11">
        <f>DATE(Tabulka_nejcastejsi_priciny_vzniku_invalidity[[#This Row],[rok]],1,1)</f>
        <v>41640</v>
      </c>
      <c r="P1194" s="11">
        <f>YEAR(Tabulka_nejcastejsi_priciny_vzniku_invalidity[[#This Row],[rok3]])</f>
        <v>2014</v>
      </c>
    </row>
    <row r="1195" spans="1:16">
      <c r="A1195">
        <v>2015</v>
      </c>
      <c r="B1195" t="s">
        <v>67</v>
      </c>
      <c r="C1195" t="s">
        <v>17</v>
      </c>
      <c r="D1195" t="str">
        <f>VLOOKUP(Tabulka_nejcastejsi_priciny_vzniku_invalidity[[#This Row],[kraj]],Tabulka_kraje[],2,FALSE)</f>
        <v xml:space="preserve">Moravskoslezský </v>
      </c>
      <c r="E1195" t="s">
        <v>68</v>
      </c>
      <c r="F1195" t="s">
        <v>54</v>
      </c>
      <c r="G1195" t="str">
        <f>VLOOKUP(Tabulka_nejcastejsi_priciny_vzniku_invalidity[[#This Row],[podskupina_diagnoz_dle_who_kod]],Tabulka_mkn[],2,FALSE)</f>
        <v>9. skupina</v>
      </c>
      <c r="H1195" t="str">
        <f>VLOOKUP(Tabulka_nejcastejsi_priciny_vzniku_invalidity[[#This Row],[podskupina_diagnoz_dle_who_kod]],Tabulka_mkn[],3,FALSE)</f>
        <v>Oběhová soustava</v>
      </c>
      <c r="I1195" t="str">
        <f>LEFT(Tabulka_nejcastejsi_priciny_vzniku_invalidity[[#This Row],[podskupina_diagnoz_dle_who_kod]],1)</f>
        <v>I</v>
      </c>
      <c r="J1195" t="s">
        <v>167</v>
      </c>
      <c r="K1195" t="s">
        <v>168</v>
      </c>
      <c r="L1195">
        <v>495</v>
      </c>
      <c r="N1195" t="str">
        <f>CONCATENATE("01",".","01",".",Tabulka_nejcastejsi_priciny_vzniku_invalidity[[#This Row],[rok]])</f>
        <v>01.01.2015</v>
      </c>
      <c r="O1195" s="11">
        <f>DATE(Tabulka_nejcastejsi_priciny_vzniku_invalidity[[#This Row],[rok]],1,1)</f>
        <v>42005</v>
      </c>
      <c r="P1195" s="11">
        <f>YEAR(Tabulka_nejcastejsi_priciny_vzniku_invalidity[[#This Row],[rok3]])</f>
        <v>2015</v>
      </c>
    </row>
    <row r="1196" spans="1:16">
      <c r="A1196">
        <v>2015</v>
      </c>
      <c r="B1196" t="s">
        <v>59</v>
      </c>
      <c r="C1196" t="s">
        <v>17</v>
      </c>
      <c r="D1196" t="str">
        <f>VLOOKUP(Tabulka_nejcastejsi_priciny_vzniku_invalidity[[#This Row],[kraj]],Tabulka_kraje[],2,FALSE)</f>
        <v xml:space="preserve">Středočeský </v>
      </c>
      <c r="E1196" t="s">
        <v>60</v>
      </c>
      <c r="F1196" t="s">
        <v>54</v>
      </c>
      <c r="G1196" t="str">
        <f>VLOOKUP(Tabulka_nejcastejsi_priciny_vzniku_invalidity[[#This Row],[podskupina_diagnoz_dle_who_kod]],Tabulka_mkn[],2,FALSE)</f>
        <v>9. skupina</v>
      </c>
      <c r="H1196" t="str">
        <f>VLOOKUP(Tabulka_nejcastejsi_priciny_vzniku_invalidity[[#This Row],[podskupina_diagnoz_dle_who_kod]],Tabulka_mkn[],3,FALSE)</f>
        <v>Oběhová soustava</v>
      </c>
      <c r="I1196" t="str">
        <f>LEFT(Tabulka_nejcastejsi_priciny_vzniku_invalidity[[#This Row],[podskupina_diagnoz_dle_who_kod]],1)</f>
        <v>I</v>
      </c>
      <c r="J1196" t="s">
        <v>167</v>
      </c>
      <c r="K1196" t="s">
        <v>168</v>
      </c>
      <c r="L1196">
        <v>457</v>
      </c>
      <c r="N1196" t="str">
        <f>CONCATENATE("01",".","01",".",Tabulka_nejcastejsi_priciny_vzniku_invalidity[[#This Row],[rok]])</f>
        <v>01.01.2015</v>
      </c>
      <c r="O1196" s="11">
        <f>DATE(Tabulka_nejcastejsi_priciny_vzniku_invalidity[[#This Row],[rok]],1,1)</f>
        <v>42005</v>
      </c>
      <c r="P1196" s="11">
        <f>YEAR(Tabulka_nejcastejsi_priciny_vzniku_invalidity[[#This Row],[rok3]])</f>
        <v>2015</v>
      </c>
    </row>
    <row r="1197" spans="1:16">
      <c r="A1197">
        <v>2015</v>
      </c>
      <c r="B1197" t="s">
        <v>63</v>
      </c>
      <c r="C1197" t="s">
        <v>17</v>
      </c>
      <c r="D1197" t="str">
        <f>VLOOKUP(Tabulka_nejcastejsi_priciny_vzniku_invalidity[[#This Row],[kraj]],Tabulka_kraje[],2,FALSE)</f>
        <v xml:space="preserve">Karlovarský </v>
      </c>
      <c r="E1197" t="s">
        <v>64</v>
      </c>
      <c r="F1197" t="s">
        <v>54</v>
      </c>
      <c r="G1197" t="str">
        <f>VLOOKUP(Tabulka_nejcastejsi_priciny_vzniku_invalidity[[#This Row],[podskupina_diagnoz_dle_who_kod]],Tabulka_mkn[],2,FALSE)</f>
        <v>9. skupina</v>
      </c>
      <c r="H1197" t="str">
        <f>VLOOKUP(Tabulka_nejcastejsi_priciny_vzniku_invalidity[[#This Row],[podskupina_diagnoz_dle_who_kod]],Tabulka_mkn[],3,FALSE)</f>
        <v>Oběhová soustava</v>
      </c>
      <c r="I1197" t="str">
        <f>LEFT(Tabulka_nejcastejsi_priciny_vzniku_invalidity[[#This Row],[podskupina_diagnoz_dle_who_kod]],1)</f>
        <v>I</v>
      </c>
      <c r="J1197" t="s">
        <v>167</v>
      </c>
      <c r="K1197" t="s">
        <v>168</v>
      </c>
      <c r="L1197">
        <v>202</v>
      </c>
      <c r="N1197" t="str">
        <f>CONCATENATE("01",".","01",".",Tabulka_nejcastejsi_priciny_vzniku_invalidity[[#This Row],[rok]])</f>
        <v>01.01.2015</v>
      </c>
      <c r="O1197" s="11">
        <f>DATE(Tabulka_nejcastejsi_priciny_vzniku_invalidity[[#This Row],[rok]],1,1)</f>
        <v>42005</v>
      </c>
      <c r="P1197" s="11">
        <f>YEAR(Tabulka_nejcastejsi_priciny_vzniku_invalidity[[#This Row],[rok3]])</f>
        <v>2015</v>
      </c>
    </row>
    <row r="1198" spans="1:16">
      <c r="A1198">
        <v>2015</v>
      </c>
      <c r="B1198" t="s">
        <v>26</v>
      </c>
      <c r="C1198" t="s">
        <v>17</v>
      </c>
      <c r="D1198" t="str">
        <f>VLOOKUP(Tabulka_nejcastejsi_priciny_vzniku_invalidity[[#This Row],[kraj]],Tabulka_kraje[],2,FALSE)</f>
        <v xml:space="preserve">Ústecký </v>
      </c>
      <c r="E1198" t="s">
        <v>27</v>
      </c>
      <c r="F1198" t="s">
        <v>54</v>
      </c>
      <c r="G1198" t="str">
        <f>VLOOKUP(Tabulka_nejcastejsi_priciny_vzniku_invalidity[[#This Row],[podskupina_diagnoz_dle_who_kod]],Tabulka_mkn[],2,FALSE)</f>
        <v>9. skupina</v>
      </c>
      <c r="H1198" t="str">
        <f>VLOOKUP(Tabulka_nejcastejsi_priciny_vzniku_invalidity[[#This Row],[podskupina_diagnoz_dle_who_kod]],Tabulka_mkn[],3,FALSE)</f>
        <v>Oběhová soustava</v>
      </c>
      <c r="I1198" t="str">
        <f>LEFT(Tabulka_nejcastejsi_priciny_vzniku_invalidity[[#This Row],[podskupina_diagnoz_dle_who_kod]],1)</f>
        <v>I</v>
      </c>
      <c r="J1198" t="s">
        <v>167</v>
      </c>
      <c r="K1198" t="s">
        <v>168</v>
      </c>
      <c r="L1198">
        <v>486</v>
      </c>
      <c r="N1198" t="str">
        <f>CONCATENATE("01",".","01",".",Tabulka_nejcastejsi_priciny_vzniku_invalidity[[#This Row],[rok]])</f>
        <v>01.01.2015</v>
      </c>
      <c r="O1198" s="11">
        <f>DATE(Tabulka_nejcastejsi_priciny_vzniku_invalidity[[#This Row],[rok]],1,1)</f>
        <v>42005</v>
      </c>
      <c r="P1198" s="11">
        <f>YEAR(Tabulka_nejcastejsi_priciny_vzniku_invalidity[[#This Row],[rok3]])</f>
        <v>2015</v>
      </c>
    </row>
    <row r="1199" spans="1:16">
      <c r="A1199">
        <v>2015</v>
      </c>
      <c r="B1199" t="s">
        <v>34</v>
      </c>
      <c r="C1199" t="s">
        <v>17</v>
      </c>
      <c r="D1199" t="str">
        <f>VLOOKUP(Tabulka_nejcastejsi_priciny_vzniku_invalidity[[#This Row],[kraj]],Tabulka_kraje[],2,FALSE)</f>
        <v xml:space="preserve">Liberecký </v>
      </c>
      <c r="E1199" t="s">
        <v>35</v>
      </c>
      <c r="F1199" t="s">
        <v>54</v>
      </c>
      <c r="G1199" t="str">
        <f>VLOOKUP(Tabulka_nejcastejsi_priciny_vzniku_invalidity[[#This Row],[podskupina_diagnoz_dle_who_kod]],Tabulka_mkn[],2,FALSE)</f>
        <v>9. skupina</v>
      </c>
      <c r="H1199" t="str">
        <f>VLOOKUP(Tabulka_nejcastejsi_priciny_vzniku_invalidity[[#This Row],[podskupina_diagnoz_dle_who_kod]],Tabulka_mkn[],3,FALSE)</f>
        <v>Oběhová soustava</v>
      </c>
      <c r="I1199" t="str">
        <f>LEFT(Tabulka_nejcastejsi_priciny_vzniku_invalidity[[#This Row],[podskupina_diagnoz_dle_who_kod]],1)</f>
        <v>I</v>
      </c>
      <c r="J1199" t="s">
        <v>167</v>
      </c>
      <c r="K1199" t="s">
        <v>168</v>
      </c>
      <c r="L1199">
        <v>142</v>
      </c>
      <c r="N1199" t="str">
        <f>CONCATENATE("01",".","01",".",Tabulka_nejcastejsi_priciny_vzniku_invalidity[[#This Row],[rok]])</f>
        <v>01.01.2015</v>
      </c>
      <c r="O1199" s="11">
        <f>DATE(Tabulka_nejcastejsi_priciny_vzniku_invalidity[[#This Row],[rok]],1,1)</f>
        <v>42005</v>
      </c>
      <c r="P1199" s="11">
        <f>YEAR(Tabulka_nejcastejsi_priciny_vzniku_invalidity[[#This Row],[rok3]])</f>
        <v>2015</v>
      </c>
    </row>
    <row r="1200" spans="1:16">
      <c r="A1200">
        <v>2015</v>
      </c>
      <c r="B1200" t="s">
        <v>40</v>
      </c>
      <c r="C1200" t="s">
        <v>17</v>
      </c>
      <c r="D1200" t="str">
        <f>VLOOKUP(Tabulka_nejcastejsi_priciny_vzniku_invalidity[[#This Row],[kraj]],Tabulka_kraje[],2,FALSE)</f>
        <v xml:space="preserve">Královéhradecký </v>
      </c>
      <c r="E1200" t="s">
        <v>41</v>
      </c>
      <c r="F1200" t="s">
        <v>54</v>
      </c>
      <c r="G1200" t="str">
        <f>VLOOKUP(Tabulka_nejcastejsi_priciny_vzniku_invalidity[[#This Row],[podskupina_diagnoz_dle_who_kod]],Tabulka_mkn[],2,FALSE)</f>
        <v>9. skupina</v>
      </c>
      <c r="H1200" t="str">
        <f>VLOOKUP(Tabulka_nejcastejsi_priciny_vzniku_invalidity[[#This Row],[podskupina_diagnoz_dle_who_kod]],Tabulka_mkn[],3,FALSE)</f>
        <v>Oběhová soustava</v>
      </c>
      <c r="I1200" t="str">
        <f>LEFT(Tabulka_nejcastejsi_priciny_vzniku_invalidity[[#This Row],[podskupina_diagnoz_dle_who_kod]],1)</f>
        <v>I</v>
      </c>
      <c r="J1200" t="s">
        <v>167</v>
      </c>
      <c r="K1200" t="s">
        <v>168</v>
      </c>
      <c r="L1200">
        <v>244</v>
      </c>
      <c r="N1200" t="str">
        <f>CONCATENATE("01",".","01",".",Tabulka_nejcastejsi_priciny_vzniku_invalidity[[#This Row],[rok]])</f>
        <v>01.01.2015</v>
      </c>
      <c r="O1200" s="11">
        <f>DATE(Tabulka_nejcastejsi_priciny_vzniku_invalidity[[#This Row],[rok]],1,1)</f>
        <v>42005</v>
      </c>
      <c r="P1200" s="11">
        <f>YEAR(Tabulka_nejcastejsi_priciny_vzniku_invalidity[[#This Row],[rok3]])</f>
        <v>2015</v>
      </c>
    </row>
    <row r="1201" spans="1:16">
      <c r="A1201">
        <v>2016</v>
      </c>
      <c r="B1201" t="s">
        <v>36</v>
      </c>
      <c r="C1201" t="s">
        <v>17</v>
      </c>
      <c r="D1201" t="str">
        <f>VLOOKUP(Tabulka_nejcastejsi_priciny_vzniku_invalidity[[#This Row],[kraj]],Tabulka_kraje[],2,FALSE)</f>
        <v xml:space="preserve">Plzeňský </v>
      </c>
      <c r="E1201" t="s">
        <v>37</v>
      </c>
      <c r="F1201" t="s">
        <v>54</v>
      </c>
      <c r="G1201" t="str">
        <f>VLOOKUP(Tabulka_nejcastejsi_priciny_vzniku_invalidity[[#This Row],[podskupina_diagnoz_dle_who_kod]],Tabulka_mkn[],2,FALSE)</f>
        <v>9. skupina</v>
      </c>
      <c r="H1201" t="str">
        <f>VLOOKUP(Tabulka_nejcastejsi_priciny_vzniku_invalidity[[#This Row],[podskupina_diagnoz_dle_who_kod]],Tabulka_mkn[],3,FALSE)</f>
        <v>Oběhová soustava</v>
      </c>
      <c r="I1201" t="str">
        <f>LEFT(Tabulka_nejcastejsi_priciny_vzniku_invalidity[[#This Row],[podskupina_diagnoz_dle_who_kod]],1)</f>
        <v>I</v>
      </c>
      <c r="J1201" t="s">
        <v>167</v>
      </c>
      <c r="K1201" t="s">
        <v>168</v>
      </c>
      <c r="L1201">
        <v>282</v>
      </c>
      <c r="N1201" t="str">
        <f>CONCATENATE("01",".","01",".",Tabulka_nejcastejsi_priciny_vzniku_invalidity[[#This Row],[rok]])</f>
        <v>01.01.2016</v>
      </c>
      <c r="O1201" s="11">
        <f>DATE(Tabulka_nejcastejsi_priciny_vzniku_invalidity[[#This Row],[rok]],1,1)</f>
        <v>42370</v>
      </c>
      <c r="P1201" s="11">
        <f>YEAR(Tabulka_nejcastejsi_priciny_vzniku_invalidity[[#This Row],[rok3]])</f>
        <v>2016</v>
      </c>
    </row>
    <row r="1202" spans="1:16">
      <c r="A1202">
        <v>2016</v>
      </c>
      <c r="B1202" t="s">
        <v>63</v>
      </c>
      <c r="C1202" t="s">
        <v>17</v>
      </c>
      <c r="D1202" t="str">
        <f>VLOOKUP(Tabulka_nejcastejsi_priciny_vzniku_invalidity[[#This Row],[kraj]],Tabulka_kraje[],2,FALSE)</f>
        <v xml:space="preserve">Karlovarský </v>
      </c>
      <c r="E1202" t="s">
        <v>64</v>
      </c>
      <c r="F1202" t="s">
        <v>54</v>
      </c>
      <c r="G1202" t="str">
        <f>VLOOKUP(Tabulka_nejcastejsi_priciny_vzniku_invalidity[[#This Row],[podskupina_diagnoz_dle_who_kod]],Tabulka_mkn[],2,FALSE)</f>
        <v>9. skupina</v>
      </c>
      <c r="H1202" t="str">
        <f>VLOOKUP(Tabulka_nejcastejsi_priciny_vzniku_invalidity[[#This Row],[podskupina_diagnoz_dle_who_kod]],Tabulka_mkn[],3,FALSE)</f>
        <v>Oběhová soustava</v>
      </c>
      <c r="I1202" t="str">
        <f>LEFT(Tabulka_nejcastejsi_priciny_vzniku_invalidity[[#This Row],[podskupina_diagnoz_dle_who_kod]],1)</f>
        <v>I</v>
      </c>
      <c r="J1202" t="s">
        <v>167</v>
      </c>
      <c r="K1202" t="s">
        <v>168</v>
      </c>
      <c r="L1202">
        <v>161</v>
      </c>
      <c r="N1202" t="str">
        <f>CONCATENATE("01",".","01",".",Tabulka_nejcastejsi_priciny_vzniku_invalidity[[#This Row],[rok]])</f>
        <v>01.01.2016</v>
      </c>
      <c r="O1202" s="11">
        <f>DATE(Tabulka_nejcastejsi_priciny_vzniku_invalidity[[#This Row],[rok]],1,1)</f>
        <v>42370</v>
      </c>
      <c r="P1202" s="11">
        <f>YEAR(Tabulka_nejcastejsi_priciny_vzniku_invalidity[[#This Row],[rok3]])</f>
        <v>2016</v>
      </c>
    </row>
    <row r="1203" spans="1:16">
      <c r="A1203">
        <v>2016</v>
      </c>
      <c r="B1203" t="s">
        <v>26</v>
      </c>
      <c r="C1203" t="s">
        <v>17</v>
      </c>
      <c r="D1203" t="str">
        <f>VLOOKUP(Tabulka_nejcastejsi_priciny_vzniku_invalidity[[#This Row],[kraj]],Tabulka_kraje[],2,FALSE)</f>
        <v xml:space="preserve">Ústecký </v>
      </c>
      <c r="E1203" t="s">
        <v>27</v>
      </c>
      <c r="F1203" t="s">
        <v>54</v>
      </c>
      <c r="G1203" t="str">
        <f>VLOOKUP(Tabulka_nejcastejsi_priciny_vzniku_invalidity[[#This Row],[podskupina_diagnoz_dle_who_kod]],Tabulka_mkn[],2,FALSE)</f>
        <v>9. skupina</v>
      </c>
      <c r="H1203" t="str">
        <f>VLOOKUP(Tabulka_nejcastejsi_priciny_vzniku_invalidity[[#This Row],[podskupina_diagnoz_dle_who_kod]],Tabulka_mkn[],3,FALSE)</f>
        <v>Oběhová soustava</v>
      </c>
      <c r="I1203" t="str">
        <f>LEFT(Tabulka_nejcastejsi_priciny_vzniku_invalidity[[#This Row],[podskupina_diagnoz_dle_who_kod]],1)</f>
        <v>I</v>
      </c>
      <c r="J1203" t="s">
        <v>167</v>
      </c>
      <c r="K1203" t="s">
        <v>168</v>
      </c>
      <c r="L1203">
        <v>439</v>
      </c>
      <c r="N1203" t="str">
        <f>CONCATENATE("01",".","01",".",Tabulka_nejcastejsi_priciny_vzniku_invalidity[[#This Row],[rok]])</f>
        <v>01.01.2016</v>
      </c>
      <c r="O1203" s="11">
        <f>DATE(Tabulka_nejcastejsi_priciny_vzniku_invalidity[[#This Row],[rok]],1,1)</f>
        <v>42370</v>
      </c>
      <c r="P1203" s="11">
        <f>YEAR(Tabulka_nejcastejsi_priciny_vzniku_invalidity[[#This Row],[rok3]])</f>
        <v>2016</v>
      </c>
    </row>
    <row r="1204" spans="1:16">
      <c r="A1204">
        <v>2016</v>
      </c>
      <c r="B1204" t="s">
        <v>34</v>
      </c>
      <c r="C1204" t="s">
        <v>17</v>
      </c>
      <c r="D1204" t="str">
        <f>VLOOKUP(Tabulka_nejcastejsi_priciny_vzniku_invalidity[[#This Row],[kraj]],Tabulka_kraje[],2,FALSE)</f>
        <v xml:space="preserve">Liberecký </v>
      </c>
      <c r="E1204" t="s">
        <v>35</v>
      </c>
      <c r="F1204" t="s">
        <v>54</v>
      </c>
      <c r="G1204" t="str">
        <f>VLOOKUP(Tabulka_nejcastejsi_priciny_vzniku_invalidity[[#This Row],[podskupina_diagnoz_dle_who_kod]],Tabulka_mkn[],2,FALSE)</f>
        <v>9. skupina</v>
      </c>
      <c r="H1204" t="str">
        <f>VLOOKUP(Tabulka_nejcastejsi_priciny_vzniku_invalidity[[#This Row],[podskupina_diagnoz_dle_who_kod]],Tabulka_mkn[],3,FALSE)</f>
        <v>Oběhová soustava</v>
      </c>
      <c r="I1204" t="str">
        <f>LEFT(Tabulka_nejcastejsi_priciny_vzniku_invalidity[[#This Row],[podskupina_diagnoz_dle_who_kod]],1)</f>
        <v>I</v>
      </c>
      <c r="J1204" t="s">
        <v>167</v>
      </c>
      <c r="K1204" t="s">
        <v>168</v>
      </c>
      <c r="L1204">
        <v>125</v>
      </c>
      <c r="N1204" t="str">
        <f>CONCATENATE("01",".","01",".",Tabulka_nejcastejsi_priciny_vzniku_invalidity[[#This Row],[rok]])</f>
        <v>01.01.2016</v>
      </c>
      <c r="O1204" s="11">
        <f>DATE(Tabulka_nejcastejsi_priciny_vzniku_invalidity[[#This Row],[rok]],1,1)</f>
        <v>42370</v>
      </c>
      <c r="P1204" s="11">
        <f>YEAR(Tabulka_nejcastejsi_priciny_vzniku_invalidity[[#This Row],[rok3]])</f>
        <v>2016</v>
      </c>
    </row>
    <row r="1205" spans="1:16">
      <c r="A1205">
        <v>2017</v>
      </c>
      <c r="B1205" t="s">
        <v>65</v>
      </c>
      <c r="C1205" t="s">
        <v>17</v>
      </c>
      <c r="D1205" t="str">
        <f>VLOOKUP(Tabulka_nejcastejsi_priciny_vzniku_invalidity[[#This Row],[kraj]],Tabulka_kraje[],2,FALSE)</f>
        <v xml:space="preserve">Olomoucký </v>
      </c>
      <c r="E1205" t="s">
        <v>66</v>
      </c>
      <c r="F1205" t="s">
        <v>54</v>
      </c>
      <c r="G1205" t="str">
        <f>VLOOKUP(Tabulka_nejcastejsi_priciny_vzniku_invalidity[[#This Row],[podskupina_diagnoz_dle_who_kod]],Tabulka_mkn[],2,FALSE)</f>
        <v>9. skupina</v>
      </c>
      <c r="H1205" t="str">
        <f>VLOOKUP(Tabulka_nejcastejsi_priciny_vzniku_invalidity[[#This Row],[podskupina_diagnoz_dle_who_kod]],Tabulka_mkn[],3,FALSE)</f>
        <v>Oběhová soustava</v>
      </c>
      <c r="I1205" t="str">
        <f>LEFT(Tabulka_nejcastejsi_priciny_vzniku_invalidity[[#This Row],[podskupina_diagnoz_dle_who_kod]],1)</f>
        <v>I</v>
      </c>
      <c r="J1205" t="s">
        <v>165</v>
      </c>
      <c r="K1205" t="s">
        <v>166</v>
      </c>
      <c r="L1205">
        <v>331</v>
      </c>
      <c r="N1205" t="str">
        <f>CONCATENATE("01",".","01",".",Tabulka_nejcastejsi_priciny_vzniku_invalidity[[#This Row],[rok]])</f>
        <v>01.01.2017</v>
      </c>
      <c r="O1205" s="11">
        <f>DATE(Tabulka_nejcastejsi_priciny_vzniku_invalidity[[#This Row],[rok]],1,1)</f>
        <v>42736</v>
      </c>
      <c r="P1205" s="11">
        <f>YEAR(Tabulka_nejcastejsi_priciny_vzniku_invalidity[[#This Row],[rok3]])</f>
        <v>2017</v>
      </c>
    </row>
    <row r="1206" spans="1:16">
      <c r="A1206">
        <v>2017</v>
      </c>
      <c r="B1206" t="s">
        <v>46</v>
      </c>
      <c r="C1206" t="s">
        <v>17</v>
      </c>
      <c r="D1206" t="str">
        <f>VLOOKUP(Tabulka_nejcastejsi_priciny_vzniku_invalidity[[#This Row],[kraj]],Tabulka_kraje[],2,FALSE)</f>
        <v xml:space="preserve">Zlínský </v>
      </c>
      <c r="E1206" t="s">
        <v>47</v>
      </c>
      <c r="F1206" t="s">
        <v>54</v>
      </c>
      <c r="G1206" t="str">
        <f>VLOOKUP(Tabulka_nejcastejsi_priciny_vzniku_invalidity[[#This Row],[podskupina_diagnoz_dle_who_kod]],Tabulka_mkn[],2,FALSE)</f>
        <v>9. skupina</v>
      </c>
      <c r="H1206" t="str">
        <f>VLOOKUP(Tabulka_nejcastejsi_priciny_vzniku_invalidity[[#This Row],[podskupina_diagnoz_dle_who_kod]],Tabulka_mkn[],3,FALSE)</f>
        <v>Oběhová soustava</v>
      </c>
      <c r="I1206" t="str">
        <f>LEFT(Tabulka_nejcastejsi_priciny_vzniku_invalidity[[#This Row],[podskupina_diagnoz_dle_who_kod]],1)</f>
        <v>I</v>
      </c>
      <c r="J1206" t="s">
        <v>165</v>
      </c>
      <c r="K1206" t="s">
        <v>166</v>
      </c>
      <c r="L1206">
        <v>330</v>
      </c>
      <c r="N1206" t="str">
        <f>CONCATENATE("01",".","01",".",Tabulka_nejcastejsi_priciny_vzniku_invalidity[[#This Row],[rok]])</f>
        <v>01.01.2017</v>
      </c>
      <c r="O1206" s="11">
        <f>DATE(Tabulka_nejcastejsi_priciny_vzniku_invalidity[[#This Row],[rok]],1,1)</f>
        <v>42736</v>
      </c>
      <c r="P1206" s="11">
        <f>YEAR(Tabulka_nejcastejsi_priciny_vzniku_invalidity[[#This Row],[rok3]])</f>
        <v>2017</v>
      </c>
    </row>
    <row r="1207" spans="1:16">
      <c r="A1207">
        <v>2017</v>
      </c>
      <c r="B1207" t="s">
        <v>63</v>
      </c>
      <c r="C1207" t="s">
        <v>17</v>
      </c>
      <c r="D1207" t="str">
        <f>VLOOKUP(Tabulka_nejcastejsi_priciny_vzniku_invalidity[[#This Row],[kraj]],Tabulka_kraje[],2,FALSE)</f>
        <v xml:space="preserve">Karlovarský </v>
      </c>
      <c r="E1207" t="s">
        <v>64</v>
      </c>
      <c r="F1207" t="s">
        <v>54</v>
      </c>
      <c r="G1207" t="str">
        <f>VLOOKUP(Tabulka_nejcastejsi_priciny_vzniku_invalidity[[#This Row],[podskupina_diagnoz_dle_who_kod]],Tabulka_mkn[],2,FALSE)</f>
        <v>9. skupina</v>
      </c>
      <c r="H1207" t="str">
        <f>VLOOKUP(Tabulka_nejcastejsi_priciny_vzniku_invalidity[[#This Row],[podskupina_diagnoz_dle_who_kod]],Tabulka_mkn[],3,FALSE)</f>
        <v>Oběhová soustava</v>
      </c>
      <c r="I1207" t="str">
        <f>LEFT(Tabulka_nejcastejsi_priciny_vzniku_invalidity[[#This Row],[podskupina_diagnoz_dle_who_kod]],1)</f>
        <v>I</v>
      </c>
      <c r="J1207" t="s">
        <v>167</v>
      </c>
      <c r="K1207" t="s">
        <v>168</v>
      </c>
      <c r="L1207">
        <v>220</v>
      </c>
      <c r="N1207" t="str">
        <f>CONCATENATE("01",".","01",".",Tabulka_nejcastejsi_priciny_vzniku_invalidity[[#This Row],[rok]])</f>
        <v>01.01.2017</v>
      </c>
      <c r="O1207" s="11">
        <f>DATE(Tabulka_nejcastejsi_priciny_vzniku_invalidity[[#This Row],[rok]],1,1)</f>
        <v>42736</v>
      </c>
      <c r="P1207" s="11">
        <f>YEAR(Tabulka_nejcastejsi_priciny_vzniku_invalidity[[#This Row],[rok3]])</f>
        <v>2017</v>
      </c>
    </row>
    <row r="1208" spans="1:16">
      <c r="A1208">
        <v>2017</v>
      </c>
      <c r="B1208" t="s">
        <v>63</v>
      </c>
      <c r="C1208" t="s">
        <v>17</v>
      </c>
      <c r="D1208" t="str">
        <f>VLOOKUP(Tabulka_nejcastejsi_priciny_vzniku_invalidity[[#This Row],[kraj]],Tabulka_kraje[],2,FALSE)</f>
        <v xml:space="preserve">Karlovarský </v>
      </c>
      <c r="E1208" t="s">
        <v>64</v>
      </c>
      <c r="F1208" t="s">
        <v>54</v>
      </c>
      <c r="G1208" t="str">
        <f>VLOOKUP(Tabulka_nejcastejsi_priciny_vzniku_invalidity[[#This Row],[podskupina_diagnoz_dle_who_kod]],Tabulka_mkn[],2,FALSE)</f>
        <v>9. skupina</v>
      </c>
      <c r="H1208" t="str">
        <f>VLOOKUP(Tabulka_nejcastejsi_priciny_vzniku_invalidity[[#This Row],[podskupina_diagnoz_dle_who_kod]],Tabulka_mkn[],3,FALSE)</f>
        <v>Oběhová soustava</v>
      </c>
      <c r="I1208" t="str">
        <f>LEFT(Tabulka_nejcastejsi_priciny_vzniku_invalidity[[#This Row],[podskupina_diagnoz_dle_who_kod]],1)</f>
        <v>I</v>
      </c>
      <c r="J1208" t="s">
        <v>165</v>
      </c>
      <c r="K1208" t="s">
        <v>166</v>
      </c>
      <c r="L1208">
        <v>190</v>
      </c>
      <c r="N1208" t="str">
        <f>CONCATENATE("01",".","01",".",Tabulka_nejcastejsi_priciny_vzniku_invalidity[[#This Row],[rok]])</f>
        <v>01.01.2017</v>
      </c>
      <c r="O1208" s="11">
        <f>DATE(Tabulka_nejcastejsi_priciny_vzniku_invalidity[[#This Row],[rok]],1,1)</f>
        <v>42736</v>
      </c>
      <c r="P1208" s="11">
        <f>YEAR(Tabulka_nejcastejsi_priciny_vzniku_invalidity[[#This Row],[rok3]])</f>
        <v>2017</v>
      </c>
    </row>
    <row r="1209" spans="1:16">
      <c r="A1209">
        <v>2017</v>
      </c>
      <c r="B1209" t="s">
        <v>26</v>
      </c>
      <c r="C1209" t="s">
        <v>17</v>
      </c>
      <c r="D1209" t="str">
        <f>VLOOKUP(Tabulka_nejcastejsi_priciny_vzniku_invalidity[[#This Row],[kraj]],Tabulka_kraje[],2,FALSE)</f>
        <v xml:space="preserve">Ústecký </v>
      </c>
      <c r="E1209" t="s">
        <v>27</v>
      </c>
      <c r="F1209" t="s">
        <v>54</v>
      </c>
      <c r="G1209" t="str">
        <f>VLOOKUP(Tabulka_nejcastejsi_priciny_vzniku_invalidity[[#This Row],[podskupina_diagnoz_dle_who_kod]],Tabulka_mkn[],2,FALSE)</f>
        <v>9. skupina</v>
      </c>
      <c r="H1209" t="str">
        <f>VLOOKUP(Tabulka_nejcastejsi_priciny_vzniku_invalidity[[#This Row],[podskupina_diagnoz_dle_who_kod]],Tabulka_mkn[],3,FALSE)</f>
        <v>Oběhová soustava</v>
      </c>
      <c r="I1209" t="str">
        <f>LEFT(Tabulka_nejcastejsi_priciny_vzniku_invalidity[[#This Row],[podskupina_diagnoz_dle_who_kod]],1)</f>
        <v>I</v>
      </c>
      <c r="J1209" t="s">
        <v>167</v>
      </c>
      <c r="K1209" t="s">
        <v>168</v>
      </c>
      <c r="L1209">
        <v>641</v>
      </c>
      <c r="N1209" t="str">
        <f>CONCATENATE("01",".","01",".",Tabulka_nejcastejsi_priciny_vzniku_invalidity[[#This Row],[rok]])</f>
        <v>01.01.2017</v>
      </c>
      <c r="O1209" s="11">
        <f>DATE(Tabulka_nejcastejsi_priciny_vzniku_invalidity[[#This Row],[rok]],1,1)</f>
        <v>42736</v>
      </c>
      <c r="P1209" s="11">
        <f>YEAR(Tabulka_nejcastejsi_priciny_vzniku_invalidity[[#This Row],[rok3]])</f>
        <v>2017</v>
      </c>
    </row>
    <row r="1210" spans="1:16">
      <c r="A1210">
        <v>2017</v>
      </c>
      <c r="B1210" t="s">
        <v>26</v>
      </c>
      <c r="C1210" t="s">
        <v>17</v>
      </c>
      <c r="D1210" t="str">
        <f>VLOOKUP(Tabulka_nejcastejsi_priciny_vzniku_invalidity[[#This Row],[kraj]],Tabulka_kraje[],2,FALSE)</f>
        <v xml:space="preserve">Ústecký </v>
      </c>
      <c r="E1210" t="s">
        <v>27</v>
      </c>
      <c r="F1210" t="s">
        <v>54</v>
      </c>
      <c r="G1210" t="str">
        <f>VLOOKUP(Tabulka_nejcastejsi_priciny_vzniku_invalidity[[#This Row],[podskupina_diagnoz_dle_who_kod]],Tabulka_mkn[],2,FALSE)</f>
        <v>9. skupina</v>
      </c>
      <c r="H1210" t="str">
        <f>VLOOKUP(Tabulka_nejcastejsi_priciny_vzniku_invalidity[[#This Row],[podskupina_diagnoz_dle_who_kod]],Tabulka_mkn[],3,FALSE)</f>
        <v>Oběhová soustava</v>
      </c>
      <c r="I1210" t="str">
        <f>LEFT(Tabulka_nejcastejsi_priciny_vzniku_invalidity[[#This Row],[podskupina_diagnoz_dle_who_kod]],1)</f>
        <v>I</v>
      </c>
      <c r="J1210" t="s">
        <v>165</v>
      </c>
      <c r="K1210" t="s">
        <v>166</v>
      </c>
      <c r="L1210">
        <v>548</v>
      </c>
      <c r="N1210" t="str">
        <f>CONCATENATE("01",".","01",".",Tabulka_nejcastejsi_priciny_vzniku_invalidity[[#This Row],[rok]])</f>
        <v>01.01.2017</v>
      </c>
      <c r="O1210" s="11">
        <f>DATE(Tabulka_nejcastejsi_priciny_vzniku_invalidity[[#This Row],[rok]],1,1)</f>
        <v>42736</v>
      </c>
      <c r="P1210" s="11">
        <f>YEAR(Tabulka_nejcastejsi_priciny_vzniku_invalidity[[#This Row],[rok3]])</f>
        <v>2017</v>
      </c>
    </row>
    <row r="1211" spans="1:16">
      <c r="A1211">
        <v>2017</v>
      </c>
      <c r="B1211" t="s">
        <v>34</v>
      </c>
      <c r="C1211" t="s">
        <v>17</v>
      </c>
      <c r="D1211" t="str">
        <f>VLOOKUP(Tabulka_nejcastejsi_priciny_vzniku_invalidity[[#This Row],[kraj]],Tabulka_kraje[],2,FALSE)</f>
        <v xml:space="preserve">Liberecký </v>
      </c>
      <c r="E1211" t="s">
        <v>35</v>
      </c>
      <c r="F1211" t="s">
        <v>54</v>
      </c>
      <c r="G1211" t="str">
        <f>VLOOKUP(Tabulka_nejcastejsi_priciny_vzniku_invalidity[[#This Row],[podskupina_diagnoz_dle_who_kod]],Tabulka_mkn[],2,FALSE)</f>
        <v>9. skupina</v>
      </c>
      <c r="H1211" t="str">
        <f>VLOOKUP(Tabulka_nejcastejsi_priciny_vzniku_invalidity[[#This Row],[podskupina_diagnoz_dle_who_kod]],Tabulka_mkn[],3,FALSE)</f>
        <v>Oběhová soustava</v>
      </c>
      <c r="I1211" t="str">
        <f>LEFT(Tabulka_nejcastejsi_priciny_vzniku_invalidity[[#This Row],[podskupina_diagnoz_dle_who_kod]],1)</f>
        <v>I</v>
      </c>
      <c r="J1211" t="s">
        <v>167</v>
      </c>
      <c r="K1211" t="s">
        <v>168</v>
      </c>
      <c r="L1211">
        <v>226</v>
      </c>
      <c r="N1211" t="str">
        <f>CONCATENATE("01",".","01",".",Tabulka_nejcastejsi_priciny_vzniku_invalidity[[#This Row],[rok]])</f>
        <v>01.01.2017</v>
      </c>
      <c r="O1211" s="11">
        <f>DATE(Tabulka_nejcastejsi_priciny_vzniku_invalidity[[#This Row],[rok]],1,1)</f>
        <v>42736</v>
      </c>
      <c r="P1211" s="11">
        <f>YEAR(Tabulka_nejcastejsi_priciny_vzniku_invalidity[[#This Row],[rok3]])</f>
        <v>2017</v>
      </c>
    </row>
    <row r="1212" spans="1:16">
      <c r="A1212">
        <v>2017</v>
      </c>
      <c r="B1212" t="s">
        <v>40</v>
      </c>
      <c r="C1212" t="s">
        <v>17</v>
      </c>
      <c r="D1212" t="str">
        <f>VLOOKUP(Tabulka_nejcastejsi_priciny_vzniku_invalidity[[#This Row],[kraj]],Tabulka_kraje[],2,FALSE)</f>
        <v xml:space="preserve">Královéhradecký </v>
      </c>
      <c r="E1212" t="s">
        <v>41</v>
      </c>
      <c r="F1212" t="s">
        <v>54</v>
      </c>
      <c r="G1212" t="str">
        <f>VLOOKUP(Tabulka_nejcastejsi_priciny_vzniku_invalidity[[#This Row],[podskupina_diagnoz_dle_who_kod]],Tabulka_mkn[],2,FALSE)</f>
        <v>9. skupina</v>
      </c>
      <c r="H1212" t="str">
        <f>VLOOKUP(Tabulka_nejcastejsi_priciny_vzniku_invalidity[[#This Row],[podskupina_diagnoz_dle_who_kod]],Tabulka_mkn[],3,FALSE)</f>
        <v>Oběhová soustava</v>
      </c>
      <c r="I1212" t="str">
        <f>LEFT(Tabulka_nejcastejsi_priciny_vzniku_invalidity[[#This Row],[podskupina_diagnoz_dle_who_kod]],1)</f>
        <v>I</v>
      </c>
      <c r="J1212" t="s">
        <v>165</v>
      </c>
      <c r="K1212" t="s">
        <v>166</v>
      </c>
      <c r="L1212">
        <v>330</v>
      </c>
      <c r="N1212" t="str">
        <f>CONCATENATE("01",".","01",".",Tabulka_nejcastejsi_priciny_vzniku_invalidity[[#This Row],[rok]])</f>
        <v>01.01.2017</v>
      </c>
      <c r="O1212" s="11">
        <f>DATE(Tabulka_nejcastejsi_priciny_vzniku_invalidity[[#This Row],[rok]],1,1)</f>
        <v>42736</v>
      </c>
      <c r="P1212" s="11">
        <f>YEAR(Tabulka_nejcastejsi_priciny_vzniku_invalidity[[#This Row],[rok3]])</f>
        <v>2017</v>
      </c>
    </row>
    <row r="1213" spans="1:16">
      <c r="A1213">
        <v>2018</v>
      </c>
      <c r="B1213" t="s">
        <v>67</v>
      </c>
      <c r="C1213" t="s">
        <v>17</v>
      </c>
      <c r="D1213" t="str">
        <f>VLOOKUP(Tabulka_nejcastejsi_priciny_vzniku_invalidity[[#This Row],[kraj]],Tabulka_kraje[],2,FALSE)</f>
        <v xml:space="preserve">Moravskoslezský </v>
      </c>
      <c r="E1213" t="s">
        <v>68</v>
      </c>
      <c r="F1213" t="s">
        <v>54</v>
      </c>
      <c r="G1213" t="str">
        <f>VLOOKUP(Tabulka_nejcastejsi_priciny_vzniku_invalidity[[#This Row],[podskupina_diagnoz_dle_who_kod]],Tabulka_mkn[],2,FALSE)</f>
        <v>9. skupina</v>
      </c>
      <c r="H1213" t="str">
        <f>VLOOKUP(Tabulka_nejcastejsi_priciny_vzniku_invalidity[[#This Row],[podskupina_diagnoz_dle_who_kod]],Tabulka_mkn[],3,FALSE)</f>
        <v>Oběhová soustava</v>
      </c>
      <c r="I1213" t="str">
        <f>LEFT(Tabulka_nejcastejsi_priciny_vzniku_invalidity[[#This Row],[podskupina_diagnoz_dle_who_kod]],1)</f>
        <v>I</v>
      </c>
      <c r="J1213" t="s">
        <v>167</v>
      </c>
      <c r="K1213" t="s">
        <v>168</v>
      </c>
      <c r="L1213">
        <v>442</v>
      </c>
      <c r="N1213" t="str">
        <f>CONCATENATE("01",".","01",".",Tabulka_nejcastejsi_priciny_vzniku_invalidity[[#This Row],[rok]])</f>
        <v>01.01.2018</v>
      </c>
      <c r="O1213" s="11">
        <f>DATE(Tabulka_nejcastejsi_priciny_vzniku_invalidity[[#This Row],[rok]],1,1)</f>
        <v>43101</v>
      </c>
      <c r="P1213" s="11">
        <f>YEAR(Tabulka_nejcastejsi_priciny_vzniku_invalidity[[#This Row],[rok3]])</f>
        <v>2018</v>
      </c>
    </row>
    <row r="1214" spans="1:16">
      <c r="A1214">
        <v>2018</v>
      </c>
      <c r="B1214" t="s">
        <v>36</v>
      </c>
      <c r="C1214" t="s">
        <v>17</v>
      </c>
      <c r="D1214" t="str">
        <f>VLOOKUP(Tabulka_nejcastejsi_priciny_vzniku_invalidity[[#This Row],[kraj]],Tabulka_kraje[],2,FALSE)</f>
        <v xml:space="preserve">Plzeňský </v>
      </c>
      <c r="E1214" t="s">
        <v>37</v>
      </c>
      <c r="F1214" t="s">
        <v>54</v>
      </c>
      <c r="G1214" t="str">
        <f>VLOOKUP(Tabulka_nejcastejsi_priciny_vzniku_invalidity[[#This Row],[podskupina_diagnoz_dle_who_kod]],Tabulka_mkn[],2,FALSE)</f>
        <v>9. skupina</v>
      </c>
      <c r="H1214" t="str">
        <f>VLOOKUP(Tabulka_nejcastejsi_priciny_vzniku_invalidity[[#This Row],[podskupina_diagnoz_dle_who_kod]],Tabulka_mkn[],3,FALSE)</f>
        <v>Oběhová soustava</v>
      </c>
      <c r="I1214" t="str">
        <f>LEFT(Tabulka_nejcastejsi_priciny_vzniku_invalidity[[#This Row],[podskupina_diagnoz_dle_who_kod]],1)</f>
        <v>I</v>
      </c>
      <c r="J1214" t="s">
        <v>167</v>
      </c>
      <c r="K1214" t="s">
        <v>168</v>
      </c>
      <c r="L1214">
        <v>229</v>
      </c>
      <c r="N1214" t="str">
        <f>CONCATENATE("01",".","01",".",Tabulka_nejcastejsi_priciny_vzniku_invalidity[[#This Row],[rok]])</f>
        <v>01.01.2018</v>
      </c>
      <c r="O1214" s="11">
        <f>DATE(Tabulka_nejcastejsi_priciny_vzniku_invalidity[[#This Row],[rok]],1,1)</f>
        <v>43101</v>
      </c>
      <c r="P1214" s="11">
        <f>YEAR(Tabulka_nejcastejsi_priciny_vzniku_invalidity[[#This Row],[rok3]])</f>
        <v>2018</v>
      </c>
    </row>
    <row r="1215" spans="1:16">
      <c r="A1215">
        <v>2018</v>
      </c>
      <c r="B1215" t="s">
        <v>63</v>
      </c>
      <c r="C1215" t="s">
        <v>17</v>
      </c>
      <c r="D1215" t="str">
        <f>VLOOKUP(Tabulka_nejcastejsi_priciny_vzniku_invalidity[[#This Row],[kraj]],Tabulka_kraje[],2,FALSE)</f>
        <v xml:space="preserve">Karlovarský </v>
      </c>
      <c r="E1215" t="s">
        <v>64</v>
      </c>
      <c r="F1215" t="s">
        <v>54</v>
      </c>
      <c r="G1215" t="str">
        <f>VLOOKUP(Tabulka_nejcastejsi_priciny_vzniku_invalidity[[#This Row],[podskupina_diagnoz_dle_who_kod]],Tabulka_mkn[],2,FALSE)</f>
        <v>9. skupina</v>
      </c>
      <c r="H1215" t="str">
        <f>VLOOKUP(Tabulka_nejcastejsi_priciny_vzniku_invalidity[[#This Row],[podskupina_diagnoz_dle_who_kod]],Tabulka_mkn[],3,FALSE)</f>
        <v>Oběhová soustava</v>
      </c>
      <c r="I1215" t="str">
        <f>LEFT(Tabulka_nejcastejsi_priciny_vzniku_invalidity[[#This Row],[podskupina_diagnoz_dle_who_kod]],1)</f>
        <v>I</v>
      </c>
      <c r="J1215" t="s">
        <v>167</v>
      </c>
      <c r="K1215" t="s">
        <v>168</v>
      </c>
      <c r="L1215">
        <v>129</v>
      </c>
      <c r="N1215" t="str">
        <f>CONCATENATE("01",".","01",".",Tabulka_nejcastejsi_priciny_vzniku_invalidity[[#This Row],[rok]])</f>
        <v>01.01.2018</v>
      </c>
      <c r="O1215" s="11">
        <f>DATE(Tabulka_nejcastejsi_priciny_vzniku_invalidity[[#This Row],[rok]],1,1)</f>
        <v>43101</v>
      </c>
      <c r="P1215" s="11">
        <f>YEAR(Tabulka_nejcastejsi_priciny_vzniku_invalidity[[#This Row],[rok3]])</f>
        <v>2018</v>
      </c>
    </row>
    <row r="1216" spans="1:16">
      <c r="A1216">
        <v>2018</v>
      </c>
      <c r="B1216" t="s">
        <v>26</v>
      </c>
      <c r="C1216" t="s">
        <v>17</v>
      </c>
      <c r="D1216" t="str">
        <f>VLOOKUP(Tabulka_nejcastejsi_priciny_vzniku_invalidity[[#This Row],[kraj]],Tabulka_kraje[],2,FALSE)</f>
        <v xml:space="preserve">Ústecký </v>
      </c>
      <c r="E1216" t="s">
        <v>27</v>
      </c>
      <c r="F1216" t="s">
        <v>54</v>
      </c>
      <c r="G1216" t="str">
        <f>VLOOKUP(Tabulka_nejcastejsi_priciny_vzniku_invalidity[[#This Row],[podskupina_diagnoz_dle_who_kod]],Tabulka_mkn[],2,FALSE)</f>
        <v>9. skupina</v>
      </c>
      <c r="H1216" t="str">
        <f>VLOOKUP(Tabulka_nejcastejsi_priciny_vzniku_invalidity[[#This Row],[podskupina_diagnoz_dle_who_kod]],Tabulka_mkn[],3,FALSE)</f>
        <v>Oběhová soustava</v>
      </c>
      <c r="I1216" t="str">
        <f>LEFT(Tabulka_nejcastejsi_priciny_vzniku_invalidity[[#This Row],[podskupina_diagnoz_dle_who_kod]],1)</f>
        <v>I</v>
      </c>
      <c r="J1216" t="s">
        <v>167</v>
      </c>
      <c r="K1216" t="s">
        <v>168</v>
      </c>
      <c r="L1216">
        <v>396</v>
      </c>
      <c r="N1216" t="str">
        <f>CONCATENATE("01",".","01",".",Tabulka_nejcastejsi_priciny_vzniku_invalidity[[#This Row],[rok]])</f>
        <v>01.01.2018</v>
      </c>
      <c r="O1216" s="11">
        <f>DATE(Tabulka_nejcastejsi_priciny_vzniku_invalidity[[#This Row],[rok]],1,1)</f>
        <v>43101</v>
      </c>
      <c r="P1216" s="11">
        <f>YEAR(Tabulka_nejcastejsi_priciny_vzniku_invalidity[[#This Row],[rok3]])</f>
        <v>2018</v>
      </c>
    </row>
    <row r="1217" spans="1:16">
      <c r="A1217">
        <v>2018</v>
      </c>
      <c r="B1217" t="s">
        <v>34</v>
      </c>
      <c r="C1217" t="s">
        <v>17</v>
      </c>
      <c r="D1217" t="str">
        <f>VLOOKUP(Tabulka_nejcastejsi_priciny_vzniku_invalidity[[#This Row],[kraj]],Tabulka_kraje[],2,FALSE)</f>
        <v xml:space="preserve">Liberecký </v>
      </c>
      <c r="E1217" t="s">
        <v>35</v>
      </c>
      <c r="F1217" t="s">
        <v>54</v>
      </c>
      <c r="G1217" t="str">
        <f>VLOOKUP(Tabulka_nejcastejsi_priciny_vzniku_invalidity[[#This Row],[podskupina_diagnoz_dle_who_kod]],Tabulka_mkn[],2,FALSE)</f>
        <v>9. skupina</v>
      </c>
      <c r="H1217" t="str">
        <f>VLOOKUP(Tabulka_nejcastejsi_priciny_vzniku_invalidity[[#This Row],[podskupina_diagnoz_dle_who_kod]],Tabulka_mkn[],3,FALSE)</f>
        <v>Oběhová soustava</v>
      </c>
      <c r="I1217" t="str">
        <f>LEFT(Tabulka_nejcastejsi_priciny_vzniku_invalidity[[#This Row],[podskupina_diagnoz_dle_who_kod]],1)</f>
        <v>I</v>
      </c>
      <c r="J1217" t="s">
        <v>167</v>
      </c>
      <c r="K1217" t="s">
        <v>168</v>
      </c>
      <c r="L1217">
        <v>112</v>
      </c>
      <c r="N1217" t="str">
        <f>CONCATENATE("01",".","01",".",Tabulka_nejcastejsi_priciny_vzniku_invalidity[[#This Row],[rok]])</f>
        <v>01.01.2018</v>
      </c>
      <c r="O1217" s="11">
        <f>DATE(Tabulka_nejcastejsi_priciny_vzniku_invalidity[[#This Row],[rok]],1,1)</f>
        <v>43101</v>
      </c>
      <c r="P1217" s="11">
        <f>YEAR(Tabulka_nejcastejsi_priciny_vzniku_invalidity[[#This Row],[rok3]])</f>
        <v>2018</v>
      </c>
    </row>
    <row r="1218" spans="1:16">
      <c r="A1218">
        <v>2018</v>
      </c>
      <c r="B1218" t="s">
        <v>40</v>
      </c>
      <c r="C1218" t="s">
        <v>17</v>
      </c>
      <c r="D1218" t="str">
        <f>VLOOKUP(Tabulka_nejcastejsi_priciny_vzniku_invalidity[[#This Row],[kraj]],Tabulka_kraje[],2,FALSE)</f>
        <v xml:space="preserve">Královéhradecký </v>
      </c>
      <c r="E1218" t="s">
        <v>41</v>
      </c>
      <c r="F1218" t="s">
        <v>54</v>
      </c>
      <c r="G1218" t="str">
        <f>VLOOKUP(Tabulka_nejcastejsi_priciny_vzniku_invalidity[[#This Row],[podskupina_diagnoz_dle_who_kod]],Tabulka_mkn[],2,FALSE)</f>
        <v>9. skupina</v>
      </c>
      <c r="H1218" t="str">
        <f>VLOOKUP(Tabulka_nejcastejsi_priciny_vzniku_invalidity[[#This Row],[podskupina_diagnoz_dle_who_kod]],Tabulka_mkn[],3,FALSE)</f>
        <v>Oběhová soustava</v>
      </c>
      <c r="I1218" t="str">
        <f>LEFT(Tabulka_nejcastejsi_priciny_vzniku_invalidity[[#This Row],[podskupina_diagnoz_dle_who_kod]],1)</f>
        <v>I</v>
      </c>
      <c r="J1218" t="s">
        <v>167</v>
      </c>
      <c r="K1218" t="s">
        <v>168</v>
      </c>
      <c r="L1218">
        <v>180</v>
      </c>
      <c r="N1218" t="str">
        <f>CONCATENATE("01",".","01",".",Tabulka_nejcastejsi_priciny_vzniku_invalidity[[#This Row],[rok]])</f>
        <v>01.01.2018</v>
      </c>
      <c r="O1218" s="11">
        <f>DATE(Tabulka_nejcastejsi_priciny_vzniku_invalidity[[#This Row],[rok]],1,1)</f>
        <v>43101</v>
      </c>
      <c r="P1218" s="11">
        <f>YEAR(Tabulka_nejcastejsi_priciny_vzniku_invalidity[[#This Row],[rok3]])</f>
        <v>2018</v>
      </c>
    </row>
    <row r="1219" spans="1:16">
      <c r="A1219">
        <v>2019</v>
      </c>
      <c r="B1219" t="s">
        <v>63</v>
      </c>
      <c r="C1219" t="s">
        <v>17</v>
      </c>
      <c r="D1219" t="str">
        <f>VLOOKUP(Tabulka_nejcastejsi_priciny_vzniku_invalidity[[#This Row],[kraj]],Tabulka_kraje[],2,FALSE)</f>
        <v xml:space="preserve">Karlovarský </v>
      </c>
      <c r="E1219" t="s">
        <v>64</v>
      </c>
      <c r="F1219" t="s">
        <v>54</v>
      </c>
      <c r="G1219" t="str">
        <f>VLOOKUP(Tabulka_nejcastejsi_priciny_vzniku_invalidity[[#This Row],[podskupina_diagnoz_dle_who_kod]],Tabulka_mkn[],2,FALSE)</f>
        <v>9. skupina</v>
      </c>
      <c r="H1219" t="str">
        <f>VLOOKUP(Tabulka_nejcastejsi_priciny_vzniku_invalidity[[#This Row],[podskupina_diagnoz_dle_who_kod]],Tabulka_mkn[],3,FALSE)</f>
        <v>Oběhová soustava</v>
      </c>
      <c r="I1219" t="str">
        <f>LEFT(Tabulka_nejcastejsi_priciny_vzniku_invalidity[[#This Row],[podskupina_diagnoz_dle_who_kod]],1)</f>
        <v>I</v>
      </c>
      <c r="J1219" t="s">
        <v>167</v>
      </c>
      <c r="K1219" t="s">
        <v>168</v>
      </c>
      <c r="L1219">
        <v>116</v>
      </c>
      <c r="N1219" t="str">
        <f>CONCATENATE("01",".","01",".",Tabulka_nejcastejsi_priciny_vzniku_invalidity[[#This Row],[rok]])</f>
        <v>01.01.2019</v>
      </c>
      <c r="O1219" s="11">
        <f>DATE(Tabulka_nejcastejsi_priciny_vzniku_invalidity[[#This Row],[rok]],1,1)</f>
        <v>43466</v>
      </c>
      <c r="P1219" s="11">
        <f>YEAR(Tabulka_nejcastejsi_priciny_vzniku_invalidity[[#This Row],[rok3]])</f>
        <v>2019</v>
      </c>
    </row>
    <row r="1220" spans="1:16">
      <c r="A1220">
        <v>2019</v>
      </c>
      <c r="B1220" t="s">
        <v>26</v>
      </c>
      <c r="C1220" t="s">
        <v>17</v>
      </c>
      <c r="D1220" t="str">
        <f>VLOOKUP(Tabulka_nejcastejsi_priciny_vzniku_invalidity[[#This Row],[kraj]],Tabulka_kraje[],2,FALSE)</f>
        <v xml:space="preserve">Ústecký </v>
      </c>
      <c r="E1220" t="s">
        <v>27</v>
      </c>
      <c r="F1220" t="s">
        <v>54</v>
      </c>
      <c r="G1220" t="str">
        <f>VLOOKUP(Tabulka_nejcastejsi_priciny_vzniku_invalidity[[#This Row],[podskupina_diagnoz_dle_who_kod]],Tabulka_mkn[],2,FALSE)</f>
        <v>9. skupina</v>
      </c>
      <c r="H1220" t="str">
        <f>VLOOKUP(Tabulka_nejcastejsi_priciny_vzniku_invalidity[[#This Row],[podskupina_diagnoz_dle_who_kod]],Tabulka_mkn[],3,FALSE)</f>
        <v>Oběhová soustava</v>
      </c>
      <c r="I1220" t="str">
        <f>LEFT(Tabulka_nejcastejsi_priciny_vzniku_invalidity[[#This Row],[podskupina_diagnoz_dle_who_kod]],1)</f>
        <v>I</v>
      </c>
      <c r="J1220" t="s">
        <v>167</v>
      </c>
      <c r="K1220" t="s">
        <v>168</v>
      </c>
      <c r="L1220">
        <v>373</v>
      </c>
      <c r="N1220" t="str">
        <f>CONCATENATE("01",".","01",".",Tabulka_nejcastejsi_priciny_vzniku_invalidity[[#This Row],[rok]])</f>
        <v>01.01.2019</v>
      </c>
      <c r="O1220" s="11">
        <f>DATE(Tabulka_nejcastejsi_priciny_vzniku_invalidity[[#This Row],[rok]],1,1)</f>
        <v>43466</v>
      </c>
      <c r="P1220" s="11">
        <f>YEAR(Tabulka_nejcastejsi_priciny_vzniku_invalidity[[#This Row],[rok3]])</f>
        <v>2019</v>
      </c>
    </row>
    <row r="1221" spans="1:16">
      <c r="A1221">
        <v>2019</v>
      </c>
      <c r="B1221" t="s">
        <v>34</v>
      </c>
      <c r="C1221" t="s">
        <v>17</v>
      </c>
      <c r="D1221" t="str">
        <f>VLOOKUP(Tabulka_nejcastejsi_priciny_vzniku_invalidity[[#This Row],[kraj]],Tabulka_kraje[],2,FALSE)</f>
        <v xml:space="preserve">Liberecký </v>
      </c>
      <c r="E1221" t="s">
        <v>35</v>
      </c>
      <c r="F1221" t="s">
        <v>54</v>
      </c>
      <c r="G1221" t="str">
        <f>VLOOKUP(Tabulka_nejcastejsi_priciny_vzniku_invalidity[[#This Row],[podskupina_diagnoz_dle_who_kod]],Tabulka_mkn[],2,FALSE)</f>
        <v>9. skupina</v>
      </c>
      <c r="H1221" t="str">
        <f>VLOOKUP(Tabulka_nejcastejsi_priciny_vzniku_invalidity[[#This Row],[podskupina_diagnoz_dle_who_kod]],Tabulka_mkn[],3,FALSE)</f>
        <v>Oběhová soustava</v>
      </c>
      <c r="I1221" t="str">
        <f>LEFT(Tabulka_nejcastejsi_priciny_vzniku_invalidity[[#This Row],[podskupina_diagnoz_dle_who_kod]],1)</f>
        <v>I</v>
      </c>
      <c r="J1221" t="s">
        <v>167</v>
      </c>
      <c r="K1221" t="s">
        <v>168</v>
      </c>
      <c r="L1221">
        <v>123</v>
      </c>
      <c r="N1221" t="str">
        <f>CONCATENATE("01",".","01",".",Tabulka_nejcastejsi_priciny_vzniku_invalidity[[#This Row],[rok]])</f>
        <v>01.01.2019</v>
      </c>
      <c r="O1221" s="11">
        <f>DATE(Tabulka_nejcastejsi_priciny_vzniku_invalidity[[#This Row],[rok]],1,1)</f>
        <v>43466</v>
      </c>
      <c r="P1221" s="11">
        <f>YEAR(Tabulka_nejcastejsi_priciny_vzniku_invalidity[[#This Row],[rok3]])</f>
        <v>2019</v>
      </c>
    </row>
    <row r="1222" spans="1:16">
      <c r="A1222">
        <v>2020</v>
      </c>
      <c r="B1222" t="s">
        <v>63</v>
      </c>
      <c r="C1222" t="s">
        <v>17</v>
      </c>
      <c r="D1222" t="str">
        <f>VLOOKUP(Tabulka_nejcastejsi_priciny_vzniku_invalidity[[#This Row],[kraj]],Tabulka_kraje[],2,FALSE)</f>
        <v xml:space="preserve">Karlovarský </v>
      </c>
      <c r="E1222" t="s">
        <v>64</v>
      </c>
      <c r="F1222" t="s">
        <v>54</v>
      </c>
      <c r="G1222" t="str">
        <f>VLOOKUP(Tabulka_nejcastejsi_priciny_vzniku_invalidity[[#This Row],[podskupina_diagnoz_dle_who_kod]],Tabulka_mkn[],2,FALSE)</f>
        <v>9. skupina</v>
      </c>
      <c r="H1222" t="str">
        <f>VLOOKUP(Tabulka_nejcastejsi_priciny_vzniku_invalidity[[#This Row],[podskupina_diagnoz_dle_who_kod]],Tabulka_mkn[],3,FALSE)</f>
        <v>Oběhová soustava</v>
      </c>
      <c r="I1222" t="str">
        <f>LEFT(Tabulka_nejcastejsi_priciny_vzniku_invalidity[[#This Row],[podskupina_diagnoz_dle_who_kod]],1)</f>
        <v>I</v>
      </c>
      <c r="J1222" t="s">
        <v>167</v>
      </c>
      <c r="K1222" t="s">
        <v>168</v>
      </c>
      <c r="L1222">
        <v>84</v>
      </c>
      <c r="N1222" t="str">
        <f>CONCATENATE("01",".","01",".",Tabulka_nejcastejsi_priciny_vzniku_invalidity[[#This Row],[rok]])</f>
        <v>01.01.2020</v>
      </c>
      <c r="O1222" s="11">
        <f>DATE(Tabulka_nejcastejsi_priciny_vzniku_invalidity[[#This Row],[rok]],1,1)</f>
        <v>43831</v>
      </c>
      <c r="P1222" s="11">
        <f>YEAR(Tabulka_nejcastejsi_priciny_vzniku_invalidity[[#This Row],[rok3]])</f>
        <v>2020</v>
      </c>
    </row>
    <row r="1223" spans="1:16">
      <c r="A1223">
        <v>2020</v>
      </c>
      <c r="B1223" t="s">
        <v>26</v>
      </c>
      <c r="C1223" t="s">
        <v>17</v>
      </c>
      <c r="D1223" t="str">
        <f>VLOOKUP(Tabulka_nejcastejsi_priciny_vzniku_invalidity[[#This Row],[kraj]],Tabulka_kraje[],2,FALSE)</f>
        <v xml:space="preserve">Ústecký </v>
      </c>
      <c r="E1223" t="s">
        <v>27</v>
      </c>
      <c r="F1223" t="s">
        <v>54</v>
      </c>
      <c r="G1223" t="str">
        <f>VLOOKUP(Tabulka_nejcastejsi_priciny_vzniku_invalidity[[#This Row],[podskupina_diagnoz_dle_who_kod]],Tabulka_mkn[],2,FALSE)</f>
        <v>9. skupina</v>
      </c>
      <c r="H1223" t="str">
        <f>VLOOKUP(Tabulka_nejcastejsi_priciny_vzniku_invalidity[[#This Row],[podskupina_diagnoz_dle_who_kod]],Tabulka_mkn[],3,FALSE)</f>
        <v>Oběhová soustava</v>
      </c>
      <c r="I1223" t="str">
        <f>LEFT(Tabulka_nejcastejsi_priciny_vzniku_invalidity[[#This Row],[podskupina_diagnoz_dle_who_kod]],1)</f>
        <v>I</v>
      </c>
      <c r="J1223" t="s">
        <v>167</v>
      </c>
      <c r="K1223" t="s">
        <v>168</v>
      </c>
      <c r="L1223">
        <v>271</v>
      </c>
      <c r="N1223" t="str">
        <f>CONCATENATE("01",".","01",".",Tabulka_nejcastejsi_priciny_vzniku_invalidity[[#This Row],[rok]])</f>
        <v>01.01.2020</v>
      </c>
      <c r="O1223" s="11">
        <f>DATE(Tabulka_nejcastejsi_priciny_vzniku_invalidity[[#This Row],[rok]],1,1)</f>
        <v>43831</v>
      </c>
      <c r="P1223" s="11">
        <f>YEAR(Tabulka_nejcastejsi_priciny_vzniku_invalidity[[#This Row],[rok3]])</f>
        <v>2020</v>
      </c>
    </row>
    <row r="1224" spans="1:16">
      <c r="A1224">
        <v>2020</v>
      </c>
      <c r="B1224" t="s">
        <v>34</v>
      </c>
      <c r="C1224" t="s">
        <v>17</v>
      </c>
      <c r="D1224" t="str">
        <f>VLOOKUP(Tabulka_nejcastejsi_priciny_vzniku_invalidity[[#This Row],[kraj]],Tabulka_kraje[],2,FALSE)</f>
        <v xml:space="preserve">Liberecký </v>
      </c>
      <c r="E1224" t="s">
        <v>35</v>
      </c>
      <c r="F1224" t="s">
        <v>54</v>
      </c>
      <c r="G1224" t="str">
        <f>VLOOKUP(Tabulka_nejcastejsi_priciny_vzniku_invalidity[[#This Row],[podskupina_diagnoz_dle_who_kod]],Tabulka_mkn[],2,FALSE)</f>
        <v>9. skupina</v>
      </c>
      <c r="H1224" t="str">
        <f>VLOOKUP(Tabulka_nejcastejsi_priciny_vzniku_invalidity[[#This Row],[podskupina_diagnoz_dle_who_kod]],Tabulka_mkn[],3,FALSE)</f>
        <v>Oběhová soustava</v>
      </c>
      <c r="I1224" t="str">
        <f>LEFT(Tabulka_nejcastejsi_priciny_vzniku_invalidity[[#This Row],[podskupina_diagnoz_dle_who_kod]],1)</f>
        <v>I</v>
      </c>
      <c r="J1224" t="s">
        <v>167</v>
      </c>
      <c r="K1224" t="s">
        <v>168</v>
      </c>
      <c r="L1224">
        <v>73</v>
      </c>
      <c r="N1224" t="str">
        <f>CONCATENATE("01",".","01",".",Tabulka_nejcastejsi_priciny_vzniku_invalidity[[#This Row],[rok]])</f>
        <v>01.01.2020</v>
      </c>
      <c r="O1224" s="11">
        <f>DATE(Tabulka_nejcastejsi_priciny_vzniku_invalidity[[#This Row],[rok]],1,1)</f>
        <v>43831</v>
      </c>
      <c r="P1224" s="11">
        <f>YEAR(Tabulka_nejcastejsi_priciny_vzniku_invalidity[[#This Row],[rok3]])</f>
        <v>2020</v>
      </c>
    </row>
    <row r="1225" spans="1:16">
      <c r="A1225">
        <v>2021</v>
      </c>
      <c r="B1225" t="s">
        <v>63</v>
      </c>
      <c r="C1225" t="s">
        <v>17</v>
      </c>
      <c r="D1225" t="str">
        <f>VLOOKUP(Tabulka_nejcastejsi_priciny_vzniku_invalidity[[#This Row],[kraj]],Tabulka_kraje[],2,FALSE)</f>
        <v xml:space="preserve">Karlovarský </v>
      </c>
      <c r="E1225" t="s">
        <v>64</v>
      </c>
      <c r="F1225" t="s">
        <v>54</v>
      </c>
      <c r="G1225" t="str">
        <f>VLOOKUP(Tabulka_nejcastejsi_priciny_vzniku_invalidity[[#This Row],[podskupina_diagnoz_dle_who_kod]],Tabulka_mkn[],2,FALSE)</f>
        <v>9. skupina</v>
      </c>
      <c r="H1225" t="str">
        <f>VLOOKUP(Tabulka_nejcastejsi_priciny_vzniku_invalidity[[#This Row],[podskupina_diagnoz_dle_who_kod]],Tabulka_mkn[],3,FALSE)</f>
        <v>Oběhová soustava</v>
      </c>
      <c r="I1225" t="str">
        <f>LEFT(Tabulka_nejcastejsi_priciny_vzniku_invalidity[[#This Row],[podskupina_diagnoz_dle_who_kod]],1)</f>
        <v>I</v>
      </c>
      <c r="J1225" t="s">
        <v>167</v>
      </c>
      <c r="K1225" t="s">
        <v>168</v>
      </c>
      <c r="L1225">
        <v>91</v>
      </c>
      <c r="N1225" t="str">
        <f>CONCATENATE("01",".","01",".",Tabulka_nejcastejsi_priciny_vzniku_invalidity[[#This Row],[rok]])</f>
        <v>01.01.2021</v>
      </c>
      <c r="O1225" s="11">
        <f>DATE(Tabulka_nejcastejsi_priciny_vzniku_invalidity[[#This Row],[rok]],1,1)</f>
        <v>44197</v>
      </c>
      <c r="P1225" s="11">
        <f>YEAR(Tabulka_nejcastejsi_priciny_vzniku_invalidity[[#This Row],[rok3]])</f>
        <v>2021</v>
      </c>
    </row>
    <row r="1226" spans="1:16">
      <c r="A1226">
        <v>2021</v>
      </c>
      <c r="B1226" t="s">
        <v>26</v>
      </c>
      <c r="C1226" t="s">
        <v>17</v>
      </c>
      <c r="D1226" t="str">
        <f>VLOOKUP(Tabulka_nejcastejsi_priciny_vzniku_invalidity[[#This Row],[kraj]],Tabulka_kraje[],2,FALSE)</f>
        <v xml:space="preserve">Ústecký </v>
      </c>
      <c r="E1226" t="s">
        <v>27</v>
      </c>
      <c r="F1226" t="s">
        <v>54</v>
      </c>
      <c r="G1226" t="str">
        <f>VLOOKUP(Tabulka_nejcastejsi_priciny_vzniku_invalidity[[#This Row],[podskupina_diagnoz_dle_who_kod]],Tabulka_mkn[],2,FALSE)</f>
        <v>9. skupina</v>
      </c>
      <c r="H1226" t="str">
        <f>VLOOKUP(Tabulka_nejcastejsi_priciny_vzniku_invalidity[[#This Row],[podskupina_diagnoz_dle_who_kod]],Tabulka_mkn[],3,FALSE)</f>
        <v>Oběhová soustava</v>
      </c>
      <c r="I1226" t="str">
        <f>LEFT(Tabulka_nejcastejsi_priciny_vzniku_invalidity[[#This Row],[podskupina_diagnoz_dle_who_kod]],1)</f>
        <v>I</v>
      </c>
      <c r="J1226" t="s">
        <v>167</v>
      </c>
      <c r="K1226" t="s">
        <v>168</v>
      </c>
      <c r="L1226">
        <v>255</v>
      </c>
      <c r="N1226" t="str">
        <f>CONCATENATE("01",".","01",".",Tabulka_nejcastejsi_priciny_vzniku_invalidity[[#This Row],[rok]])</f>
        <v>01.01.2021</v>
      </c>
      <c r="O1226" s="11">
        <f>DATE(Tabulka_nejcastejsi_priciny_vzniku_invalidity[[#This Row],[rok]],1,1)</f>
        <v>44197</v>
      </c>
      <c r="P1226" s="11">
        <f>YEAR(Tabulka_nejcastejsi_priciny_vzniku_invalidity[[#This Row],[rok3]])</f>
        <v>2021</v>
      </c>
    </row>
    <row r="1227" spans="1:16">
      <c r="A1227">
        <v>2021</v>
      </c>
      <c r="B1227" t="s">
        <v>61</v>
      </c>
      <c r="C1227" t="s">
        <v>17</v>
      </c>
      <c r="D1227" t="str">
        <f>VLOOKUP(Tabulka_nejcastejsi_priciny_vzniku_invalidity[[#This Row],[kraj]],Tabulka_kraje[],2,FALSE)</f>
        <v>Praha</v>
      </c>
      <c r="E1227" t="s">
        <v>62</v>
      </c>
      <c r="F1227" t="s">
        <v>19</v>
      </c>
      <c r="G1227" t="str">
        <f>VLOOKUP(Tabulka_nejcastejsi_priciny_vzniku_invalidity[[#This Row],[podskupina_diagnoz_dle_who_kod]],Tabulka_mkn[],2,FALSE)</f>
        <v>10. skupina</v>
      </c>
      <c r="H1227" t="str">
        <f>VLOOKUP(Tabulka_nejcastejsi_priciny_vzniku_invalidity[[#This Row],[podskupina_diagnoz_dle_who_kod]],Tabulka_mkn[],3,FALSE)</f>
        <v>Dýchací soustava</v>
      </c>
      <c r="I1227" t="str">
        <f>LEFT(Tabulka_nejcastejsi_priciny_vzniku_invalidity[[#This Row],[podskupina_diagnoz_dle_who_kod]],1)</f>
        <v>J</v>
      </c>
      <c r="J1227" t="s">
        <v>169</v>
      </c>
      <c r="K1227" t="s">
        <v>170</v>
      </c>
      <c r="L1227">
        <v>1</v>
      </c>
      <c r="N1227" t="str">
        <f>CONCATENATE("01",".","01",".",Tabulka_nejcastejsi_priciny_vzniku_invalidity[[#This Row],[rok]])</f>
        <v>01.01.2021</v>
      </c>
      <c r="O1227" s="11">
        <f>DATE(Tabulka_nejcastejsi_priciny_vzniku_invalidity[[#This Row],[rok]],1,1)</f>
        <v>44197</v>
      </c>
      <c r="P1227" s="11">
        <f>YEAR(Tabulka_nejcastejsi_priciny_vzniku_invalidity[[#This Row],[rok3]])</f>
        <v>2021</v>
      </c>
    </row>
    <row r="1228" spans="1:16">
      <c r="A1228">
        <v>2012</v>
      </c>
      <c r="B1228" t="s">
        <v>30</v>
      </c>
      <c r="C1228" t="s">
        <v>17</v>
      </c>
      <c r="D1228" t="str">
        <f>VLOOKUP(Tabulka_nejcastejsi_priciny_vzniku_invalidity[[#This Row],[kraj]],Tabulka_kraje[],2,FALSE)</f>
        <v xml:space="preserve">Pardubický </v>
      </c>
      <c r="E1228" t="s">
        <v>31</v>
      </c>
      <c r="F1228" t="s">
        <v>54</v>
      </c>
      <c r="G1228" t="str">
        <f>VLOOKUP(Tabulka_nejcastejsi_priciny_vzniku_invalidity[[#This Row],[podskupina_diagnoz_dle_who_kod]],Tabulka_mkn[],2,FALSE)</f>
        <v>10. skupina</v>
      </c>
      <c r="H1228" t="str">
        <f>VLOOKUP(Tabulka_nejcastejsi_priciny_vzniku_invalidity[[#This Row],[podskupina_diagnoz_dle_who_kod]],Tabulka_mkn[],3,FALSE)</f>
        <v>Dýchací soustava</v>
      </c>
      <c r="I1228" t="str">
        <f>LEFT(Tabulka_nejcastejsi_priciny_vzniku_invalidity[[#This Row],[podskupina_diagnoz_dle_who_kod]],1)</f>
        <v>J</v>
      </c>
      <c r="J1228" t="s">
        <v>169</v>
      </c>
      <c r="K1228" t="s">
        <v>170</v>
      </c>
      <c r="L1228">
        <v>279</v>
      </c>
      <c r="N1228" t="str">
        <f>CONCATENATE("01",".","01",".",Tabulka_nejcastejsi_priciny_vzniku_invalidity[[#This Row],[rok]])</f>
        <v>01.01.2012</v>
      </c>
      <c r="O1228" s="11">
        <f>DATE(Tabulka_nejcastejsi_priciny_vzniku_invalidity[[#This Row],[rok]],1,1)</f>
        <v>40909</v>
      </c>
      <c r="P1228" s="11">
        <f>YEAR(Tabulka_nejcastejsi_priciny_vzniku_invalidity[[#This Row],[rok3]])</f>
        <v>2012</v>
      </c>
    </row>
    <row r="1229" spans="1:16">
      <c r="A1229">
        <v>2014</v>
      </c>
      <c r="B1229" t="s">
        <v>59</v>
      </c>
      <c r="C1229" t="s">
        <v>17</v>
      </c>
      <c r="D1229" t="str">
        <f>VLOOKUP(Tabulka_nejcastejsi_priciny_vzniku_invalidity[[#This Row],[kraj]],Tabulka_kraje[],2,FALSE)</f>
        <v xml:space="preserve">Středočeský </v>
      </c>
      <c r="E1229" t="s">
        <v>60</v>
      </c>
      <c r="F1229" t="s">
        <v>19</v>
      </c>
      <c r="G1229" t="str">
        <f>VLOOKUP(Tabulka_nejcastejsi_priciny_vzniku_invalidity[[#This Row],[podskupina_diagnoz_dle_who_kod]],Tabulka_mkn[],2,FALSE)</f>
        <v>11. skupina</v>
      </c>
      <c r="H1229" t="str">
        <f>VLOOKUP(Tabulka_nejcastejsi_priciny_vzniku_invalidity[[#This Row],[podskupina_diagnoz_dle_who_kod]],Tabulka_mkn[],3,FALSE)</f>
        <v>Trávicí soustava</v>
      </c>
      <c r="I1229" t="str">
        <f>LEFT(Tabulka_nejcastejsi_priciny_vzniku_invalidity[[#This Row],[podskupina_diagnoz_dle_who_kod]],1)</f>
        <v>K</v>
      </c>
      <c r="J1229" t="s">
        <v>171</v>
      </c>
      <c r="K1229" t="s">
        <v>172</v>
      </c>
      <c r="L1229">
        <v>2</v>
      </c>
      <c r="N1229" t="str">
        <f>CONCATENATE("01",".","01",".",Tabulka_nejcastejsi_priciny_vzniku_invalidity[[#This Row],[rok]])</f>
        <v>01.01.2014</v>
      </c>
      <c r="O1229" s="11">
        <f>DATE(Tabulka_nejcastejsi_priciny_vzniku_invalidity[[#This Row],[rok]],1,1)</f>
        <v>41640</v>
      </c>
      <c r="P1229" s="11">
        <f>YEAR(Tabulka_nejcastejsi_priciny_vzniku_invalidity[[#This Row],[rok3]])</f>
        <v>2014</v>
      </c>
    </row>
    <row r="1230" spans="1:16">
      <c r="A1230">
        <v>2015</v>
      </c>
      <c r="B1230" t="s">
        <v>63</v>
      </c>
      <c r="C1230" t="s">
        <v>17</v>
      </c>
      <c r="D1230" t="str">
        <f>VLOOKUP(Tabulka_nejcastejsi_priciny_vzniku_invalidity[[#This Row],[kraj]],Tabulka_kraje[],2,FALSE)</f>
        <v xml:space="preserve">Karlovarský </v>
      </c>
      <c r="E1230" t="s">
        <v>64</v>
      </c>
      <c r="F1230" t="s">
        <v>19</v>
      </c>
      <c r="G1230" t="str">
        <f>VLOOKUP(Tabulka_nejcastejsi_priciny_vzniku_invalidity[[#This Row],[podskupina_diagnoz_dle_who_kod]],Tabulka_mkn[],2,FALSE)</f>
        <v>11. skupina</v>
      </c>
      <c r="H1230" t="str">
        <f>VLOOKUP(Tabulka_nejcastejsi_priciny_vzniku_invalidity[[#This Row],[podskupina_diagnoz_dle_who_kod]],Tabulka_mkn[],3,FALSE)</f>
        <v>Trávicí soustava</v>
      </c>
      <c r="I1230" t="str">
        <f>LEFT(Tabulka_nejcastejsi_priciny_vzniku_invalidity[[#This Row],[podskupina_diagnoz_dle_who_kod]],1)</f>
        <v>K</v>
      </c>
      <c r="J1230" t="s">
        <v>171</v>
      </c>
      <c r="K1230" t="s">
        <v>172</v>
      </c>
      <c r="L1230">
        <v>2</v>
      </c>
      <c r="N1230" t="str">
        <f>CONCATENATE("01",".","01",".",Tabulka_nejcastejsi_priciny_vzniku_invalidity[[#This Row],[rok]])</f>
        <v>01.01.2015</v>
      </c>
      <c r="O1230" s="11">
        <f>DATE(Tabulka_nejcastejsi_priciny_vzniku_invalidity[[#This Row],[rok]],1,1)</f>
        <v>42005</v>
      </c>
      <c r="P1230" s="11">
        <f>YEAR(Tabulka_nejcastejsi_priciny_vzniku_invalidity[[#This Row],[rok3]])</f>
        <v>2015</v>
      </c>
    </row>
    <row r="1231" spans="1:16">
      <c r="A1231">
        <v>2017</v>
      </c>
      <c r="B1231" t="s">
        <v>59</v>
      </c>
      <c r="C1231" t="s">
        <v>17</v>
      </c>
      <c r="D1231" t="str">
        <f>VLOOKUP(Tabulka_nejcastejsi_priciny_vzniku_invalidity[[#This Row],[kraj]],Tabulka_kraje[],2,FALSE)</f>
        <v xml:space="preserve">Středočeský </v>
      </c>
      <c r="E1231" t="s">
        <v>60</v>
      </c>
      <c r="F1231" t="s">
        <v>19</v>
      </c>
      <c r="G1231" t="str">
        <f>VLOOKUP(Tabulka_nejcastejsi_priciny_vzniku_invalidity[[#This Row],[podskupina_diagnoz_dle_who_kod]],Tabulka_mkn[],2,FALSE)</f>
        <v>11. skupina</v>
      </c>
      <c r="H1231" t="str">
        <f>VLOOKUP(Tabulka_nejcastejsi_priciny_vzniku_invalidity[[#This Row],[podskupina_diagnoz_dle_who_kod]],Tabulka_mkn[],3,FALSE)</f>
        <v>Trávicí soustava</v>
      </c>
      <c r="I1231" t="str">
        <f>LEFT(Tabulka_nejcastejsi_priciny_vzniku_invalidity[[#This Row],[podskupina_diagnoz_dle_who_kod]],1)</f>
        <v>K</v>
      </c>
      <c r="J1231" t="s">
        <v>171</v>
      </c>
      <c r="K1231" t="s">
        <v>172</v>
      </c>
      <c r="L1231">
        <v>2</v>
      </c>
      <c r="N1231" t="str">
        <f>CONCATENATE("01",".","01",".",Tabulka_nejcastejsi_priciny_vzniku_invalidity[[#This Row],[rok]])</f>
        <v>01.01.2017</v>
      </c>
      <c r="O1231" s="11">
        <f>DATE(Tabulka_nejcastejsi_priciny_vzniku_invalidity[[#This Row],[rok]],1,1)</f>
        <v>42736</v>
      </c>
      <c r="P1231" s="11">
        <f>YEAR(Tabulka_nejcastejsi_priciny_vzniku_invalidity[[#This Row],[rok3]])</f>
        <v>2017</v>
      </c>
    </row>
    <row r="1232" spans="1:16">
      <c r="A1232">
        <v>2018</v>
      </c>
      <c r="B1232" t="s">
        <v>26</v>
      </c>
      <c r="C1232" t="s">
        <v>17</v>
      </c>
      <c r="D1232" t="str">
        <f>VLOOKUP(Tabulka_nejcastejsi_priciny_vzniku_invalidity[[#This Row],[kraj]],Tabulka_kraje[],2,FALSE)</f>
        <v xml:space="preserve">Ústecký </v>
      </c>
      <c r="E1232" t="s">
        <v>27</v>
      </c>
      <c r="F1232" t="s">
        <v>19</v>
      </c>
      <c r="G1232" t="str">
        <f>VLOOKUP(Tabulka_nejcastejsi_priciny_vzniku_invalidity[[#This Row],[podskupina_diagnoz_dle_who_kod]],Tabulka_mkn[],2,FALSE)</f>
        <v>11. skupina</v>
      </c>
      <c r="H1232" t="str">
        <f>VLOOKUP(Tabulka_nejcastejsi_priciny_vzniku_invalidity[[#This Row],[podskupina_diagnoz_dle_who_kod]],Tabulka_mkn[],3,FALSE)</f>
        <v>Trávicí soustava</v>
      </c>
      <c r="I1232" t="str">
        <f>LEFT(Tabulka_nejcastejsi_priciny_vzniku_invalidity[[#This Row],[podskupina_diagnoz_dle_who_kod]],1)</f>
        <v>K</v>
      </c>
      <c r="J1232" t="s">
        <v>171</v>
      </c>
      <c r="K1232" t="s">
        <v>172</v>
      </c>
      <c r="L1232">
        <v>5</v>
      </c>
      <c r="N1232" t="str">
        <f>CONCATENATE("01",".","01",".",Tabulka_nejcastejsi_priciny_vzniku_invalidity[[#This Row],[rok]])</f>
        <v>01.01.2018</v>
      </c>
      <c r="O1232" s="11">
        <f>DATE(Tabulka_nejcastejsi_priciny_vzniku_invalidity[[#This Row],[rok]],1,1)</f>
        <v>43101</v>
      </c>
      <c r="P1232" s="11">
        <f>YEAR(Tabulka_nejcastejsi_priciny_vzniku_invalidity[[#This Row],[rok3]])</f>
        <v>2018</v>
      </c>
    </row>
    <row r="1233" spans="1:16">
      <c r="A1233">
        <v>2021</v>
      </c>
      <c r="B1233" t="s">
        <v>36</v>
      </c>
      <c r="C1233" t="s">
        <v>17</v>
      </c>
      <c r="D1233" t="str">
        <f>VLOOKUP(Tabulka_nejcastejsi_priciny_vzniku_invalidity[[#This Row],[kraj]],Tabulka_kraje[],2,FALSE)</f>
        <v xml:space="preserve">Plzeňský </v>
      </c>
      <c r="E1233" t="s">
        <v>37</v>
      </c>
      <c r="F1233" t="s">
        <v>19</v>
      </c>
      <c r="G1233" t="str">
        <f>VLOOKUP(Tabulka_nejcastejsi_priciny_vzniku_invalidity[[#This Row],[podskupina_diagnoz_dle_who_kod]],Tabulka_mkn[],2,FALSE)</f>
        <v>11. skupina</v>
      </c>
      <c r="H1233" t="str">
        <f>VLOOKUP(Tabulka_nejcastejsi_priciny_vzniku_invalidity[[#This Row],[podskupina_diagnoz_dle_who_kod]],Tabulka_mkn[],3,FALSE)</f>
        <v>Trávicí soustava</v>
      </c>
      <c r="I1233" t="str">
        <f>LEFT(Tabulka_nejcastejsi_priciny_vzniku_invalidity[[#This Row],[podskupina_diagnoz_dle_who_kod]],1)</f>
        <v>K</v>
      </c>
      <c r="J1233" t="s">
        <v>171</v>
      </c>
      <c r="K1233" t="s">
        <v>172</v>
      </c>
      <c r="L1233">
        <v>2</v>
      </c>
      <c r="N1233" t="str">
        <f>CONCATENATE("01",".","01",".",Tabulka_nejcastejsi_priciny_vzniku_invalidity[[#This Row],[rok]])</f>
        <v>01.01.2021</v>
      </c>
      <c r="O1233" s="11">
        <f>DATE(Tabulka_nejcastejsi_priciny_vzniku_invalidity[[#This Row],[rok]],1,1)</f>
        <v>44197</v>
      </c>
      <c r="P1233" s="11">
        <f>YEAR(Tabulka_nejcastejsi_priciny_vzniku_invalidity[[#This Row],[rok3]])</f>
        <v>2021</v>
      </c>
    </row>
    <row r="1234" spans="1:16">
      <c r="A1234">
        <v>2021</v>
      </c>
      <c r="B1234" t="s">
        <v>30</v>
      </c>
      <c r="C1234" t="s">
        <v>17</v>
      </c>
      <c r="D1234" t="str">
        <f>VLOOKUP(Tabulka_nejcastejsi_priciny_vzniku_invalidity[[#This Row],[kraj]],Tabulka_kraje[],2,FALSE)</f>
        <v xml:space="preserve">Pardubický </v>
      </c>
      <c r="E1234" t="s">
        <v>31</v>
      </c>
      <c r="F1234" t="s">
        <v>19</v>
      </c>
      <c r="G1234" t="str">
        <f>VLOOKUP(Tabulka_nejcastejsi_priciny_vzniku_invalidity[[#This Row],[podskupina_diagnoz_dle_who_kod]],Tabulka_mkn[],2,FALSE)</f>
        <v>11. skupina</v>
      </c>
      <c r="H1234" t="str">
        <f>VLOOKUP(Tabulka_nejcastejsi_priciny_vzniku_invalidity[[#This Row],[podskupina_diagnoz_dle_who_kod]],Tabulka_mkn[],3,FALSE)</f>
        <v>Trávicí soustava</v>
      </c>
      <c r="I1234" t="str">
        <f>LEFT(Tabulka_nejcastejsi_priciny_vzniku_invalidity[[#This Row],[podskupina_diagnoz_dle_who_kod]],1)</f>
        <v>K</v>
      </c>
      <c r="J1234" t="s">
        <v>173</v>
      </c>
      <c r="K1234" t="s">
        <v>172</v>
      </c>
      <c r="L1234">
        <v>1</v>
      </c>
      <c r="N1234" t="str">
        <f>CONCATENATE("01",".","01",".",Tabulka_nejcastejsi_priciny_vzniku_invalidity[[#This Row],[rok]])</f>
        <v>01.01.2021</v>
      </c>
      <c r="O1234" s="11">
        <f>DATE(Tabulka_nejcastejsi_priciny_vzniku_invalidity[[#This Row],[rok]],1,1)</f>
        <v>44197</v>
      </c>
      <c r="P1234" s="11">
        <f>YEAR(Tabulka_nejcastejsi_priciny_vzniku_invalidity[[#This Row],[rok3]])</f>
        <v>2021</v>
      </c>
    </row>
    <row r="1235" spans="1:16">
      <c r="A1235">
        <v>2017</v>
      </c>
      <c r="B1235" t="s">
        <v>36</v>
      </c>
      <c r="C1235" t="s">
        <v>17</v>
      </c>
      <c r="D1235" t="str">
        <f>VLOOKUP(Tabulka_nejcastejsi_priciny_vzniku_invalidity[[#This Row],[kraj]],Tabulka_kraje[],2,FALSE)</f>
        <v xml:space="preserve">Plzeňský </v>
      </c>
      <c r="E1235" t="s">
        <v>37</v>
      </c>
      <c r="F1235" t="s">
        <v>19</v>
      </c>
      <c r="G1235" t="str">
        <f>VLOOKUP(Tabulka_nejcastejsi_priciny_vzniku_invalidity[[#This Row],[podskupina_diagnoz_dle_who_kod]],Tabulka_mkn[],2,FALSE)</f>
        <v>13. skupina</v>
      </c>
      <c r="H1235" t="str">
        <f>VLOOKUP(Tabulka_nejcastejsi_priciny_vzniku_invalidity[[#This Row],[podskupina_diagnoz_dle_who_kod]],Tabulka_mkn[],3,FALSE)</f>
        <v>Svalová a kosterní soustava a pojivové tkáně</v>
      </c>
      <c r="I1235" t="str">
        <f>LEFT(Tabulka_nejcastejsi_priciny_vzniku_invalidity[[#This Row],[podskupina_diagnoz_dle_who_kod]],1)</f>
        <v>M</v>
      </c>
      <c r="J1235" t="s">
        <v>174</v>
      </c>
      <c r="K1235" t="s">
        <v>175</v>
      </c>
      <c r="L1235">
        <v>1</v>
      </c>
      <c r="N1235" t="str">
        <f>CONCATENATE("01",".","01",".",Tabulka_nejcastejsi_priciny_vzniku_invalidity[[#This Row],[rok]])</f>
        <v>01.01.2017</v>
      </c>
      <c r="O1235" s="11">
        <f>DATE(Tabulka_nejcastejsi_priciny_vzniku_invalidity[[#This Row],[rok]],1,1)</f>
        <v>42736</v>
      </c>
      <c r="P1235" s="11">
        <f>YEAR(Tabulka_nejcastejsi_priciny_vzniku_invalidity[[#This Row],[rok3]])</f>
        <v>2017</v>
      </c>
    </row>
    <row r="1236" spans="1:16">
      <c r="A1236">
        <v>2010</v>
      </c>
      <c r="B1236" t="s">
        <v>22</v>
      </c>
      <c r="C1236" t="s">
        <v>17</v>
      </c>
      <c r="D1236" t="str">
        <f>VLOOKUP(Tabulka_nejcastejsi_priciny_vzniku_invalidity[[#This Row],[kraj]],Tabulka_kraje[],2,FALSE)</f>
        <v>Vysočina</v>
      </c>
      <c r="E1236" t="s">
        <v>23</v>
      </c>
      <c r="F1236" t="s">
        <v>54</v>
      </c>
      <c r="G1236" t="str">
        <f>VLOOKUP(Tabulka_nejcastejsi_priciny_vzniku_invalidity[[#This Row],[podskupina_diagnoz_dle_who_kod]],Tabulka_mkn[],2,FALSE)</f>
        <v>13. skupina</v>
      </c>
      <c r="H1236" t="str">
        <f>VLOOKUP(Tabulka_nejcastejsi_priciny_vzniku_invalidity[[#This Row],[podskupina_diagnoz_dle_who_kod]],Tabulka_mkn[],3,FALSE)</f>
        <v>Svalová a kosterní soustava a pojivové tkáně</v>
      </c>
      <c r="I1236" t="str">
        <f>LEFT(Tabulka_nejcastejsi_priciny_vzniku_invalidity[[#This Row],[podskupina_diagnoz_dle_who_kod]],1)</f>
        <v>M</v>
      </c>
      <c r="J1236" t="s">
        <v>176</v>
      </c>
      <c r="K1236" t="s">
        <v>177</v>
      </c>
      <c r="L1236">
        <v>341</v>
      </c>
      <c r="N1236" t="str">
        <f>CONCATENATE("01",".","01",".",Tabulka_nejcastejsi_priciny_vzniku_invalidity[[#This Row],[rok]])</f>
        <v>01.01.2010</v>
      </c>
      <c r="O1236" s="11">
        <f>DATE(Tabulka_nejcastejsi_priciny_vzniku_invalidity[[#This Row],[rok]],1,1)</f>
        <v>40179</v>
      </c>
      <c r="P1236" s="11">
        <f>YEAR(Tabulka_nejcastejsi_priciny_vzniku_invalidity[[#This Row],[rok3]])</f>
        <v>2010</v>
      </c>
    </row>
    <row r="1237" spans="1:16">
      <c r="A1237">
        <v>2010</v>
      </c>
      <c r="B1237" t="s">
        <v>22</v>
      </c>
      <c r="C1237" t="s">
        <v>17</v>
      </c>
      <c r="D1237" t="str">
        <f>VLOOKUP(Tabulka_nejcastejsi_priciny_vzniku_invalidity[[#This Row],[kraj]],Tabulka_kraje[],2,FALSE)</f>
        <v>Vysočina</v>
      </c>
      <c r="E1237" t="s">
        <v>23</v>
      </c>
      <c r="F1237" t="s">
        <v>54</v>
      </c>
      <c r="G1237" t="str">
        <f>VLOOKUP(Tabulka_nejcastejsi_priciny_vzniku_invalidity[[#This Row],[podskupina_diagnoz_dle_who_kod]],Tabulka_mkn[],2,FALSE)</f>
        <v>13. skupina</v>
      </c>
      <c r="H1237" t="str">
        <f>VLOOKUP(Tabulka_nejcastejsi_priciny_vzniku_invalidity[[#This Row],[podskupina_diagnoz_dle_who_kod]],Tabulka_mkn[],3,FALSE)</f>
        <v>Svalová a kosterní soustava a pojivové tkáně</v>
      </c>
      <c r="I1237" t="str">
        <f>LEFT(Tabulka_nejcastejsi_priciny_vzniku_invalidity[[#This Row],[podskupina_diagnoz_dle_who_kod]],1)</f>
        <v>M</v>
      </c>
      <c r="J1237" t="s">
        <v>178</v>
      </c>
      <c r="K1237" t="s">
        <v>179</v>
      </c>
      <c r="L1237">
        <v>477</v>
      </c>
      <c r="N1237" t="str">
        <f>CONCATENATE("01",".","01",".",Tabulka_nejcastejsi_priciny_vzniku_invalidity[[#This Row],[rok]])</f>
        <v>01.01.2010</v>
      </c>
      <c r="O1237" s="11">
        <f>DATE(Tabulka_nejcastejsi_priciny_vzniku_invalidity[[#This Row],[rok]],1,1)</f>
        <v>40179</v>
      </c>
      <c r="P1237" s="11">
        <f>YEAR(Tabulka_nejcastejsi_priciny_vzniku_invalidity[[#This Row],[rok3]])</f>
        <v>2010</v>
      </c>
    </row>
    <row r="1238" spans="1:16">
      <c r="A1238">
        <v>2010</v>
      </c>
      <c r="B1238" t="s">
        <v>22</v>
      </c>
      <c r="C1238" t="s">
        <v>17</v>
      </c>
      <c r="D1238" t="str">
        <f>VLOOKUP(Tabulka_nejcastejsi_priciny_vzniku_invalidity[[#This Row],[kraj]],Tabulka_kraje[],2,FALSE)</f>
        <v>Vysočina</v>
      </c>
      <c r="E1238" t="s">
        <v>23</v>
      </c>
      <c r="F1238" t="s">
        <v>54</v>
      </c>
      <c r="G1238" t="str">
        <f>VLOOKUP(Tabulka_nejcastejsi_priciny_vzniku_invalidity[[#This Row],[podskupina_diagnoz_dle_who_kod]],Tabulka_mkn[],2,FALSE)</f>
        <v>13. skupina</v>
      </c>
      <c r="H1238" t="str">
        <f>VLOOKUP(Tabulka_nejcastejsi_priciny_vzniku_invalidity[[#This Row],[podskupina_diagnoz_dle_who_kod]],Tabulka_mkn[],3,FALSE)</f>
        <v>Svalová a kosterní soustava a pojivové tkáně</v>
      </c>
      <c r="I1238" t="str">
        <f>LEFT(Tabulka_nejcastejsi_priciny_vzniku_invalidity[[#This Row],[podskupina_diagnoz_dle_who_kod]],1)</f>
        <v>M</v>
      </c>
      <c r="J1238" t="s">
        <v>180</v>
      </c>
      <c r="K1238" t="s">
        <v>181</v>
      </c>
      <c r="L1238">
        <v>779</v>
      </c>
      <c r="N1238" t="str">
        <f>CONCATENATE("01",".","01",".",Tabulka_nejcastejsi_priciny_vzniku_invalidity[[#This Row],[rok]])</f>
        <v>01.01.2010</v>
      </c>
      <c r="O1238" s="11">
        <f>DATE(Tabulka_nejcastejsi_priciny_vzniku_invalidity[[#This Row],[rok]],1,1)</f>
        <v>40179</v>
      </c>
      <c r="P1238" s="11">
        <f>YEAR(Tabulka_nejcastejsi_priciny_vzniku_invalidity[[#This Row],[rok3]])</f>
        <v>2010</v>
      </c>
    </row>
    <row r="1239" spans="1:16">
      <c r="A1239">
        <v>2010</v>
      </c>
      <c r="B1239" t="s">
        <v>57</v>
      </c>
      <c r="C1239" t="s">
        <v>17</v>
      </c>
      <c r="D1239" t="str">
        <f>VLOOKUP(Tabulka_nejcastejsi_priciny_vzniku_invalidity[[#This Row],[kraj]],Tabulka_kraje[],2,FALSE)</f>
        <v xml:space="preserve">Jihomoravský </v>
      </c>
      <c r="E1239" t="s">
        <v>58</v>
      </c>
      <c r="F1239" t="s">
        <v>54</v>
      </c>
      <c r="G1239" t="str">
        <f>VLOOKUP(Tabulka_nejcastejsi_priciny_vzniku_invalidity[[#This Row],[podskupina_diagnoz_dle_who_kod]],Tabulka_mkn[],2,FALSE)</f>
        <v>13. skupina</v>
      </c>
      <c r="H1239" t="str">
        <f>VLOOKUP(Tabulka_nejcastejsi_priciny_vzniku_invalidity[[#This Row],[podskupina_diagnoz_dle_who_kod]],Tabulka_mkn[],3,FALSE)</f>
        <v>Svalová a kosterní soustava a pojivové tkáně</v>
      </c>
      <c r="I1239" t="str">
        <f>LEFT(Tabulka_nejcastejsi_priciny_vzniku_invalidity[[#This Row],[podskupina_diagnoz_dle_who_kod]],1)</f>
        <v>M</v>
      </c>
      <c r="J1239" t="s">
        <v>176</v>
      </c>
      <c r="K1239" t="s">
        <v>177</v>
      </c>
      <c r="L1239">
        <v>765</v>
      </c>
      <c r="N1239" t="str">
        <f>CONCATENATE("01",".","01",".",Tabulka_nejcastejsi_priciny_vzniku_invalidity[[#This Row],[rok]])</f>
        <v>01.01.2010</v>
      </c>
      <c r="O1239" s="11">
        <f>DATE(Tabulka_nejcastejsi_priciny_vzniku_invalidity[[#This Row],[rok]],1,1)</f>
        <v>40179</v>
      </c>
      <c r="P1239" s="11">
        <f>YEAR(Tabulka_nejcastejsi_priciny_vzniku_invalidity[[#This Row],[rok3]])</f>
        <v>2010</v>
      </c>
    </row>
    <row r="1240" spans="1:16">
      <c r="A1240">
        <v>2010</v>
      </c>
      <c r="B1240" t="s">
        <v>57</v>
      </c>
      <c r="C1240" t="s">
        <v>17</v>
      </c>
      <c r="D1240" t="str">
        <f>VLOOKUP(Tabulka_nejcastejsi_priciny_vzniku_invalidity[[#This Row],[kraj]],Tabulka_kraje[],2,FALSE)</f>
        <v xml:space="preserve">Jihomoravský </v>
      </c>
      <c r="E1240" t="s">
        <v>58</v>
      </c>
      <c r="F1240" t="s">
        <v>54</v>
      </c>
      <c r="G1240" t="str">
        <f>VLOOKUP(Tabulka_nejcastejsi_priciny_vzniku_invalidity[[#This Row],[podskupina_diagnoz_dle_who_kod]],Tabulka_mkn[],2,FALSE)</f>
        <v>13. skupina</v>
      </c>
      <c r="H1240" t="str">
        <f>VLOOKUP(Tabulka_nejcastejsi_priciny_vzniku_invalidity[[#This Row],[podskupina_diagnoz_dle_who_kod]],Tabulka_mkn[],3,FALSE)</f>
        <v>Svalová a kosterní soustava a pojivové tkáně</v>
      </c>
      <c r="I1240" t="str">
        <f>LEFT(Tabulka_nejcastejsi_priciny_vzniku_invalidity[[#This Row],[podskupina_diagnoz_dle_who_kod]],1)</f>
        <v>M</v>
      </c>
      <c r="J1240" t="s">
        <v>178</v>
      </c>
      <c r="K1240" t="s">
        <v>179</v>
      </c>
      <c r="L1240">
        <v>2165</v>
      </c>
      <c r="N1240" t="str">
        <f>CONCATENATE("01",".","01",".",Tabulka_nejcastejsi_priciny_vzniku_invalidity[[#This Row],[rok]])</f>
        <v>01.01.2010</v>
      </c>
      <c r="O1240" s="11">
        <f>DATE(Tabulka_nejcastejsi_priciny_vzniku_invalidity[[#This Row],[rok]],1,1)</f>
        <v>40179</v>
      </c>
      <c r="P1240" s="11">
        <f>YEAR(Tabulka_nejcastejsi_priciny_vzniku_invalidity[[#This Row],[rok3]])</f>
        <v>2010</v>
      </c>
    </row>
    <row r="1241" spans="1:16">
      <c r="A1241">
        <v>2010</v>
      </c>
      <c r="B1241" t="s">
        <v>57</v>
      </c>
      <c r="C1241" t="s">
        <v>17</v>
      </c>
      <c r="D1241" t="str">
        <f>VLOOKUP(Tabulka_nejcastejsi_priciny_vzniku_invalidity[[#This Row],[kraj]],Tabulka_kraje[],2,FALSE)</f>
        <v xml:space="preserve">Jihomoravský </v>
      </c>
      <c r="E1241" t="s">
        <v>58</v>
      </c>
      <c r="F1241" t="s">
        <v>54</v>
      </c>
      <c r="G1241" t="str">
        <f>VLOOKUP(Tabulka_nejcastejsi_priciny_vzniku_invalidity[[#This Row],[podskupina_diagnoz_dle_who_kod]],Tabulka_mkn[],2,FALSE)</f>
        <v>13. skupina</v>
      </c>
      <c r="H1241" t="str">
        <f>VLOOKUP(Tabulka_nejcastejsi_priciny_vzniku_invalidity[[#This Row],[podskupina_diagnoz_dle_who_kod]],Tabulka_mkn[],3,FALSE)</f>
        <v>Svalová a kosterní soustava a pojivové tkáně</v>
      </c>
      <c r="I1241" t="str">
        <f>LEFT(Tabulka_nejcastejsi_priciny_vzniku_invalidity[[#This Row],[podskupina_diagnoz_dle_who_kod]],1)</f>
        <v>M</v>
      </c>
      <c r="J1241" t="s">
        <v>180</v>
      </c>
      <c r="K1241" t="s">
        <v>181</v>
      </c>
      <c r="L1241">
        <v>1895</v>
      </c>
      <c r="N1241" t="str">
        <f>CONCATENATE("01",".","01",".",Tabulka_nejcastejsi_priciny_vzniku_invalidity[[#This Row],[rok]])</f>
        <v>01.01.2010</v>
      </c>
      <c r="O1241" s="11">
        <f>DATE(Tabulka_nejcastejsi_priciny_vzniku_invalidity[[#This Row],[rok]],1,1)</f>
        <v>40179</v>
      </c>
      <c r="P1241" s="11">
        <f>YEAR(Tabulka_nejcastejsi_priciny_vzniku_invalidity[[#This Row],[rok3]])</f>
        <v>2010</v>
      </c>
    </row>
    <row r="1242" spans="1:16">
      <c r="A1242">
        <v>2010</v>
      </c>
      <c r="B1242" t="s">
        <v>65</v>
      </c>
      <c r="C1242" t="s">
        <v>17</v>
      </c>
      <c r="D1242" t="str">
        <f>VLOOKUP(Tabulka_nejcastejsi_priciny_vzniku_invalidity[[#This Row],[kraj]],Tabulka_kraje[],2,FALSE)</f>
        <v xml:space="preserve">Olomoucký </v>
      </c>
      <c r="E1242" t="s">
        <v>66</v>
      </c>
      <c r="F1242" t="s">
        <v>54</v>
      </c>
      <c r="G1242" t="str">
        <f>VLOOKUP(Tabulka_nejcastejsi_priciny_vzniku_invalidity[[#This Row],[podskupina_diagnoz_dle_who_kod]],Tabulka_mkn[],2,FALSE)</f>
        <v>13. skupina</v>
      </c>
      <c r="H1242" t="str">
        <f>VLOOKUP(Tabulka_nejcastejsi_priciny_vzniku_invalidity[[#This Row],[podskupina_diagnoz_dle_who_kod]],Tabulka_mkn[],3,FALSE)</f>
        <v>Svalová a kosterní soustava a pojivové tkáně</v>
      </c>
      <c r="I1242" t="str">
        <f>LEFT(Tabulka_nejcastejsi_priciny_vzniku_invalidity[[#This Row],[podskupina_diagnoz_dle_who_kod]],1)</f>
        <v>M</v>
      </c>
      <c r="J1242" t="s">
        <v>176</v>
      </c>
      <c r="K1242" t="s">
        <v>177</v>
      </c>
      <c r="L1242">
        <v>336</v>
      </c>
      <c r="N1242" t="str">
        <f>CONCATENATE("01",".","01",".",Tabulka_nejcastejsi_priciny_vzniku_invalidity[[#This Row],[rok]])</f>
        <v>01.01.2010</v>
      </c>
      <c r="O1242" s="11">
        <f>DATE(Tabulka_nejcastejsi_priciny_vzniku_invalidity[[#This Row],[rok]],1,1)</f>
        <v>40179</v>
      </c>
      <c r="P1242" s="11">
        <f>YEAR(Tabulka_nejcastejsi_priciny_vzniku_invalidity[[#This Row],[rok3]])</f>
        <v>2010</v>
      </c>
    </row>
    <row r="1243" spans="1:16">
      <c r="A1243">
        <v>2010</v>
      </c>
      <c r="B1243" t="s">
        <v>65</v>
      </c>
      <c r="C1243" t="s">
        <v>17</v>
      </c>
      <c r="D1243" t="str">
        <f>VLOOKUP(Tabulka_nejcastejsi_priciny_vzniku_invalidity[[#This Row],[kraj]],Tabulka_kraje[],2,FALSE)</f>
        <v xml:space="preserve">Olomoucký </v>
      </c>
      <c r="E1243" t="s">
        <v>66</v>
      </c>
      <c r="F1243" t="s">
        <v>54</v>
      </c>
      <c r="G1243" t="str">
        <f>VLOOKUP(Tabulka_nejcastejsi_priciny_vzniku_invalidity[[#This Row],[podskupina_diagnoz_dle_who_kod]],Tabulka_mkn[],2,FALSE)</f>
        <v>13. skupina</v>
      </c>
      <c r="H1243" t="str">
        <f>VLOOKUP(Tabulka_nejcastejsi_priciny_vzniku_invalidity[[#This Row],[podskupina_diagnoz_dle_who_kod]],Tabulka_mkn[],3,FALSE)</f>
        <v>Svalová a kosterní soustava a pojivové tkáně</v>
      </c>
      <c r="I1243" t="str">
        <f>LEFT(Tabulka_nejcastejsi_priciny_vzniku_invalidity[[#This Row],[podskupina_diagnoz_dle_who_kod]],1)</f>
        <v>M</v>
      </c>
      <c r="J1243" t="s">
        <v>178</v>
      </c>
      <c r="K1243" t="s">
        <v>179</v>
      </c>
      <c r="L1243">
        <v>867</v>
      </c>
      <c r="N1243" t="str">
        <f>CONCATENATE("01",".","01",".",Tabulka_nejcastejsi_priciny_vzniku_invalidity[[#This Row],[rok]])</f>
        <v>01.01.2010</v>
      </c>
      <c r="O1243" s="11">
        <f>DATE(Tabulka_nejcastejsi_priciny_vzniku_invalidity[[#This Row],[rok]],1,1)</f>
        <v>40179</v>
      </c>
      <c r="P1243" s="11">
        <f>YEAR(Tabulka_nejcastejsi_priciny_vzniku_invalidity[[#This Row],[rok3]])</f>
        <v>2010</v>
      </c>
    </row>
    <row r="1244" spans="1:16">
      <c r="A1244">
        <v>2010</v>
      </c>
      <c r="B1244" t="s">
        <v>65</v>
      </c>
      <c r="C1244" t="s">
        <v>17</v>
      </c>
      <c r="D1244" t="str">
        <f>VLOOKUP(Tabulka_nejcastejsi_priciny_vzniku_invalidity[[#This Row],[kraj]],Tabulka_kraje[],2,FALSE)</f>
        <v xml:space="preserve">Olomoucký </v>
      </c>
      <c r="E1244" t="s">
        <v>66</v>
      </c>
      <c r="F1244" t="s">
        <v>54</v>
      </c>
      <c r="G1244" t="str">
        <f>VLOOKUP(Tabulka_nejcastejsi_priciny_vzniku_invalidity[[#This Row],[podskupina_diagnoz_dle_who_kod]],Tabulka_mkn[],2,FALSE)</f>
        <v>13. skupina</v>
      </c>
      <c r="H1244" t="str">
        <f>VLOOKUP(Tabulka_nejcastejsi_priciny_vzniku_invalidity[[#This Row],[podskupina_diagnoz_dle_who_kod]],Tabulka_mkn[],3,FALSE)</f>
        <v>Svalová a kosterní soustava a pojivové tkáně</v>
      </c>
      <c r="I1244" t="str">
        <f>LEFT(Tabulka_nejcastejsi_priciny_vzniku_invalidity[[#This Row],[podskupina_diagnoz_dle_who_kod]],1)</f>
        <v>M</v>
      </c>
      <c r="J1244" t="s">
        <v>180</v>
      </c>
      <c r="K1244" t="s">
        <v>181</v>
      </c>
      <c r="L1244">
        <v>847</v>
      </c>
      <c r="N1244" t="str">
        <f>CONCATENATE("01",".","01",".",Tabulka_nejcastejsi_priciny_vzniku_invalidity[[#This Row],[rok]])</f>
        <v>01.01.2010</v>
      </c>
      <c r="O1244" s="11">
        <f>DATE(Tabulka_nejcastejsi_priciny_vzniku_invalidity[[#This Row],[rok]],1,1)</f>
        <v>40179</v>
      </c>
      <c r="P1244" s="11">
        <f>YEAR(Tabulka_nejcastejsi_priciny_vzniku_invalidity[[#This Row],[rok3]])</f>
        <v>2010</v>
      </c>
    </row>
    <row r="1245" spans="1:16">
      <c r="A1245">
        <v>2010</v>
      </c>
      <c r="B1245" t="s">
        <v>67</v>
      </c>
      <c r="C1245" t="s">
        <v>17</v>
      </c>
      <c r="D1245" t="str">
        <f>VLOOKUP(Tabulka_nejcastejsi_priciny_vzniku_invalidity[[#This Row],[kraj]],Tabulka_kraje[],2,FALSE)</f>
        <v xml:space="preserve">Moravskoslezský </v>
      </c>
      <c r="E1245" t="s">
        <v>68</v>
      </c>
      <c r="F1245" t="s">
        <v>54</v>
      </c>
      <c r="G1245" t="str">
        <f>VLOOKUP(Tabulka_nejcastejsi_priciny_vzniku_invalidity[[#This Row],[podskupina_diagnoz_dle_who_kod]],Tabulka_mkn[],2,FALSE)</f>
        <v>13. skupina</v>
      </c>
      <c r="H1245" t="str">
        <f>VLOOKUP(Tabulka_nejcastejsi_priciny_vzniku_invalidity[[#This Row],[podskupina_diagnoz_dle_who_kod]],Tabulka_mkn[],3,FALSE)</f>
        <v>Svalová a kosterní soustava a pojivové tkáně</v>
      </c>
      <c r="I1245" t="str">
        <f>LEFT(Tabulka_nejcastejsi_priciny_vzniku_invalidity[[#This Row],[podskupina_diagnoz_dle_who_kod]],1)</f>
        <v>M</v>
      </c>
      <c r="J1245" t="s">
        <v>176</v>
      </c>
      <c r="K1245" t="s">
        <v>177</v>
      </c>
      <c r="L1245">
        <v>644</v>
      </c>
      <c r="N1245" t="str">
        <f>CONCATENATE("01",".","01",".",Tabulka_nejcastejsi_priciny_vzniku_invalidity[[#This Row],[rok]])</f>
        <v>01.01.2010</v>
      </c>
      <c r="O1245" s="11">
        <f>DATE(Tabulka_nejcastejsi_priciny_vzniku_invalidity[[#This Row],[rok]],1,1)</f>
        <v>40179</v>
      </c>
      <c r="P1245" s="11">
        <f>YEAR(Tabulka_nejcastejsi_priciny_vzniku_invalidity[[#This Row],[rok3]])</f>
        <v>2010</v>
      </c>
    </row>
    <row r="1246" spans="1:16">
      <c r="A1246">
        <v>2010</v>
      </c>
      <c r="B1246" t="s">
        <v>67</v>
      </c>
      <c r="C1246" t="s">
        <v>17</v>
      </c>
      <c r="D1246" t="str">
        <f>VLOOKUP(Tabulka_nejcastejsi_priciny_vzniku_invalidity[[#This Row],[kraj]],Tabulka_kraje[],2,FALSE)</f>
        <v xml:space="preserve">Moravskoslezský </v>
      </c>
      <c r="E1246" t="s">
        <v>68</v>
      </c>
      <c r="F1246" t="s">
        <v>54</v>
      </c>
      <c r="G1246" t="str">
        <f>VLOOKUP(Tabulka_nejcastejsi_priciny_vzniku_invalidity[[#This Row],[podskupina_diagnoz_dle_who_kod]],Tabulka_mkn[],2,FALSE)</f>
        <v>13. skupina</v>
      </c>
      <c r="H1246" t="str">
        <f>VLOOKUP(Tabulka_nejcastejsi_priciny_vzniku_invalidity[[#This Row],[podskupina_diagnoz_dle_who_kod]],Tabulka_mkn[],3,FALSE)</f>
        <v>Svalová a kosterní soustava a pojivové tkáně</v>
      </c>
      <c r="I1246" t="str">
        <f>LEFT(Tabulka_nejcastejsi_priciny_vzniku_invalidity[[#This Row],[podskupina_diagnoz_dle_who_kod]],1)</f>
        <v>M</v>
      </c>
      <c r="J1246" t="s">
        <v>178</v>
      </c>
      <c r="K1246" t="s">
        <v>179</v>
      </c>
      <c r="L1246">
        <v>1704</v>
      </c>
      <c r="N1246" t="str">
        <f>CONCATENATE("01",".","01",".",Tabulka_nejcastejsi_priciny_vzniku_invalidity[[#This Row],[rok]])</f>
        <v>01.01.2010</v>
      </c>
      <c r="O1246" s="11">
        <f>DATE(Tabulka_nejcastejsi_priciny_vzniku_invalidity[[#This Row],[rok]],1,1)</f>
        <v>40179</v>
      </c>
      <c r="P1246" s="11">
        <f>YEAR(Tabulka_nejcastejsi_priciny_vzniku_invalidity[[#This Row],[rok3]])</f>
        <v>2010</v>
      </c>
    </row>
    <row r="1247" spans="1:16">
      <c r="A1247">
        <v>2010</v>
      </c>
      <c r="B1247" t="s">
        <v>67</v>
      </c>
      <c r="C1247" t="s">
        <v>17</v>
      </c>
      <c r="D1247" t="str">
        <f>VLOOKUP(Tabulka_nejcastejsi_priciny_vzniku_invalidity[[#This Row],[kraj]],Tabulka_kraje[],2,FALSE)</f>
        <v xml:space="preserve">Moravskoslezský </v>
      </c>
      <c r="E1247" t="s">
        <v>68</v>
      </c>
      <c r="F1247" t="s">
        <v>54</v>
      </c>
      <c r="G1247" t="str">
        <f>VLOOKUP(Tabulka_nejcastejsi_priciny_vzniku_invalidity[[#This Row],[podskupina_diagnoz_dle_who_kod]],Tabulka_mkn[],2,FALSE)</f>
        <v>13. skupina</v>
      </c>
      <c r="H1247" t="str">
        <f>VLOOKUP(Tabulka_nejcastejsi_priciny_vzniku_invalidity[[#This Row],[podskupina_diagnoz_dle_who_kod]],Tabulka_mkn[],3,FALSE)</f>
        <v>Svalová a kosterní soustava a pojivové tkáně</v>
      </c>
      <c r="I1247" t="str">
        <f>LEFT(Tabulka_nejcastejsi_priciny_vzniku_invalidity[[#This Row],[podskupina_diagnoz_dle_who_kod]],1)</f>
        <v>M</v>
      </c>
      <c r="J1247" t="s">
        <v>180</v>
      </c>
      <c r="K1247" t="s">
        <v>181</v>
      </c>
      <c r="L1247">
        <v>1081</v>
      </c>
      <c r="N1247" t="str">
        <f>CONCATENATE("01",".","01",".",Tabulka_nejcastejsi_priciny_vzniku_invalidity[[#This Row],[rok]])</f>
        <v>01.01.2010</v>
      </c>
      <c r="O1247" s="11">
        <f>DATE(Tabulka_nejcastejsi_priciny_vzniku_invalidity[[#This Row],[rok]],1,1)</f>
        <v>40179</v>
      </c>
      <c r="P1247" s="11">
        <f>YEAR(Tabulka_nejcastejsi_priciny_vzniku_invalidity[[#This Row],[rok3]])</f>
        <v>2010</v>
      </c>
    </row>
    <row r="1248" spans="1:16">
      <c r="A1248">
        <v>2010</v>
      </c>
      <c r="B1248" t="s">
        <v>46</v>
      </c>
      <c r="C1248" t="s">
        <v>17</v>
      </c>
      <c r="D1248" t="str">
        <f>VLOOKUP(Tabulka_nejcastejsi_priciny_vzniku_invalidity[[#This Row],[kraj]],Tabulka_kraje[],2,FALSE)</f>
        <v xml:space="preserve">Zlínský </v>
      </c>
      <c r="E1248" t="s">
        <v>47</v>
      </c>
      <c r="F1248" t="s">
        <v>54</v>
      </c>
      <c r="G1248" t="str">
        <f>VLOOKUP(Tabulka_nejcastejsi_priciny_vzniku_invalidity[[#This Row],[podskupina_diagnoz_dle_who_kod]],Tabulka_mkn[],2,FALSE)</f>
        <v>13. skupina</v>
      </c>
      <c r="H1248" t="str">
        <f>VLOOKUP(Tabulka_nejcastejsi_priciny_vzniku_invalidity[[#This Row],[podskupina_diagnoz_dle_who_kod]],Tabulka_mkn[],3,FALSE)</f>
        <v>Svalová a kosterní soustava a pojivové tkáně</v>
      </c>
      <c r="I1248" t="str">
        <f>LEFT(Tabulka_nejcastejsi_priciny_vzniku_invalidity[[#This Row],[podskupina_diagnoz_dle_who_kod]],1)</f>
        <v>M</v>
      </c>
      <c r="J1248" t="s">
        <v>176</v>
      </c>
      <c r="K1248" t="s">
        <v>177</v>
      </c>
      <c r="L1248">
        <v>454</v>
      </c>
      <c r="N1248" t="str">
        <f>CONCATENATE("01",".","01",".",Tabulka_nejcastejsi_priciny_vzniku_invalidity[[#This Row],[rok]])</f>
        <v>01.01.2010</v>
      </c>
      <c r="O1248" s="11">
        <f>DATE(Tabulka_nejcastejsi_priciny_vzniku_invalidity[[#This Row],[rok]],1,1)</f>
        <v>40179</v>
      </c>
      <c r="P1248" s="11">
        <f>YEAR(Tabulka_nejcastejsi_priciny_vzniku_invalidity[[#This Row],[rok3]])</f>
        <v>2010</v>
      </c>
    </row>
    <row r="1249" spans="1:16">
      <c r="A1249">
        <v>2010</v>
      </c>
      <c r="B1249" t="s">
        <v>46</v>
      </c>
      <c r="C1249" t="s">
        <v>17</v>
      </c>
      <c r="D1249" t="str">
        <f>VLOOKUP(Tabulka_nejcastejsi_priciny_vzniku_invalidity[[#This Row],[kraj]],Tabulka_kraje[],2,FALSE)</f>
        <v xml:space="preserve">Zlínský </v>
      </c>
      <c r="E1249" t="s">
        <v>47</v>
      </c>
      <c r="F1249" t="s">
        <v>54</v>
      </c>
      <c r="G1249" t="str">
        <f>VLOOKUP(Tabulka_nejcastejsi_priciny_vzniku_invalidity[[#This Row],[podskupina_diagnoz_dle_who_kod]],Tabulka_mkn[],2,FALSE)</f>
        <v>13. skupina</v>
      </c>
      <c r="H1249" t="str">
        <f>VLOOKUP(Tabulka_nejcastejsi_priciny_vzniku_invalidity[[#This Row],[podskupina_diagnoz_dle_who_kod]],Tabulka_mkn[],3,FALSE)</f>
        <v>Svalová a kosterní soustava a pojivové tkáně</v>
      </c>
      <c r="I1249" t="str">
        <f>LEFT(Tabulka_nejcastejsi_priciny_vzniku_invalidity[[#This Row],[podskupina_diagnoz_dle_who_kod]],1)</f>
        <v>M</v>
      </c>
      <c r="J1249" t="s">
        <v>182</v>
      </c>
      <c r="K1249" t="s">
        <v>183</v>
      </c>
      <c r="L1249">
        <v>365</v>
      </c>
      <c r="N1249" t="str">
        <f>CONCATENATE("01",".","01",".",Tabulka_nejcastejsi_priciny_vzniku_invalidity[[#This Row],[rok]])</f>
        <v>01.01.2010</v>
      </c>
      <c r="O1249" s="11">
        <f>DATE(Tabulka_nejcastejsi_priciny_vzniku_invalidity[[#This Row],[rok]],1,1)</f>
        <v>40179</v>
      </c>
      <c r="P1249" s="11">
        <f>YEAR(Tabulka_nejcastejsi_priciny_vzniku_invalidity[[#This Row],[rok3]])</f>
        <v>2010</v>
      </c>
    </row>
    <row r="1250" spans="1:16">
      <c r="A1250">
        <v>2010</v>
      </c>
      <c r="B1250" t="s">
        <v>46</v>
      </c>
      <c r="C1250" t="s">
        <v>17</v>
      </c>
      <c r="D1250" t="str">
        <f>VLOOKUP(Tabulka_nejcastejsi_priciny_vzniku_invalidity[[#This Row],[kraj]],Tabulka_kraje[],2,FALSE)</f>
        <v xml:space="preserve">Zlínský </v>
      </c>
      <c r="E1250" t="s">
        <v>47</v>
      </c>
      <c r="F1250" t="s">
        <v>54</v>
      </c>
      <c r="G1250" t="str">
        <f>VLOOKUP(Tabulka_nejcastejsi_priciny_vzniku_invalidity[[#This Row],[podskupina_diagnoz_dle_who_kod]],Tabulka_mkn[],2,FALSE)</f>
        <v>13. skupina</v>
      </c>
      <c r="H1250" t="str">
        <f>VLOOKUP(Tabulka_nejcastejsi_priciny_vzniku_invalidity[[#This Row],[podskupina_diagnoz_dle_who_kod]],Tabulka_mkn[],3,FALSE)</f>
        <v>Svalová a kosterní soustava a pojivové tkáně</v>
      </c>
      <c r="I1250" t="str">
        <f>LEFT(Tabulka_nejcastejsi_priciny_vzniku_invalidity[[#This Row],[podskupina_diagnoz_dle_who_kod]],1)</f>
        <v>M</v>
      </c>
      <c r="J1250" t="s">
        <v>178</v>
      </c>
      <c r="K1250" t="s">
        <v>179</v>
      </c>
      <c r="L1250">
        <v>800</v>
      </c>
      <c r="N1250" t="str">
        <f>CONCATENATE("01",".","01",".",Tabulka_nejcastejsi_priciny_vzniku_invalidity[[#This Row],[rok]])</f>
        <v>01.01.2010</v>
      </c>
      <c r="O1250" s="11">
        <f>DATE(Tabulka_nejcastejsi_priciny_vzniku_invalidity[[#This Row],[rok]],1,1)</f>
        <v>40179</v>
      </c>
      <c r="P1250" s="11">
        <f>YEAR(Tabulka_nejcastejsi_priciny_vzniku_invalidity[[#This Row],[rok3]])</f>
        <v>2010</v>
      </c>
    </row>
    <row r="1251" spans="1:16">
      <c r="A1251">
        <v>2010</v>
      </c>
      <c r="B1251" t="s">
        <v>46</v>
      </c>
      <c r="C1251" t="s">
        <v>17</v>
      </c>
      <c r="D1251" t="str">
        <f>VLOOKUP(Tabulka_nejcastejsi_priciny_vzniku_invalidity[[#This Row],[kraj]],Tabulka_kraje[],2,FALSE)</f>
        <v xml:space="preserve">Zlínský </v>
      </c>
      <c r="E1251" t="s">
        <v>47</v>
      </c>
      <c r="F1251" t="s">
        <v>54</v>
      </c>
      <c r="G1251" t="str">
        <f>VLOOKUP(Tabulka_nejcastejsi_priciny_vzniku_invalidity[[#This Row],[podskupina_diagnoz_dle_who_kod]],Tabulka_mkn[],2,FALSE)</f>
        <v>13. skupina</v>
      </c>
      <c r="H1251" t="str">
        <f>VLOOKUP(Tabulka_nejcastejsi_priciny_vzniku_invalidity[[#This Row],[podskupina_diagnoz_dle_who_kod]],Tabulka_mkn[],3,FALSE)</f>
        <v>Svalová a kosterní soustava a pojivové tkáně</v>
      </c>
      <c r="I1251" t="str">
        <f>LEFT(Tabulka_nejcastejsi_priciny_vzniku_invalidity[[#This Row],[podskupina_diagnoz_dle_who_kod]],1)</f>
        <v>M</v>
      </c>
      <c r="J1251" t="s">
        <v>180</v>
      </c>
      <c r="K1251" t="s">
        <v>181</v>
      </c>
      <c r="L1251">
        <v>811</v>
      </c>
      <c r="N1251" t="str">
        <f>CONCATENATE("01",".","01",".",Tabulka_nejcastejsi_priciny_vzniku_invalidity[[#This Row],[rok]])</f>
        <v>01.01.2010</v>
      </c>
      <c r="O1251" s="11">
        <f>DATE(Tabulka_nejcastejsi_priciny_vzniku_invalidity[[#This Row],[rok]],1,1)</f>
        <v>40179</v>
      </c>
      <c r="P1251" s="11">
        <f>YEAR(Tabulka_nejcastejsi_priciny_vzniku_invalidity[[#This Row],[rok3]])</f>
        <v>2010</v>
      </c>
    </row>
    <row r="1252" spans="1:16">
      <c r="A1252">
        <v>2010</v>
      </c>
      <c r="B1252" t="s">
        <v>61</v>
      </c>
      <c r="C1252" t="s">
        <v>17</v>
      </c>
      <c r="D1252" t="str">
        <f>VLOOKUP(Tabulka_nejcastejsi_priciny_vzniku_invalidity[[#This Row],[kraj]],Tabulka_kraje[],2,FALSE)</f>
        <v>Praha</v>
      </c>
      <c r="E1252" t="s">
        <v>62</v>
      </c>
      <c r="F1252" t="s">
        <v>54</v>
      </c>
      <c r="G1252" t="str">
        <f>VLOOKUP(Tabulka_nejcastejsi_priciny_vzniku_invalidity[[#This Row],[podskupina_diagnoz_dle_who_kod]],Tabulka_mkn[],2,FALSE)</f>
        <v>13. skupina</v>
      </c>
      <c r="H1252" t="str">
        <f>VLOOKUP(Tabulka_nejcastejsi_priciny_vzniku_invalidity[[#This Row],[podskupina_diagnoz_dle_who_kod]],Tabulka_mkn[],3,FALSE)</f>
        <v>Svalová a kosterní soustava a pojivové tkáně</v>
      </c>
      <c r="I1252" t="str">
        <f>LEFT(Tabulka_nejcastejsi_priciny_vzniku_invalidity[[#This Row],[podskupina_diagnoz_dle_who_kod]],1)</f>
        <v>M</v>
      </c>
      <c r="J1252" t="s">
        <v>178</v>
      </c>
      <c r="K1252" t="s">
        <v>179</v>
      </c>
      <c r="L1252">
        <v>1188</v>
      </c>
      <c r="N1252" t="str">
        <f>CONCATENATE("01",".","01",".",Tabulka_nejcastejsi_priciny_vzniku_invalidity[[#This Row],[rok]])</f>
        <v>01.01.2010</v>
      </c>
      <c r="O1252" s="11">
        <f>DATE(Tabulka_nejcastejsi_priciny_vzniku_invalidity[[#This Row],[rok]],1,1)</f>
        <v>40179</v>
      </c>
      <c r="P1252" s="11">
        <f>YEAR(Tabulka_nejcastejsi_priciny_vzniku_invalidity[[#This Row],[rok3]])</f>
        <v>2010</v>
      </c>
    </row>
    <row r="1253" spans="1:16">
      <c r="A1253">
        <v>2010</v>
      </c>
      <c r="B1253" t="s">
        <v>61</v>
      </c>
      <c r="C1253" t="s">
        <v>17</v>
      </c>
      <c r="D1253" t="str">
        <f>VLOOKUP(Tabulka_nejcastejsi_priciny_vzniku_invalidity[[#This Row],[kraj]],Tabulka_kraje[],2,FALSE)</f>
        <v>Praha</v>
      </c>
      <c r="E1253" t="s">
        <v>62</v>
      </c>
      <c r="F1253" t="s">
        <v>54</v>
      </c>
      <c r="G1253" t="str">
        <f>VLOOKUP(Tabulka_nejcastejsi_priciny_vzniku_invalidity[[#This Row],[podskupina_diagnoz_dle_who_kod]],Tabulka_mkn[],2,FALSE)</f>
        <v>13. skupina</v>
      </c>
      <c r="H1253" t="str">
        <f>VLOOKUP(Tabulka_nejcastejsi_priciny_vzniku_invalidity[[#This Row],[podskupina_diagnoz_dle_who_kod]],Tabulka_mkn[],3,FALSE)</f>
        <v>Svalová a kosterní soustava a pojivové tkáně</v>
      </c>
      <c r="I1253" t="str">
        <f>LEFT(Tabulka_nejcastejsi_priciny_vzniku_invalidity[[#This Row],[podskupina_diagnoz_dle_who_kod]],1)</f>
        <v>M</v>
      </c>
      <c r="J1253" t="s">
        <v>180</v>
      </c>
      <c r="K1253" t="s">
        <v>181</v>
      </c>
      <c r="L1253">
        <v>582</v>
      </c>
      <c r="N1253" t="str">
        <f>CONCATENATE("01",".","01",".",Tabulka_nejcastejsi_priciny_vzniku_invalidity[[#This Row],[rok]])</f>
        <v>01.01.2010</v>
      </c>
      <c r="O1253" s="11">
        <f>DATE(Tabulka_nejcastejsi_priciny_vzniku_invalidity[[#This Row],[rok]],1,1)</f>
        <v>40179</v>
      </c>
      <c r="P1253" s="11">
        <f>YEAR(Tabulka_nejcastejsi_priciny_vzniku_invalidity[[#This Row],[rok3]])</f>
        <v>2010</v>
      </c>
    </row>
    <row r="1254" spans="1:16">
      <c r="A1254">
        <v>2010</v>
      </c>
      <c r="B1254" t="s">
        <v>59</v>
      </c>
      <c r="C1254" t="s">
        <v>17</v>
      </c>
      <c r="D1254" t="str">
        <f>VLOOKUP(Tabulka_nejcastejsi_priciny_vzniku_invalidity[[#This Row],[kraj]],Tabulka_kraje[],2,FALSE)</f>
        <v xml:space="preserve">Středočeský </v>
      </c>
      <c r="E1254" t="s">
        <v>60</v>
      </c>
      <c r="F1254" t="s">
        <v>54</v>
      </c>
      <c r="G1254" t="str">
        <f>VLOOKUP(Tabulka_nejcastejsi_priciny_vzniku_invalidity[[#This Row],[podskupina_diagnoz_dle_who_kod]],Tabulka_mkn[],2,FALSE)</f>
        <v>13. skupina</v>
      </c>
      <c r="H1254" t="str">
        <f>VLOOKUP(Tabulka_nejcastejsi_priciny_vzniku_invalidity[[#This Row],[podskupina_diagnoz_dle_who_kod]],Tabulka_mkn[],3,FALSE)</f>
        <v>Svalová a kosterní soustava a pojivové tkáně</v>
      </c>
      <c r="I1254" t="str">
        <f>LEFT(Tabulka_nejcastejsi_priciny_vzniku_invalidity[[#This Row],[podskupina_diagnoz_dle_who_kod]],1)</f>
        <v>M</v>
      </c>
      <c r="J1254" t="s">
        <v>176</v>
      </c>
      <c r="K1254" t="s">
        <v>177</v>
      </c>
      <c r="L1254">
        <v>604</v>
      </c>
      <c r="N1254" t="str">
        <f>CONCATENATE("01",".","01",".",Tabulka_nejcastejsi_priciny_vzniku_invalidity[[#This Row],[rok]])</f>
        <v>01.01.2010</v>
      </c>
      <c r="O1254" s="11">
        <f>DATE(Tabulka_nejcastejsi_priciny_vzniku_invalidity[[#This Row],[rok]],1,1)</f>
        <v>40179</v>
      </c>
      <c r="P1254" s="11">
        <f>YEAR(Tabulka_nejcastejsi_priciny_vzniku_invalidity[[#This Row],[rok3]])</f>
        <v>2010</v>
      </c>
    </row>
    <row r="1255" spans="1:16">
      <c r="A1255">
        <v>2010</v>
      </c>
      <c r="B1255" t="s">
        <v>59</v>
      </c>
      <c r="C1255" t="s">
        <v>17</v>
      </c>
      <c r="D1255" t="str">
        <f>VLOOKUP(Tabulka_nejcastejsi_priciny_vzniku_invalidity[[#This Row],[kraj]],Tabulka_kraje[],2,FALSE)</f>
        <v xml:space="preserve">Středočeský </v>
      </c>
      <c r="E1255" t="s">
        <v>60</v>
      </c>
      <c r="F1255" t="s">
        <v>54</v>
      </c>
      <c r="G1255" t="str">
        <f>VLOOKUP(Tabulka_nejcastejsi_priciny_vzniku_invalidity[[#This Row],[podskupina_diagnoz_dle_who_kod]],Tabulka_mkn[],2,FALSE)</f>
        <v>13. skupina</v>
      </c>
      <c r="H1255" t="str">
        <f>VLOOKUP(Tabulka_nejcastejsi_priciny_vzniku_invalidity[[#This Row],[podskupina_diagnoz_dle_who_kod]],Tabulka_mkn[],3,FALSE)</f>
        <v>Svalová a kosterní soustava a pojivové tkáně</v>
      </c>
      <c r="I1255" t="str">
        <f>LEFT(Tabulka_nejcastejsi_priciny_vzniku_invalidity[[#This Row],[podskupina_diagnoz_dle_who_kod]],1)</f>
        <v>M</v>
      </c>
      <c r="J1255" t="s">
        <v>178</v>
      </c>
      <c r="K1255" t="s">
        <v>179</v>
      </c>
      <c r="L1255">
        <v>1960</v>
      </c>
      <c r="N1255" t="str">
        <f>CONCATENATE("01",".","01",".",Tabulka_nejcastejsi_priciny_vzniku_invalidity[[#This Row],[rok]])</f>
        <v>01.01.2010</v>
      </c>
      <c r="O1255" s="11">
        <f>DATE(Tabulka_nejcastejsi_priciny_vzniku_invalidity[[#This Row],[rok]],1,1)</f>
        <v>40179</v>
      </c>
      <c r="P1255" s="11">
        <f>YEAR(Tabulka_nejcastejsi_priciny_vzniku_invalidity[[#This Row],[rok3]])</f>
        <v>2010</v>
      </c>
    </row>
    <row r="1256" spans="1:16">
      <c r="A1256">
        <v>2010</v>
      </c>
      <c r="B1256" t="s">
        <v>59</v>
      </c>
      <c r="C1256" t="s">
        <v>17</v>
      </c>
      <c r="D1256" t="str">
        <f>VLOOKUP(Tabulka_nejcastejsi_priciny_vzniku_invalidity[[#This Row],[kraj]],Tabulka_kraje[],2,FALSE)</f>
        <v xml:space="preserve">Středočeský </v>
      </c>
      <c r="E1256" t="s">
        <v>60</v>
      </c>
      <c r="F1256" t="s">
        <v>54</v>
      </c>
      <c r="G1256" t="str">
        <f>VLOOKUP(Tabulka_nejcastejsi_priciny_vzniku_invalidity[[#This Row],[podskupina_diagnoz_dle_who_kod]],Tabulka_mkn[],2,FALSE)</f>
        <v>13. skupina</v>
      </c>
      <c r="H1256" t="str">
        <f>VLOOKUP(Tabulka_nejcastejsi_priciny_vzniku_invalidity[[#This Row],[podskupina_diagnoz_dle_who_kod]],Tabulka_mkn[],3,FALSE)</f>
        <v>Svalová a kosterní soustava a pojivové tkáně</v>
      </c>
      <c r="I1256" t="str">
        <f>LEFT(Tabulka_nejcastejsi_priciny_vzniku_invalidity[[#This Row],[podskupina_diagnoz_dle_who_kod]],1)</f>
        <v>M</v>
      </c>
      <c r="J1256" t="s">
        <v>180</v>
      </c>
      <c r="K1256" t="s">
        <v>181</v>
      </c>
      <c r="L1256">
        <v>1314</v>
      </c>
      <c r="N1256" t="str">
        <f>CONCATENATE("01",".","01",".",Tabulka_nejcastejsi_priciny_vzniku_invalidity[[#This Row],[rok]])</f>
        <v>01.01.2010</v>
      </c>
      <c r="O1256" s="11">
        <f>DATE(Tabulka_nejcastejsi_priciny_vzniku_invalidity[[#This Row],[rok]],1,1)</f>
        <v>40179</v>
      </c>
      <c r="P1256" s="11">
        <f>YEAR(Tabulka_nejcastejsi_priciny_vzniku_invalidity[[#This Row],[rok3]])</f>
        <v>2010</v>
      </c>
    </row>
    <row r="1257" spans="1:16">
      <c r="A1257">
        <v>2010</v>
      </c>
      <c r="B1257" t="s">
        <v>16</v>
      </c>
      <c r="C1257" t="s">
        <v>17</v>
      </c>
      <c r="D1257" t="str">
        <f>VLOOKUP(Tabulka_nejcastejsi_priciny_vzniku_invalidity[[#This Row],[kraj]],Tabulka_kraje[],2,FALSE)</f>
        <v xml:space="preserve">Jihočeský </v>
      </c>
      <c r="E1257" t="s">
        <v>18</v>
      </c>
      <c r="F1257" t="s">
        <v>54</v>
      </c>
      <c r="G1257" t="str">
        <f>VLOOKUP(Tabulka_nejcastejsi_priciny_vzniku_invalidity[[#This Row],[podskupina_diagnoz_dle_who_kod]],Tabulka_mkn[],2,FALSE)</f>
        <v>13. skupina</v>
      </c>
      <c r="H1257" t="str">
        <f>VLOOKUP(Tabulka_nejcastejsi_priciny_vzniku_invalidity[[#This Row],[podskupina_diagnoz_dle_who_kod]],Tabulka_mkn[],3,FALSE)</f>
        <v>Svalová a kosterní soustava a pojivové tkáně</v>
      </c>
      <c r="I1257" t="str">
        <f>LEFT(Tabulka_nejcastejsi_priciny_vzniku_invalidity[[#This Row],[podskupina_diagnoz_dle_who_kod]],1)</f>
        <v>M</v>
      </c>
      <c r="J1257" t="s">
        <v>176</v>
      </c>
      <c r="K1257" t="s">
        <v>177</v>
      </c>
      <c r="L1257">
        <v>436</v>
      </c>
      <c r="N1257" t="str">
        <f>CONCATENATE("01",".","01",".",Tabulka_nejcastejsi_priciny_vzniku_invalidity[[#This Row],[rok]])</f>
        <v>01.01.2010</v>
      </c>
      <c r="O1257" s="11">
        <f>DATE(Tabulka_nejcastejsi_priciny_vzniku_invalidity[[#This Row],[rok]],1,1)</f>
        <v>40179</v>
      </c>
      <c r="P1257" s="11">
        <f>YEAR(Tabulka_nejcastejsi_priciny_vzniku_invalidity[[#This Row],[rok3]])</f>
        <v>2010</v>
      </c>
    </row>
    <row r="1258" spans="1:16">
      <c r="A1258">
        <v>2010</v>
      </c>
      <c r="B1258" t="s">
        <v>16</v>
      </c>
      <c r="C1258" t="s">
        <v>17</v>
      </c>
      <c r="D1258" t="str">
        <f>VLOOKUP(Tabulka_nejcastejsi_priciny_vzniku_invalidity[[#This Row],[kraj]],Tabulka_kraje[],2,FALSE)</f>
        <v xml:space="preserve">Jihočeský </v>
      </c>
      <c r="E1258" t="s">
        <v>18</v>
      </c>
      <c r="F1258" t="s">
        <v>54</v>
      </c>
      <c r="G1258" t="str">
        <f>VLOOKUP(Tabulka_nejcastejsi_priciny_vzniku_invalidity[[#This Row],[podskupina_diagnoz_dle_who_kod]],Tabulka_mkn[],2,FALSE)</f>
        <v>13. skupina</v>
      </c>
      <c r="H1258" t="str">
        <f>VLOOKUP(Tabulka_nejcastejsi_priciny_vzniku_invalidity[[#This Row],[podskupina_diagnoz_dle_who_kod]],Tabulka_mkn[],3,FALSE)</f>
        <v>Svalová a kosterní soustava a pojivové tkáně</v>
      </c>
      <c r="I1258" t="str">
        <f>LEFT(Tabulka_nejcastejsi_priciny_vzniku_invalidity[[#This Row],[podskupina_diagnoz_dle_who_kod]],1)</f>
        <v>M</v>
      </c>
      <c r="J1258" t="s">
        <v>178</v>
      </c>
      <c r="K1258" t="s">
        <v>179</v>
      </c>
      <c r="L1258">
        <v>774</v>
      </c>
      <c r="N1258" t="str">
        <f>CONCATENATE("01",".","01",".",Tabulka_nejcastejsi_priciny_vzniku_invalidity[[#This Row],[rok]])</f>
        <v>01.01.2010</v>
      </c>
      <c r="O1258" s="11">
        <f>DATE(Tabulka_nejcastejsi_priciny_vzniku_invalidity[[#This Row],[rok]],1,1)</f>
        <v>40179</v>
      </c>
      <c r="P1258" s="11">
        <f>YEAR(Tabulka_nejcastejsi_priciny_vzniku_invalidity[[#This Row],[rok3]])</f>
        <v>2010</v>
      </c>
    </row>
    <row r="1259" spans="1:16">
      <c r="A1259">
        <v>2010</v>
      </c>
      <c r="B1259" t="s">
        <v>16</v>
      </c>
      <c r="C1259" t="s">
        <v>17</v>
      </c>
      <c r="D1259" t="str">
        <f>VLOOKUP(Tabulka_nejcastejsi_priciny_vzniku_invalidity[[#This Row],[kraj]],Tabulka_kraje[],2,FALSE)</f>
        <v xml:space="preserve">Jihočeský </v>
      </c>
      <c r="E1259" t="s">
        <v>18</v>
      </c>
      <c r="F1259" t="s">
        <v>54</v>
      </c>
      <c r="G1259" t="str">
        <f>VLOOKUP(Tabulka_nejcastejsi_priciny_vzniku_invalidity[[#This Row],[podskupina_diagnoz_dle_who_kod]],Tabulka_mkn[],2,FALSE)</f>
        <v>13. skupina</v>
      </c>
      <c r="H1259" t="str">
        <f>VLOOKUP(Tabulka_nejcastejsi_priciny_vzniku_invalidity[[#This Row],[podskupina_diagnoz_dle_who_kod]],Tabulka_mkn[],3,FALSE)</f>
        <v>Svalová a kosterní soustava a pojivové tkáně</v>
      </c>
      <c r="I1259" t="str">
        <f>LEFT(Tabulka_nejcastejsi_priciny_vzniku_invalidity[[#This Row],[podskupina_diagnoz_dle_who_kod]],1)</f>
        <v>M</v>
      </c>
      <c r="J1259" t="s">
        <v>180</v>
      </c>
      <c r="K1259" t="s">
        <v>181</v>
      </c>
      <c r="L1259">
        <v>986</v>
      </c>
      <c r="N1259" t="str">
        <f>CONCATENATE("01",".","01",".",Tabulka_nejcastejsi_priciny_vzniku_invalidity[[#This Row],[rok]])</f>
        <v>01.01.2010</v>
      </c>
      <c r="O1259" s="11">
        <f>DATE(Tabulka_nejcastejsi_priciny_vzniku_invalidity[[#This Row],[rok]],1,1)</f>
        <v>40179</v>
      </c>
      <c r="P1259" s="11">
        <f>YEAR(Tabulka_nejcastejsi_priciny_vzniku_invalidity[[#This Row],[rok3]])</f>
        <v>2010</v>
      </c>
    </row>
    <row r="1260" spans="1:16">
      <c r="A1260">
        <v>2010</v>
      </c>
      <c r="B1260" t="s">
        <v>36</v>
      </c>
      <c r="C1260" t="s">
        <v>17</v>
      </c>
      <c r="D1260" t="str">
        <f>VLOOKUP(Tabulka_nejcastejsi_priciny_vzniku_invalidity[[#This Row],[kraj]],Tabulka_kraje[],2,FALSE)</f>
        <v xml:space="preserve">Plzeňský </v>
      </c>
      <c r="E1260" t="s">
        <v>37</v>
      </c>
      <c r="F1260" t="s">
        <v>54</v>
      </c>
      <c r="G1260" t="str">
        <f>VLOOKUP(Tabulka_nejcastejsi_priciny_vzniku_invalidity[[#This Row],[podskupina_diagnoz_dle_who_kod]],Tabulka_mkn[],2,FALSE)</f>
        <v>13. skupina</v>
      </c>
      <c r="H1260" t="str">
        <f>VLOOKUP(Tabulka_nejcastejsi_priciny_vzniku_invalidity[[#This Row],[podskupina_diagnoz_dle_who_kod]],Tabulka_mkn[],3,FALSE)</f>
        <v>Svalová a kosterní soustava a pojivové tkáně</v>
      </c>
      <c r="I1260" t="str">
        <f>LEFT(Tabulka_nejcastejsi_priciny_vzniku_invalidity[[#This Row],[podskupina_diagnoz_dle_who_kod]],1)</f>
        <v>M</v>
      </c>
      <c r="J1260" t="s">
        <v>176</v>
      </c>
      <c r="K1260" t="s">
        <v>177</v>
      </c>
      <c r="L1260">
        <v>338</v>
      </c>
      <c r="N1260" t="str">
        <f>CONCATENATE("01",".","01",".",Tabulka_nejcastejsi_priciny_vzniku_invalidity[[#This Row],[rok]])</f>
        <v>01.01.2010</v>
      </c>
      <c r="O1260" s="11">
        <f>DATE(Tabulka_nejcastejsi_priciny_vzniku_invalidity[[#This Row],[rok]],1,1)</f>
        <v>40179</v>
      </c>
      <c r="P1260" s="11">
        <f>YEAR(Tabulka_nejcastejsi_priciny_vzniku_invalidity[[#This Row],[rok3]])</f>
        <v>2010</v>
      </c>
    </row>
    <row r="1261" spans="1:16">
      <c r="A1261">
        <v>2010</v>
      </c>
      <c r="B1261" t="s">
        <v>36</v>
      </c>
      <c r="C1261" t="s">
        <v>17</v>
      </c>
      <c r="D1261" t="str">
        <f>VLOOKUP(Tabulka_nejcastejsi_priciny_vzniku_invalidity[[#This Row],[kraj]],Tabulka_kraje[],2,FALSE)</f>
        <v xml:space="preserve">Plzeňský </v>
      </c>
      <c r="E1261" t="s">
        <v>37</v>
      </c>
      <c r="F1261" t="s">
        <v>54</v>
      </c>
      <c r="G1261" t="str">
        <f>VLOOKUP(Tabulka_nejcastejsi_priciny_vzniku_invalidity[[#This Row],[podskupina_diagnoz_dle_who_kod]],Tabulka_mkn[],2,FALSE)</f>
        <v>13. skupina</v>
      </c>
      <c r="H1261" t="str">
        <f>VLOOKUP(Tabulka_nejcastejsi_priciny_vzniku_invalidity[[#This Row],[podskupina_diagnoz_dle_who_kod]],Tabulka_mkn[],3,FALSE)</f>
        <v>Svalová a kosterní soustava a pojivové tkáně</v>
      </c>
      <c r="I1261" t="str">
        <f>LEFT(Tabulka_nejcastejsi_priciny_vzniku_invalidity[[#This Row],[podskupina_diagnoz_dle_who_kod]],1)</f>
        <v>M</v>
      </c>
      <c r="J1261" t="s">
        <v>178</v>
      </c>
      <c r="K1261" t="s">
        <v>179</v>
      </c>
      <c r="L1261">
        <v>917</v>
      </c>
      <c r="N1261" t="str">
        <f>CONCATENATE("01",".","01",".",Tabulka_nejcastejsi_priciny_vzniku_invalidity[[#This Row],[rok]])</f>
        <v>01.01.2010</v>
      </c>
      <c r="O1261" s="11">
        <f>DATE(Tabulka_nejcastejsi_priciny_vzniku_invalidity[[#This Row],[rok]],1,1)</f>
        <v>40179</v>
      </c>
      <c r="P1261" s="11">
        <f>YEAR(Tabulka_nejcastejsi_priciny_vzniku_invalidity[[#This Row],[rok3]])</f>
        <v>2010</v>
      </c>
    </row>
    <row r="1262" spans="1:16">
      <c r="A1262">
        <v>2010</v>
      </c>
      <c r="B1262" t="s">
        <v>36</v>
      </c>
      <c r="C1262" t="s">
        <v>17</v>
      </c>
      <c r="D1262" t="str">
        <f>VLOOKUP(Tabulka_nejcastejsi_priciny_vzniku_invalidity[[#This Row],[kraj]],Tabulka_kraje[],2,FALSE)</f>
        <v xml:space="preserve">Plzeňský </v>
      </c>
      <c r="E1262" t="s">
        <v>37</v>
      </c>
      <c r="F1262" t="s">
        <v>54</v>
      </c>
      <c r="G1262" t="str">
        <f>VLOOKUP(Tabulka_nejcastejsi_priciny_vzniku_invalidity[[#This Row],[podskupina_diagnoz_dle_who_kod]],Tabulka_mkn[],2,FALSE)</f>
        <v>13. skupina</v>
      </c>
      <c r="H1262" t="str">
        <f>VLOOKUP(Tabulka_nejcastejsi_priciny_vzniku_invalidity[[#This Row],[podskupina_diagnoz_dle_who_kod]],Tabulka_mkn[],3,FALSE)</f>
        <v>Svalová a kosterní soustava a pojivové tkáně</v>
      </c>
      <c r="I1262" t="str">
        <f>LEFT(Tabulka_nejcastejsi_priciny_vzniku_invalidity[[#This Row],[podskupina_diagnoz_dle_who_kod]],1)</f>
        <v>M</v>
      </c>
      <c r="J1262" t="s">
        <v>180</v>
      </c>
      <c r="K1262" t="s">
        <v>181</v>
      </c>
      <c r="L1262">
        <v>499</v>
      </c>
      <c r="N1262" t="str">
        <f>CONCATENATE("01",".","01",".",Tabulka_nejcastejsi_priciny_vzniku_invalidity[[#This Row],[rok]])</f>
        <v>01.01.2010</v>
      </c>
      <c r="O1262" s="11">
        <f>DATE(Tabulka_nejcastejsi_priciny_vzniku_invalidity[[#This Row],[rok]],1,1)</f>
        <v>40179</v>
      </c>
      <c r="P1262" s="11">
        <f>YEAR(Tabulka_nejcastejsi_priciny_vzniku_invalidity[[#This Row],[rok3]])</f>
        <v>2010</v>
      </c>
    </row>
    <row r="1263" spans="1:16">
      <c r="A1263">
        <v>2010</v>
      </c>
      <c r="B1263" t="s">
        <v>63</v>
      </c>
      <c r="C1263" t="s">
        <v>17</v>
      </c>
      <c r="D1263" t="str">
        <f>VLOOKUP(Tabulka_nejcastejsi_priciny_vzniku_invalidity[[#This Row],[kraj]],Tabulka_kraje[],2,FALSE)</f>
        <v xml:space="preserve">Karlovarský </v>
      </c>
      <c r="E1263" t="s">
        <v>64</v>
      </c>
      <c r="F1263" t="s">
        <v>54</v>
      </c>
      <c r="G1263" t="str">
        <f>VLOOKUP(Tabulka_nejcastejsi_priciny_vzniku_invalidity[[#This Row],[podskupina_diagnoz_dle_who_kod]],Tabulka_mkn[],2,FALSE)</f>
        <v>13. skupina</v>
      </c>
      <c r="H1263" t="str">
        <f>VLOOKUP(Tabulka_nejcastejsi_priciny_vzniku_invalidity[[#This Row],[podskupina_diagnoz_dle_who_kod]],Tabulka_mkn[],3,FALSE)</f>
        <v>Svalová a kosterní soustava a pojivové tkáně</v>
      </c>
      <c r="I1263" t="str">
        <f>LEFT(Tabulka_nejcastejsi_priciny_vzniku_invalidity[[#This Row],[podskupina_diagnoz_dle_who_kod]],1)</f>
        <v>M</v>
      </c>
      <c r="J1263" t="s">
        <v>176</v>
      </c>
      <c r="K1263" t="s">
        <v>177</v>
      </c>
      <c r="L1263">
        <v>148</v>
      </c>
      <c r="N1263" t="str">
        <f>CONCATENATE("01",".","01",".",Tabulka_nejcastejsi_priciny_vzniku_invalidity[[#This Row],[rok]])</f>
        <v>01.01.2010</v>
      </c>
      <c r="O1263" s="11">
        <f>DATE(Tabulka_nejcastejsi_priciny_vzniku_invalidity[[#This Row],[rok]],1,1)</f>
        <v>40179</v>
      </c>
      <c r="P1263" s="11">
        <f>YEAR(Tabulka_nejcastejsi_priciny_vzniku_invalidity[[#This Row],[rok3]])</f>
        <v>2010</v>
      </c>
    </row>
    <row r="1264" spans="1:16">
      <c r="A1264">
        <v>2010</v>
      </c>
      <c r="B1264" t="s">
        <v>63</v>
      </c>
      <c r="C1264" t="s">
        <v>17</v>
      </c>
      <c r="D1264" t="str">
        <f>VLOOKUP(Tabulka_nejcastejsi_priciny_vzniku_invalidity[[#This Row],[kraj]],Tabulka_kraje[],2,FALSE)</f>
        <v xml:space="preserve">Karlovarský </v>
      </c>
      <c r="E1264" t="s">
        <v>64</v>
      </c>
      <c r="F1264" t="s">
        <v>54</v>
      </c>
      <c r="G1264" t="str">
        <f>VLOOKUP(Tabulka_nejcastejsi_priciny_vzniku_invalidity[[#This Row],[podskupina_diagnoz_dle_who_kod]],Tabulka_mkn[],2,FALSE)</f>
        <v>13. skupina</v>
      </c>
      <c r="H1264" t="str">
        <f>VLOOKUP(Tabulka_nejcastejsi_priciny_vzniku_invalidity[[#This Row],[podskupina_diagnoz_dle_who_kod]],Tabulka_mkn[],3,FALSE)</f>
        <v>Svalová a kosterní soustava a pojivové tkáně</v>
      </c>
      <c r="I1264" t="str">
        <f>LEFT(Tabulka_nejcastejsi_priciny_vzniku_invalidity[[#This Row],[podskupina_diagnoz_dle_who_kod]],1)</f>
        <v>M</v>
      </c>
      <c r="J1264" t="s">
        <v>178</v>
      </c>
      <c r="K1264" t="s">
        <v>179</v>
      </c>
      <c r="L1264">
        <v>398</v>
      </c>
      <c r="N1264" t="str">
        <f>CONCATENATE("01",".","01",".",Tabulka_nejcastejsi_priciny_vzniku_invalidity[[#This Row],[rok]])</f>
        <v>01.01.2010</v>
      </c>
      <c r="O1264" s="11">
        <f>DATE(Tabulka_nejcastejsi_priciny_vzniku_invalidity[[#This Row],[rok]],1,1)</f>
        <v>40179</v>
      </c>
      <c r="P1264" s="11">
        <f>YEAR(Tabulka_nejcastejsi_priciny_vzniku_invalidity[[#This Row],[rok3]])</f>
        <v>2010</v>
      </c>
    </row>
    <row r="1265" spans="1:16">
      <c r="A1265">
        <v>2010</v>
      </c>
      <c r="B1265" t="s">
        <v>63</v>
      </c>
      <c r="C1265" t="s">
        <v>17</v>
      </c>
      <c r="D1265" t="str">
        <f>VLOOKUP(Tabulka_nejcastejsi_priciny_vzniku_invalidity[[#This Row],[kraj]],Tabulka_kraje[],2,FALSE)</f>
        <v xml:space="preserve">Karlovarský </v>
      </c>
      <c r="E1265" t="s">
        <v>64</v>
      </c>
      <c r="F1265" t="s">
        <v>54</v>
      </c>
      <c r="G1265" t="str">
        <f>VLOOKUP(Tabulka_nejcastejsi_priciny_vzniku_invalidity[[#This Row],[podskupina_diagnoz_dle_who_kod]],Tabulka_mkn[],2,FALSE)</f>
        <v>13. skupina</v>
      </c>
      <c r="H1265" t="str">
        <f>VLOOKUP(Tabulka_nejcastejsi_priciny_vzniku_invalidity[[#This Row],[podskupina_diagnoz_dle_who_kod]],Tabulka_mkn[],3,FALSE)</f>
        <v>Svalová a kosterní soustava a pojivové tkáně</v>
      </c>
      <c r="I1265" t="str">
        <f>LEFT(Tabulka_nejcastejsi_priciny_vzniku_invalidity[[#This Row],[podskupina_diagnoz_dle_who_kod]],1)</f>
        <v>M</v>
      </c>
      <c r="J1265" t="s">
        <v>180</v>
      </c>
      <c r="K1265" t="s">
        <v>181</v>
      </c>
      <c r="L1265">
        <v>222</v>
      </c>
      <c r="N1265" t="str">
        <f>CONCATENATE("01",".","01",".",Tabulka_nejcastejsi_priciny_vzniku_invalidity[[#This Row],[rok]])</f>
        <v>01.01.2010</v>
      </c>
      <c r="O1265" s="11">
        <f>DATE(Tabulka_nejcastejsi_priciny_vzniku_invalidity[[#This Row],[rok]],1,1)</f>
        <v>40179</v>
      </c>
      <c r="P1265" s="11">
        <f>YEAR(Tabulka_nejcastejsi_priciny_vzniku_invalidity[[#This Row],[rok3]])</f>
        <v>2010</v>
      </c>
    </row>
    <row r="1266" spans="1:16">
      <c r="A1266">
        <v>2010</v>
      </c>
      <c r="B1266" t="s">
        <v>26</v>
      </c>
      <c r="C1266" t="s">
        <v>17</v>
      </c>
      <c r="D1266" t="str">
        <f>VLOOKUP(Tabulka_nejcastejsi_priciny_vzniku_invalidity[[#This Row],[kraj]],Tabulka_kraje[],2,FALSE)</f>
        <v xml:space="preserve">Ústecký </v>
      </c>
      <c r="E1266" t="s">
        <v>27</v>
      </c>
      <c r="F1266" t="s">
        <v>54</v>
      </c>
      <c r="G1266" t="str">
        <f>VLOOKUP(Tabulka_nejcastejsi_priciny_vzniku_invalidity[[#This Row],[podskupina_diagnoz_dle_who_kod]],Tabulka_mkn[],2,FALSE)</f>
        <v>13. skupina</v>
      </c>
      <c r="H1266" t="str">
        <f>VLOOKUP(Tabulka_nejcastejsi_priciny_vzniku_invalidity[[#This Row],[podskupina_diagnoz_dle_who_kod]],Tabulka_mkn[],3,FALSE)</f>
        <v>Svalová a kosterní soustava a pojivové tkáně</v>
      </c>
      <c r="I1266" t="str">
        <f>LEFT(Tabulka_nejcastejsi_priciny_vzniku_invalidity[[#This Row],[podskupina_diagnoz_dle_who_kod]],1)</f>
        <v>M</v>
      </c>
      <c r="J1266" t="s">
        <v>176</v>
      </c>
      <c r="K1266" t="s">
        <v>177</v>
      </c>
      <c r="L1266">
        <v>561</v>
      </c>
      <c r="N1266" t="str">
        <f>CONCATENATE("01",".","01",".",Tabulka_nejcastejsi_priciny_vzniku_invalidity[[#This Row],[rok]])</f>
        <v>01.01.2010</v>
      </c>
      <c r="O1266" s="11">
        <f>DATE(Tabulka_nejcastejsi_priciny_vzniku_invalidity[[#This Row],[rok]],1,1)</f>
        <v>40179</v>
      </c>
      <c r="P1266" s="11">
        <f>YEAR(Tabulka_nejcastejsi_priciny_vzniku_invalidity[[#This Row],[rok3]])</f>
        <v>2010</v>
      </c>
    </row>
    <row r="1267" spans="1:16">
      <c r="A1267">
        <v>2010</v>
      </c>
      <c r="B1267" t="s">
        <v>26</v>
      </c>
      <c r="C1267" t="s">
        <v>17</v>
      </c>
      <c r="D1267" t="str">
        <f>VLOOKUP(Tabulka_nejcastejsi_priciny_vzniku_invalidity[[#This Row],[kraj]],Tabulka_kraje[],2,FALSE)</f>
        <v xml:space="preserve">Ústecký </v>
      </c>
      <c r="E1267" t="s">
        <v>27</v>
      </c>
      <c r="F1267" t="s">
        <v>54</v>
      </c>
      <c r="G1267" t="str">
        <f>VLOOKUP(Tabulka_nejcastejsi_priciny_vzniku_invalidity[[#This Row],[podskupina_diagnoz_dle_who_kod]],Tabulka_mkn[],2,FALSE)</f>
        <v>13. skupina</v>
      </c>
      <c r="H1267" t="str">
        <f>VLOOKUP(Tabulka_nejcastejsi_priciny_vzniku_invalidity[[#This Row],[podskupina_diagnoz_dle_who_kod]],Tabulka_mkn[],3,FALSE)</f>
        <v>Svalová a kosterní soustava a pojivové tkáně</v>
      </c>
      <c r="I1267" t="str">
        <f>LEFT(Tabulka_nejcastejsi_priciny_vzniku_invalidity[[#This Row],[podskupina_diagnoz_dle_who_kod]],1)</f>
        <v>M</v>
      </c>
      <c r="J1267" t="s">
        <v>178</v>
      </c>
      <c r="K1267" t="s">
        <v>179</v>
      </c>
      <c r="L1267">
        <v>1685</v>
      </c>
      <c r="N1267" t="str">
        <f>CONCATENATE("01",".","01",".",Tabulka_nejcastejsi_priciny_vzniku_invalidity[[#This Row],[rok]])</f>
        <v>01.01.2010</v>
      </c>
      <c r="O1267" s="11">
        <f>DATE(Tabulka_nejcastejsi_priciny_vzniku_invalidity[[#This Row],[rok]],1,1)</f>
        <v>40179</v>
      </c>
      <c r="P1267" s="11">
        <f>YEAR(Tabulka_nejcastejsi_priciny_vzniku_invalidity[[#This Row],[rok3]])</f>
        <v>2010</v>
      </c>
    </row>
    <row r="1268" spans="1:16">
      <c r="A1268">
        <v>2010</v>
      </c>
      <c r="B1268" t="s">
        <v>26</v>
      </c>
      <c r="C1268" t="s">
        <v>17</v>
      </c>
      <c r="D1268" t="str">
        <f>VLOOKUP(Tabulka_nejcastejsi_priciny_vzniku_invalidity[[#This Row],[kraj]],Tabulka_kraje[],2,FALSE)</f>
        <v xml:space="preserve">Ústecký </v>
      </c>
      <c r="E1268" t="s">
        <v>27</v>
      </c>
      <c r="F1268" t="s">
        <v>54</v>
      </c>
      <c r="G1268" t="str">
        <f>VLOOKUP(Tabulka_nejcastejsi_priciny_vzniku_invalidity[[#This Row],[podskupina_diagnoz_dle_who_kod]],Tabulka_mkn[],2,FALSE)</f>
        <v>13. skupina</v>
      </c>
      <c r="H1268" t="str">
        <f>VLOOKUP(Tabulka_nejcastejsi_priciny_vzniku_invalidity[[#This Row],[podskupina_diagnoz_dle_who_kod]],Tabulka_mkn[],3,FALSE)</f>
        <v>Svalová a kosterní soustava a pojivové tkáně</v>
      </c>
      <c r="I1268" t="str">
        <f>LEFT(Tabulka_nejcastejsi_priciny_vzniku_invalidity[[#This Row],[podskupina_diagnoz_dle_who_kod]],1)</f>
        <v>M</v>
      </c>
      <c r="J1268" t="s">
        <v>180</v>
      </c>
      <c r="K1268" t="s">
        <v>181</v>
      </c>
      <c r="L1268">
        <v>1350</v>
      </c>
      <c r="N1268" t="str">
        <f>CONCATENATE("01",".","01",".",Tabulka_nejcastejsi_priciny_vzniku_invalidity[[#This Row],[rok]])</f>
        <v>01.01.2010</v>
      </c>
      <c r="O1268" s="11">
        <f>DATE(Tabulka_nejcastejsi_priciny_vzniku_invalidity[[#This Row],[rok]],1,1)</f>
        <v>40179</v>
      </c>
      <c r="P1268" s="11">
        <f>YEAR(Tabulka_nejcastejsi_priciny_vzniku_invalidity[[#This Row],[rok3]])</f>
        <v>2010</v>
      </c>
    </row>
    <row r="1269" spans="1:16">
      <c r="A1269">
        <v>2010</v>
      </c>
      <c r="B1269" t="s">
        <v>34</v>
      </c>
      <c r="C1269" t="s">
        <v>17</v>
      </c>
      <c r="D1269" t="str">
        <f>VLOOKUP(Tabulka_nejcastejsi_priciny_vzniku_invalidity[[#This Row],[kraj]],Tabulka_kraje[],2,FALSE)</f>
        <v xml:space="preserve">Liberecký </v>
      </c>
      <c r="E1269" t="s">
        <v>35</v>
      </c>
      <c r="F1269" t="s">
        <v>54</v>
      </c>
      <c r="G1269" t="str">
        <f>VLOOKUP(Tabulka_nejcastejsi_priciny_vzniku_invalidity[[#This Row],[podskupina_diagnoz_dle_who_kod]],Tabulka_mkn[],2,FALSE)</f>
        <v>13. skupina</v>
      </c>
      <c r="H1269" t="str">
        <f>VLOOKUP(Tabulka_nejcastejsi_priciny_vzniku_invalidity[[#This Row],[podskupina_diagnoz_dle_who_kod]],Tabulka_mkn[],3,FALSE)</f>
        <v>Svalová a kosterní soustava a pojivové tkáně</v>
      </c>
      <c r="I1269" t="str">
        <f>LEFT(Tabulka_nejcastejsi_priciny_vzniku_invalidity[[#This Row],[podskupina_diagnoz_dle_who_kod]],1)</f>
        <v>M</v>
      </c>
      <c r="J1269" t="s">
        <v>176</v>
      </c>
      <c r="K1269" t="s">
        <v>177</v>
      </c>
      <c r="L1269">
        <v>181</v>
      </c>
      <c r="N1269" t="str">
        <f>CONCATENATE("01",".","01",".",Tabulka_nejcastejsi_priciny_vzniku_invalidity[[#This Row],[rok]])</f>
        <v>01.01.2010</v>
      </c>
      <c r="O1269" s="11">
        <f>DATE(Tabulka_nejcastejsi_priciny_vzniku_invalidity[[#This Row],[rok]],1,1)</f>
        <v>40179</v>
      </c>
      <c r="P1269" s="11">
        <f>YEAR(Tabulka_nejcastejsi_priciny_vzniku_invalidity[[#This Row],[rok3]])</f>
        <v>2010</v>
      </c>
    </row>
    <row r="1270" spans="1:16">
      <c r="A1270">
        <v>2010</v>
      </c>
      <c r="B1270" t="s">
        <v>34</v>
      </c>
      <c r="C1270" t="s">
        <v>17</v>
      </c>
      <c r="D1270" t="str">
        <f>VLOOKUP(Tabulka_nejcastejsi_priciny_vzniku_invalidity[[#This Row],[kraj]],Tabulka_kraje[],2,FALSE)</f>
        <v xml:space="preserve">Liberecký </v>
      </c>
      <c r="E1270" t="s">
        <v>35</v>
      </c>
      <c r="F1270" t="s">
        <v>54</v>
      </c>
      <c r="G1270" t="str">
        <f>VLOOKUP(Tabulka_nejcastejsi_priciny_vzniku_invalidity[[#This Row],[podskupina_diagnoz_dle_who_kod]],Tabulka_mkn[],2,FALSE)</f>
        <v>13. skupina</v>
      </c>
      <c r="H1270" t="str">
        <f>VLOOKUP(Tabulka_nejcastejsi_priciny_vzniku_invalidity[[#This Row],[podskupina_diagnoz_dle_who_kod]],Tabulka_mkn[],3,FALSE)</f>
        <v>Svalová a kosterní soustava a pojivové tkáně</v>
      </c>
      <c r="I1270" t="str">
        <f>LEFT(Tabulka_nejcastejsi_priciny_vzniku_invalidity[[#This Row],[podskupina_diagnoz_dle_who_kod]],1)</f>
        <v>M</v>
      </c>
      <c r="J1270" t="s">
        <v>178</v>
      </c>
      <c r="K1270" t="s">
        <v>179</v>
      </c>
      <c r="L1270">
        <v>348</v>
      </c>
      <c r="N1270" t="str">
        <f>CONCATENATE("01",".","01",".",Tabulka_nejcastejsi_priciny_vzniku_invalidity[[#This Row],[rok]])</f>
        <v>01.01.2010</v>
      </c>
      <c r="O1270" s="11">
        <f>DATE(Tabulka_nejcastejsi_priciny_vzniku_invalidity[[#This Row],[rok]],1,1)</f>
        <v>40179</v>
      </c>
      <c r="P1270" s="11">
        <f>YEAR(Tabulka_nejcastejsi_priciny_vzniku_invalidity[[#This Row],[rok3]])</f>
        <v>2010</v>
      </c>
    </row>
    <row r="1271" spans="1:16">
      <c r="A1271">
        <v>2010</v>
      </c>
      <c r="B1271" t="s">
        <v>34</v>
      </c>
      <c r="C1271" t="s">
        <v>17</v>
      </c>
      <c r="D1271" t="str">
        <f>VLOOKUP(Tabulka_nejcastejsi_priciny_vzniku_invalidity[[#This Row],[kraj]],Tabulka_kraje[],2,FALSE)</f>
        <v xml:space="preserve">Liberecký </v>
      </c>
      <c r="E1271" t="s">
        <v>35</v>
      </c>
      <c r="F1271" t="s">
        <v>54</v>
      </c>
      <c r="G1271" t="str">
        <f>VLOOKUP(Tabulka_nejcastejsi_priciny_vzniku_invalidity[[#This Row],[podskupina_diagnoz_dle_who_kod]],Tabulka_mkn[],2,FALSE)</f>
        <v>13. skupina</v>
      </c>
      <c r="H1271" t="str">
        <f>VLOOKUP(Tabulka_nejcastejsi_priciny_vzniku_invalidity[[#This Row],[podskupina_diagnoz_dle_who_kod]],Tabulka_mkn[],3,FALSE)</f>
        <v>Svalová a kosterní soustava a pojivové tkáně</v>
      </c>
      <c r="I1271" t="str">
        <f>LEFT(Tabulka_nejcastejsi_priciny_vzniku_invalidity[[#This Row],[podskupina_diagnoz_dle_who_kod]],1)</f>
        <v>M</v>
      </c>
      <c r="J1271" t="s">
        <v>180</v>
      </c>
      <c r="K1271" t="s">
        <v>181</v>
      </c>
      <c r="L1271">
        <v>638</v>
      </c>
      <c r="N1271" t="str">
        <f>CONCATENATE("01",".","01",".",Tabulka_nejcastejsi_priciny_vzniku_invalidity[[#This Row],[rok]])</f>
        <v>01.01.2010</v>
      </c>
      <c r="O1271" s="11">
        <f>DATE(Tabulka_nejcastejsi_priciny_vzniku_invalidity[[#This Row],[rok]],1,1)</f>
        <v>40179</v>
      </c>
      <c r="P1271" s="11">
        <f>YEAR(Tabulka_nejcastejsi_priciny_vzniku_invalidity[[#This Row],[rok3]])</f>
        <v>2010</v>
      </c>
    </row>
    <row r="1272" spans="1:16">
      <c r="A1272">
        <v>2010</v>
      </c>
      <c r="B1272" t="s">
        <v>40</v>
      </c>
      <c r="C1272" t="s">
        <v>17</v>
      </c>
      <c r="D1272" t="str">
        <f>VLOOKUP(Tabulka_nejcastejsi_priciny_vzniku_invalidity[[#This Row],[kraj]],Tabulka_kraje[],2,FALSE)</f>
        <v xml:space="preserve">Královéhradecký </v>
      </c>
      <c r="E1272" t="s">
        <v>41</v>
      </c>
      <c r="F1272" t="s">
        <v>54</v>
      </c>
      <c r="G1272" t="str">
        <f>VLOOKUP(Tabulka_nejcastejsi_priciny_vzniku_invalidity[[#This Row],[podskupina_diagnoz_dle_who_kod]],Tabulka_mkn[],2,FALSE)</f>
        <v>13. skupina</v>
      </c>
      <c r="H1272" t="str">
        <f>VLOOKUP(Tabulka_nejcastejsi_priciny_vzniku_invalidity[[#This Row],[podskupina_diagnoz_dle_who_kod]],Tabulka_mkn[],3,FALSE)</f>
        <v>Svalová a kosterní soustava a pojivové tkáně</v>
      </c>
      <c r="I1272" t="str">
        <f>LEFT(Tabulka_nejcastejsi_priciny_vzniku_invalidity[[#This Row],[podskupina_diagnoz_dle_who_kod]],1)</f>
        <v>M</v>
      </c>
      <c r="J1272" t="s">
        <v>176</v>
      </c>
      <c r="K1272" t="s">
        <v>177</v>
      </c>
      <c r="L1272">
        <v>378</v>
      </c>
      <c r="N1272" t="str">
        <f>CONCATENATE("01",".","01",".",Tabulka_nejcastejsi_priciny_vzniku_invalidity[[#This Row],[rok]])</f>
        <v>01.01.2010</v>
      </c>
      <c r="O1272" s="11">
        <f>DATE(Tabulka_nejcastejsi_priciny_vzniku_invalidity[[#This Row],[rok]],1,1)</f>
        <v>40179</v>
      </c>
      <c r="P1272" s="11">
        <f>YEAR(Tabulka_nejcastejsi_priciny_vzniku_invalidity[[#This Row],[rok3]])</f>
        <v>2010</v>
      </c>
    </row>
    <row r="1273" spans="1:16">
      <c r="A1273">
        <v>2010</v>
      </c>
      <c r="B1273" t="s">
        <v>40</v>
      </c>
      <c r="C1273" t="s">
        <v>17</v>
      </c>
      <c r="D1273" t="str">
        <f>VLOOKUP(Tabulka_nejcastejsi_priciny_vzniku_invalidity[[#This Row],[kraj]],Tabulka_kraje[],2,FALSE)</f>
        <v xml:space="preserve">Královéhradecký </v>
      </c>
      <c r="E1273" t="s">
        <v>41</v>
      </c>
      <c r="F1273" t="s">
        <v>54</v>
      </c>
      <c r="G1273" t="str">
        <f>VLOOKUP(Tabulka_nejcastejsi_priciny_vzniku_invalidity[[#This Row],[podskupina_diagnoz_dle_who_kod]],Tabulka_mkn[],2,FALSE)</f>
        <v>13. skupina</v>
      </c>
      <c r="H1273" t="str">
        <f>VLOOKUP(Tabulka_nejcastejsi_priciny_vzniku_invalidity[[#This Row],[podskupina_diagnoz_dle_who_kod]],Tabulka_mkn[],3,FALSE)</f>
        <v>Svalová a kosterní soustava a pojivové tkáně</v>
      </c>
      <c r="I1273" t="str">
        <f>LEFT(Tabulka_nejcastejsi_priciny_vzniku_invalidity[[#This Row],[podskupina_diagnoz_dle_who_kod]],1)</f>
        <v>M</v>
      </c>
      <c r="J1273" t="s">
        <v>178</v>
      </c>
      <c r="K1273" t="s">
        <v>179</v>
      </c>
      <c r="L1273">
        <v>583</v>
      </c>
      <c r="N1273" t="str">
        <f>CONCATENATE("01",".","01",".",Tabulka_nejcastejsi_priciny_vzniku_invalidity[[#This Row],[rok]])</f>
        <v>01.01.2010</v>
      </c>
      <c r="O1273" s="11">
        <f>DATE(Tabulka_nejcastejsi_priciny_vzniku_invalidity[[#This Row],[rok]],1,1)</f>
        <v>40179</v>
      </c>
      <c r="P1273" s="11">
        <f>YEAR(Tabulka_nejcastejsi_priciny_vzniku_invalidity[[#This Row],[rok3]])</f>
        <v>2010</v>
      </c>
    </row>
    <row r="1274" spans="1:16">
      <c r="A1274">
        <v>2010</v>
      </c>
      <c r="B1274" t="s">
        <v>40</v>
      </c>
      <c r="C1274" t="s">
        <v>17</v>
      </c>
      <c r="D1274" t="str">
        <f>VLOOKUP(Tabulka_nejcastejsi_priciny_vzniku_invalidity[[#This Row],[kraj]],Tabulka_kraje[],2,FALSE)</f>
        <v xml:space="preserve">Královéhradecký </v>
      </c>
      <c r="E1274" t="s">
        <v>41</v>
      </c>
      <c r="F1274" t="s">
        <v>54</v>
      </c>
      <c r="G1274" t="str">
        <f>VLOOKUP(Tabulka_nejcastejsi_priciny_vzniku_invalidity[[#This Row],[podskupina_diagnoz_dle_who_kod]],Tabulka_mkn[],2,FALSE)</f>
        <v>13. skupina</v>
      </c>
      <c r="H1274" t="str">
        <f>VLOOKUP(Tabulka_nejcastejsi_priciny_vzniku_invalidity[[#This Row],[podskupina_diagnoz_dle_who_kod]],Tabulka_mkn[],3,FALSE)</f>
        <v>Svalová a kosterní soustava a pojivové tkáně</v>
      </c>
      <c r="I1274" t="str">
        <f>LEFT(Tabulka_nejcastejsi_priciny_vzniku_invalidity[[#This Row],[podskupina_diagnoz_dle_who_kod]],1)</f>
        <v>M</v>
      </c>
      <c r="J1274" t="s">
        <v>180</v>
      </c>
      <c r="K1274" t="s">
        <v>181</v>
      </c>
      <c r="L1274">
        <v>1061</v>
      </c>
      <c r="N1274" t="str">
        <f>CONCATENATE("01",".","01",".",Tabulka_nejcastejsi_priciny_vzniku_invalidity[[#This Row],[rok]])</f>
        <v>01.01.2010</v>
      </c>
      <c r="O1274" s="11">
        <f>DATE(Tabulka_nejcastejsi_priciny_vzniku_invalidity[[#This Row],[rok]],1,1)</f>
        <v>40179</v>
      </c>
      <c r="P1274" s="11">
        <f>YEAR(Tabulka_nejcastejsi_priciny_vzniku_invalidity[[#This Row],[rok3]])</f>
        <v>2010</v>
      </c>
    </row>
    <row r="1275" spans="1:16">
      <c r="A1275">
        <v>2010</v>
      </c>
      <c r="B1275" t="s">
        <v>30</v>
      </c>
      <c r="C1275" t="s">
        <v>17</v>
      </c>
      <c r="D1275" t="str">
        <f>VLOOKUP(Tabulka_nejcastejsi_priciny_vzniku_invalidity[[#This Row],[kraj]],Tabulka_kraje[],2,FALSE)</f>
        <v xml:space="preserve">Pardubický </v>
      </c>
      <c r="E1275" t="s">
        <v>31</v>
      </c>
      <c r="F1275" t="s">
        <v>54</v>
      </c>
      <c r="G1275" t="str">
        <f>VLOOKUP(Tabulka_nejcastejsi_priciny_vzniku_invalidity[[#This Row],[podskupina_diagnoz_dle_who_kod]],Tabulka_mkn[],2,FALSE)</f>
        <v>13. skupina</v>
      </c>
      <c r="H1275" t="str">
        <f>VLOOKUP(Tabulka_nejcastejsi_priciny_vzniku_invalidity[[#This Row],[podskupina_diagnoz_dle_who_kod]],Tabulka_mkn[],3,FALSE)</f>
        <v>Svalová a kosterní soustava a pojivové tkáně</v>
      </c>
      <c r="I1275" t="str">
        <f>LEFT(Tabulka_nejcastejsi_priciny_vzniku_invalidity[[#This Row],[podskupina_diagnoz_dle_who_kod]],1)</f>
        <v>M</v>
      </c>
      <c r="J1275" t="s">
        <v>176</v>
      </c>
      <c r="K1275" t="s">
        <v>177</v>
      </c>
      <c r="L1275">
        <v>352</v>
      </c>
      <c r="N1275" t="str">
        <f>CONCATENATE("01",".","01",".",Tabulka_nejcastejsi_priciny_vzniku_invalidity[[#This Row],[rok]])</f>
        <v>01.01.2010</v>
      </c>
      <c r="O1275" s="11">
        <f>DATE(Tabulka_nejcastejsi_priciny_vzniku_invalidity[[#This Row],[rok]],1,1)</f>
        <v>40179</v>
      </c>
      <c r="P1275" s="11">
        <f>YEAR(Tabulka_nejcastejsi_priciny_vzniku_invalidity[[#This Row],[rok3]])</f>
        <v>2010</v>
      </c>
    </row>
    <row r="1276" spans="1:16">
      <c r="A1276">
        <v>2010</v>
      </c>
      <c r="B1276" t="s">
        <v>30</v>
      </c>
      <c r="C1276" t="s">
        <v>17</v>
      </c>
      <c r="D1276" t="str">
        <f>VLOOKUP(Tabulka_nejcastejsi_priciny_vzniku_invalidity[[#This Row],[kraj]],Tabulka_kraje[],2,FALSE)</f>
        <v xml:space="preserve">Pardubický </v>
      </c>
      <c r="E1276" t="s">
        <v>31</v>
      </c>
      <c r="F1276" t="s">
        <v>54</v>
      </c>
      <c r="G1276" t="str">
        <f>VLOOKUP(Tabulka_nejcastejsi_priciny_vzniku_invalidity[[#This Row],[podskupina_diagnoz_dle_who_kod]],Tabulka_mkn[],2,FALSE)</f>
        <v>13. skupina</v>
      </c>
      <c r="H1276" t="str">
        <f>VLOOKUP(Tabulka_nejcastejsi_priciny_vzniku_invalidity[[#This Row],[podskupina_diagnoz_dle_who_kod]],Tabulka_mkn[],3,FALSE)</f>
        <v>Svalová a kosterní soustava a pojivové tkáně</v>
      </c>
      <c r="I1276" t="str">
        <f>LEFT(Tabulka_nejcastejsi_priciny_vzniku_invalidity[[#This Row],[podskupina_diagnoz_dle_who_kod]],1)</f>
        <v>M</v>
      </c>
      <c r="J1276" t="s">
        <v>178</v>
      </c>
      <c r="K1276" t="s">
        <v>179</v>
      </c>
      <c r="L1276">
        <v>849</v>
      </c>
      <c r="N1276" t="str">
        <f>CONCATENATE("01",".","01",".",Tabulka_nejcastejsi_priciny_vzniku_invalidity[[#This Row],[rok]])</f>
        <v>01.01.2010</v>
      </c>
      <c r="O1276" s="11">
        <f>DATE(Tabulka_nejcastejsi_priciny_vzniku_invalidity[[#This Row],[rok]],1,1)</f>
        <v>40179</v>
      </c>
      <c r="P1276" s="11">
        <f>YEAR(Tabulka_nejcastejsi_priciny_vzniku_invalidity[[#This Row],[rok3]])</f>
        <v>2010</v>
      </c>
    </row>
    <row r="1277" spans="1:16">
      <c r="A1277">
        <v>2010</v>
      </c>
      <c r="B1277" t="s">
        <v>30</v>
      </c>
      <c r="C1277" t="s">
        <v>17</v>
      </c>
      <c r="D1277" t="str">
        <f>VLOOKUP(Tabulka_nejcastejsi_priciny_vzniku_invalidity[[#This Row],[kraj]],Tabulka_kraje[],2,FALSE)</f>
        <v xml:space="preserve">Pardubický </v>
      </c>
      <c r="E1277" t="s">
        <v>31</v>
      </c>
      <c r="F1277" t="s">
        <v>54</v>
      </c>
      <c r="G1277" t="str">
        <f>VLOOKUP(Tabulka_nejcastejsi_priciny_vzniku_invalidity[[#This Row],[podskupina_diagnoz_dle_who_kod]],Tabulka_mkn[],2,FALSE)</f>
        <v>13. skupina</v>
      </c>
      <c r="H1277" t="str">
        <f>VLOOKUP(Tabulka_nejcastejsi_priciny_vzniku_invalidity[[#This Row],[podskupina_diagnoz_dle_who_kod]],Tabulka_mkn[],3,FALSE)</f>
        <v>Svalová a kosterní soustava a pojivové tkáně</v>
      </c>
      <c r="I1277" t="str">
        <f>LEFT(Tabulka_nejcastejsi_priciny_vzniku_invalidity[[#This Row],[podskupina_diagnoz_dle_who_kod]],1)</f>
        <v>M</v>
      </c>
      <c r="J1277" t="s">
        <v>180</v>
      </c>
      <c r="K1277" t="s">
        <v>181</v>
      </c>
      <c r="L1277">
        <v>867</v>
      </c>
      <c r="N1277" t="str">
        <f>CONCATENATE("01",".","01",".",Tabulka_nejcastejsi_priciny_vzniku_invalidity[[#This Row],[rok]])</f>
        <v>01.01.2010</v>
      </c>
      <c r="O1277" s="11">
        <f>DATE(Tabulka_nejcastejsi_priciny_vzniku_invalidity[[#This Row],[rok]],1,1)</f>
        <v>40179</v>
      </c>
      <c r="P1277" s="11">
        <f>YEAR(Tabulka_nejcastejsi_priciny_vzniku_invalidity[[#This Row],[rok3]])</f>
        <v>2010</v>
      </c>
    </row>
    <row r="1278" spans="1:16">
      <c r="A1278">
        <v>2011</v>
      </c>
      <c r="B1278" t="s">
        <v>22</v>
      </c>
      <c r="C1278" t="s">
        <v>17</v>
      </c>
      <c r="D1278" t="str">
        <f>VLOOKUP(Tabulka_nejcastejsi_priciny_vzniku_invalidity[[#This Row],[kraj]],Tabulka_kraje[],2,FALSE)</f>
        <v>Vysočina</v>
      </c>
      <c r="E1278" t="s">
        <v>23</v>
      </c>
      <c r="F1278" t="s">
        <v>54</v>
      </c>
      <c r="G1278" t="str">
        <f>VLOOKUP(Tabulka_nejcastejsi_priciny_vzniku_invalidity[[#This Row],[podskupina_diagnoz_dle_who_kod]],Tabulka_mkn[],2,FALSE)</f>
        <v>13. skupina</v>
      </c>
      <c r="H1278" t="str">
        <f>VLOOKUP(Tabulka_nejcastejsi_priciny_vzniku_invalidity[[#This Row],[podskupina_diagnoz_dle_who_kod]],Tabulka_mkn[],3,FALSE)</f>
        <v>Svalová a kosterní soustava a pojivové tkáně</v>
      </c>
      <c r="I1278" t="str">
        <f>LEFT(Tabulka_nejcastejsi_priciny_vzniku_invalidity[[#This Row],[podskupina_diagnoz_dle_who_kod]],1)</f>
        <v>M</v>
      </c>
      <c r="J1278" t="s">
        <v>176</v>
      </c>
      <c r="K1278" t="s">
        <v>177</v>
      </c>
      <c r="L1278">
        <v>282</v>
      </c>
      <c r="N1278" t="str">
        <f>CONCATENATE("01",".","01",".",Tabulka_nejcastejsi_priciny_vzniku_invalidity[[#This Row],[rok]])</f>
        <v>01.01.2011</v>
      </c>
      <c r="O1278" s="11">
        <f>DATE(Tabulka_nejcastejsi_priciny_vzniku_invalidity[[#This Row],[rok]],1,1)</f>
        <v>40544</v>
      </c>
      <c r="P1278" s="11">
        <f>YEAR(Tabulka_nejcastejsi_priciny_vzniku_invalidity[[#This Row],[rok3]])</f>
        <v>2011</v>
      </c>
    </row>
    <row r="1279" spans="1:16">
      <c r="A1279">
        <v>2011</v>
      </c>
      <c r="B1279" t="s">
        <v>22</v>
      </c>
      <c r="C1279" t="s">
        <v>17</v>
      </c>
      <c r="D1279" t="str">
        <f>VLOOKUP(Tabulka_nejcastejsi_priciny_vzniku_invalidity[[#This Row],[kraj]],Tabulka_kraje[],2,FALSE)</f>
        <v>Vysočina</v>
      </c>
      <c r="E1279" t="s">
        <v>23</v>
      </c>
      <c r="F1279" t="s">
        <v>54</v>
      </c>
      <c r="G1279" t="str">
        <f>VLOOKUP(Tabulka_nejcastejsi_priciny_vzniku_invalidity[[#This Row],[podskupina_diagnoz_dle_who_kod]],Tabulka_mkn[],2,FALSE)</f>
        <v>13. skupina</v>
      </c>
      <c r="H1279" t="str">
        <f>VLOOKUP(Tabulka_nejcastejsi_priciny_vzniku_invalidity[[#This Row],[podskupina_diagnoz_dle_who_kod]],Tabulka_mkn[],3,FALSE)</f>
        <v>Svalová a kosterní soustava a pojivové tkáně</v>
      </c>
      <c r="I1279" t="str">
        <f>LEFT(Tabulka_nejcastejsi_priciny_vzniku_invalidity[[#This Row],[podskupina_diagnoz_dle_who_kod]],1)</f>
        <v>M</v>
      </c>
      <c r="J1279" t="s">
        <v>178</v>
      </c>
      <c r="K1279" t="s">
        <v>179</v>
      </c>
      <c r="L1279">
        <v>358</v>
      </c>
      <c r="N1279" t="str">
        <f>CONCATENATE("01",".","01",".",Tabulka_nejcastejsi_priciny_vzniku_invalidity[[#This Row],[rok]])</f>
        <v>01.01.2011</v>
      </c>
      <c r="O1279" s="11">
        <f>DATE(Tabulka_nejcastejsi_priciny_vzniku_invalidity[[#This Row],[rok]],1,1)</f>
        <v>40544</v>
      </c>
      <c r="P1279" s="11">
        <f>YEAR(Tabulka_nejcastejsi_priciny_vzniku_invalidity[[#This Row],[rok3]])</f>
        <v>2011</v>
      </c>
    </row>
    <row r="1280" spans="1:16">
      <c r="A1280">
        <v>2011</v>
      </c>
      <c r="B1280" t="s">
        <v>22</v>
      </c>
      <c r="C1280" t="s">
        <v>17</v>
      </c>
      <c r="D1280" t="str">
        <f>VLOOKUP(Tabulka_nejcastejsi_priciny_vzniku_invalidity[[#This Row],[kraj]],Tabulka_kraje[],2,FALSE)</f>
        <v>Vysočina</v>
      </c>
      <c r="E1280" t="s">
        <v>23</v>
      </c>
      <c r="F1280" t="s">
        <v>54</v>
      </c>
      <c r="G1280" t="str">
        <f>VLOOKUP(Tabulka_nejcastejsi_priciny_vzniku_invalidity[[#This Row],[podskupina_diagnoz_dle_who_kod]],Tabulka_mkn[],2,FALSE)</f>
        <v>13. skupina</v>
      </c>
      <c r="H1280" t="str">
        <f>VLOOKUP(Tabulka_nejcastejsi_priciny_vzniku_invalidity[[#This Row],[podskupina_diagnoz_dle_who_kod]],Tabulka_mkn[],3,FALSE)</f>
        <v>Svalová a kosterní soustava a pojivové tkáně</v>
      </c>
      <c r="I1280" t="str">
        <f>LEFT(Tabulka_nejcastejsi_priciny_vzniku_invalidity[[#This Row],[podskupina_diagnoz_dle_who_kod]],1)</f>
        <v>M</v>
      </c>
      <c r="J1280" t="s">
        <v>180</v>
      </c>
      <c r="K1280" t="s">
        <v>181</v>
      </c>
      <c r="L1280">
        <v>700</v>
      </c>
      <c r="N1280" t="str">
        <f>CONCATENATE("01",".","01",".",Tabulka_nejcastejsi_priciny_vzniku_invalidity[[#This Row],[rok]])</f>
        <v>01.01.2011</v>
      </c>
      <c r="O1280" s="11">
        <f>DATE(Tabulka_nejcastejsi_priciny_vzniku_invalidity[[#This Row],[rok]],1,1)</f>
        <v>40544</v>
      </c>
      <c r="P1280" s="11">
        <f>YEAR(Tabulka_nejcastejsi_priciny_vzniku_invalidity[[#This Row],[rok3]])</f>
        <v>2011</v>
      </c>
    </row>
    <row r="1281" spans="1:16">
      <c r="A1281">
        <v>2011</v>
      </c>
      <c r="B1281" t="s">
        <v>57</v>
      </c>
      <c r="C1281" t="s">
        <v>17</v>
      </c>
      <c r="D1281" t="str">
        <f>VLOOKUP(Tabulka_nejcastejsi_priciny_vzniku_invalidity[[#This Row],[kraj]],Tabulka_kraje[],2,FALSE)</f>
        <v xml:space="preserve">Jihomoravský </v>
      </c>
      <c r="E1281" t="s">
        <v>58</v>
      </c>
      <c r="F1281" t="s">
        <v>54</v>
      </c>
      <c r="G1281" t="str">
        <f>VLOOKUP(Tabulka_nejcastejsi_priciny_vzniku_invalidity[[#This Row],[podskupina_diagnoz_dle_who_kod]],Tabulka_mkn[],2,FALSE)</f>
        <v>13. skupina</v>
      </c>
      <c r="H1281" t="str">
        <f>VLOOKUP(Tabulka_nejcastejsi_priciny_vzniku_invalidity[[#This Row],[podskupina_diagnoz_dle_who_kod]],Tabulka_mkn[],3,FALSE)</f>
        <v>Svalová a kosterní soustava a pojivové tkáně</v>
      </c>
      <c r="I1281" t="str">
        <f>LEFT(Tabulka_nejcastejsi_priciny_vzniku_invalidity[[#This Row],[podskupina_diagnoz_dle_who_kod]],1)</f>
        <v>M</v>
      </c>
      <c r="J1281" t="s">
        <v>178</v>
      </c>
      <c r="K1281" t="s">
        <v>179</v>
      </c>
      <c r="L1281">
        <v>2142</v>
      </c>
      <c r="N1281" t="str">
        <f>CONCATENATE("01",".","01",".",Tabulka_nejcastejsi_priciny_vzniku_invalidity[[#This Row],[rok]])</f>
        <v>01.01.2011</v>
      </c>
      <c r="O1281" s="11">
        <f>DATE(Tabulka_nejcastejsi_priciny_vzniku_invalidity[[#This Row],[rok]],1,1)</f>
        <v>40544</v>
      </c>
      <c r="P1281" s="11">
        <f>YEAR(Tabulka_nejcastejsi_priciny_vzniku_invalidity[[#This Row],[rok3]])</f>
        <v>2011</v>
      </c>
    </row>
    <row r="1282" spans="1:16">
      <c r="A1282">
        <v>2011</v>
      </c>
      <c r="B1282" t="s">
        <v>57</v>
      </c>
      <c r="C1282" t="s">
        <v>17</v>
      </c>
      <c r="D1282" t="str">
        <f>VLOOKUP(Tabulka_nejcastejsi_priciny_vzniku_invalidity[[#This Row],[kraj]],Tabulka_kraje[],2,FALSE)</f>
        <v xml:space="preserve">Jihomoravský </v>
      </c>
      <c r="E1282" t="s">
        <v>58</v>
      </c>
      <c r="F1282" t="s">
        <v>54</v>
      </c>
      <c r="G1282" t="str">
        <f>VLOOKUP(Tabulka_nejcastejsi_priciny_vzniku_invalidity[[#This Row],[podskupina_diagnoz_dle_who_kod]],Tabulka_mkn[],2,FALSE)</f>
        <v>13. skupina</v>
      </c>
      <c r="H1282" t="str">
        <f>VLOOKUP(Tabulka_nejcastejsi_priciny_vzniku_invalidity[[#This Row],[podskupina_diagnoz_dle_who_kod]],Tabulka_mkn[],3,FALSE)</f>
        <v>Svalová a kosterní soustava a pojivové tkáně</v>
      </c>
      <c r="I1282" t="str">
        <f>LEFT(Tabulka_nejcastejsi_priciny_vzniku_invalidity[[#This Row],[podskupina_diagnoz_dle_who_kod]],1)</f>
        <v>M</v>
      </c>
      <c r="J1282" t="s">
        <v>180</v>
      </c>
      <c r="K1282" t="s">
        <v>181</v>
      </c>
      <c r="L1282">
        <v>1488</v>
      </c>
      <c r="N1282" t="str">
        <f>CONCATENATE("01",".","01",".",Tabulka_nejcastejsi_priciny_vzniku_invalidity[[#This Row],[rok]])</f>
        <v>01.01.2011</v>
      </c>
      <c r="O1282" s="11">
        <f>DATE(Tabulka_nejcastejsi_priciny_vzniku_invalidity[[#This Row],[rok]],1,1)</f>
        <v>40544</v>
      </c>
      <c r="P1282" s="11">
        <f>YEAR(Tabulka_nejcastejsi_priciny_vzniku_invalidity[[#This Row],[rok3]])</f>
        <v>2011</v>
      </c>
    </row>
    <row r="1283" spans="1:16">
      <c r="A1283">
        <v>2011</v>
      </c>
      <c r="B1283" t="s">
        <v>65</v>
      </c>
      <c r="C1283" t="s">
        <v>17</v>
      </c>
      <c r="D1283" t="str">
        <f>VLOOKUP(Tabulka_nejcastejsi_priciny_vzniku_invalidity[[#This Row],[kraj]],Tabulka_kraje[],2,FALSE)</f>
        <v xml:space="preserve">Olomoucký </v>
      </c>
      <c r="E1283" t="s">
        <v>66</v>
      </c>
      <c r="F1283" t="s">
        <v>54</v>
      </c>
      <c r="G1283" t="str">
        <f>VLOOKUP(Tabulka_nejcastejsi_priciny_vzniku_invalidity[[#This Row],[podskupina_diagnoz_dle_who_kod]],Tabulka_mkn[],2,FALSE)</f>
        <v>13. skupina</v>
      </c>
      <c r="H1283" t="str">
        <f>VLOOKUP(Tabulka_nejcastejsi_priciny_vzniku_invalidity[[#This Row],[podskupina_diagnoz_dle_who_kod]],Tabulka_mkn[],3,FALSE)</f>
        <v>Svalová a kosterní soustava a pojivové tkáně</v>
      </c>
      <c r="I1283" t="str">
        <f>LEFT(Tabulka_nejcastejsi_priciny_vzniku_invalidity[[#This Row],[podskupina_diagnoz_dle_who_kod]],1)</f>
        <v>M</v>
      </c>
      <c r="J1283" t="s">
        <v>176</v>
      </c>
      <c r="K1283" t="s">
        <v>177</v>
      </c>
      <c r="L1283">
        <v>265</v>
      </c>
      <c r="N1283" t="str">
        <f>CONCATENATE("01",".","01",".",Tabulka_nejcastejsi_priciny_vzniku_invalidity[[#This Row],[rok]])</f>
        <v>01.01.2011</v>
      </c>
      <c r="O1283" s="11">
        <f>DATE(Tabulka_nejcastejsi_priciny_vzniku_invalidity[[#This Row],[rok]],1,1)</f>
        <v>40544</v>
      </c>
      <c r="P1283" s="11">
        <f>YEAR(Tabulka_nejcastejsi_priciny_vzniku_invalidity[[#This Row],[rok3]])</f>
        <v>2011</v>
      </c>
    </row>
    <row r="1284" spans="1:16">
      <c r="A1284">
        <v>2011</v>
      </c>
      <c r="B1284" t="s">
        <v>65</v>
      </c>
      <c r="C1284" t="s">
        <v>17</v>
      </c>
      <c r="D1284" t="str">
        <f>VLOOKUP(Tabulka_nejcastejsi_priciny_vzniku_invalidity[[#This Row],[kraj]],Tabulka_kraje[],2,FALSE)</f>
        <v xml:space="preserve">Olomoucký </v>
      </c>
      <c r="E1284" t="s">
        <v>66</v>
      </c>
      <c r="F1284" t="s">
        <v>54</v>
      </c>
      <c r="G1284" t="str">
        <f>VLOOKUP(Tabulka_nejcastejsi_priciny_vzniku_invalidity[[#This Row],[podskupina_diagnoz_dle_who_kod]],Tabulka_mkn[],2,FALSE)</f>
        <v>13. skupina</v>
      </c>
      <c r="H1284" t="str">
        <f>VLOOKUP(Tabulka_nejcastejsi_priciny_vzniku_invalidity[[#This Row],[podskupina_diagnoz_dle_who_kod]],Tabulka_mkn[],3,FALSE)</f>
        <v>Svalová a kosterní soustava a pojivové tkáně</v>
      </c>
      <c r="I1284" t="str">
        <f>LEFT(Tabulka_nejcastejsi_priciny_vzniku_invalidity[[#This Row],[podskupina_diagnoz_dle_who_kod]],1)</f>
        <v>M</v>
      </c>
      <c r="J1284" t="s">
        <v>178</v>
      </c>
      <c r="K1284" t="s">
        <v>179</v>
      </c>
      <c r="L1284">
        <v>815</v>
      </c>
      <c r="N1284" t="str">
        <f>CONCATENATE("01",".","01",".",Tabulka_nejcastejsi_priciny_vzniku_invalidity[[#This Row],[rok]])</f>
        <v>01.01.2011</v>
      </c>
      <c r="O1284" s="11">
        <f>DATE(Tabulka_nejcastejsi_priciny_vzniku_invalidity[[#This Row],[rok]],1,1)</f>
        <v>40544</v>
      </c>
      <c r="P1284" s="11">
        <f>YEAR(Tabulka_nejcastejsi_priciny_vzniku_invalidity[[#This Row],[rok3]])</f>
        <v>2011</v>
      </c>
    </row>
    <row r="1285" spans="1:16">
      <c r="A1285">
        <v>2011</v>
      </c>
      <c r="B1285" t="s">
        <v>65</v>
      </c>
      <c r="C1285" t="s">
        <v>17</v>
      </c>
      <c r="D1285" t="str">
        <f>VLOOKUP(Tabulka_nejcastejsi_priciny_vzniku_invalidity[[#This Row],[kraj]],Tabulka_kraje[],2,FALSE)</f>
        <v xml:space="preserve">Olomoucký </v>
      </c>
      <c r="E1285" t="s">
        <v>66</v>
      </c>
      <c r="F1285" t="s">
        <v>54</v>
      </c>
      <c r="G1285" t="str">
        <f>VLOOKUP(Tabulka_nejcastejsi_priciny_vzniku_invalidity[[#This Row],[podskupina_diagnoz_dle_who_kod]],Tabulka_mkn[],2,FALSE)</f>
        <v>13. skupina</v>
      </c>
      <c r="H1285" t="str">
        <f>VLOOKUP(Tabulka_nejcastejsi_priciny_vzniku_invalidity[[#This Row],[podskupina_diagnoz_dle_who_kod]],Tabulka_mkn[],3,FALSE)</f>
        <v>Svalová a kosterní soustava a pojivové tkáně</v>
      </c>
      <c r="I1285" t="str">
        <f>LEFT(Tabulka_nejcastejsi_priciny_vzniku_invalidity[[#This Row],[podskupina_diagnoz_dle_who_kod]],1)</f>
        <v>M</v>
      </c>
      <c r="J1285" t="s">
        <v>180</v>
      </c>
      <c r="K1285" t="s">
        <v>181</v>
      </c>
      <c r="L1285">
        <v>713</v>
      </c>
      <c r="N1285" t="str">
        <f>CONCATENATE("01",".","01",".",Tabulka_nejcastejsi_priciny_vzniku_invalidity[[#This Row],[rok]])</f>
        <v>01.01.2011</v>
      </c>
      <c r="O1285" s="11">
        <f>DATE(Tabulka_nejcastejsi_priciny_vzniku_invalidity[[#This Row],[rok]],1,1)</f>
        <v>40544</v>
      </c>
      <c r="P1285" s="11">
        <f>YEAR(Tabulka_nejcastejsi_priciny_vzniku_invalidity[[#This Row],[rok3]])</f>
        <v>2011</v>
      </c>
    </row>
    <row r="1286" spans="1:16">
      <c r="A1286">
        <v>2011</v>
      </c>
      <c r="B1286" t="s">
        <v>67</v>
      </c>
      <c r="C1286" t="s">
        <v>17</v>
      </c>
      <c r="D1286" t="str">
        <f>VLOOKUP(Tabulka_nejcastejsi_priciny_vzniku_invalidity[[#This Row],[kraj]],Tabulka_kraje[],2,FALSE)</f>
        <v xml:space="preserve">Moravskoslezský </v>
      </c>
      <c r="E1286" t="s">
        <v>68</v>
      </c>
      <c r="F1286" t="s">
        <v>54</v>
      </c>
      <c r="G1286" t="str">
        <f>VLOOKUP(Tabulka_nejcastejsi_priciny_vzniku_invalidity[[#This Row],[podskupina_diagnoz_dle_who_kod]],Tabulka_mkn[],2,FALSE)</f>
        <v>13. skupina</v>
      </c>
      <c r="H1286" t="str">
        <f>VLOOKUP(Tabulka_nejcastejsi_priciny_vzniku_invalidity[[#This Row],[podskupina_diagnoz_dle_who_kod]],Tabulka_mkn[],3,FALSE)</f>
        <v>Svalová a kosterní soustava a pojivové tkáně</v>
      </c>
      <c r="I1286" t="str">
        <f>LEFT(Tabulka_nejcastejsi_priciny_vzniku_invalidity[[#This Row],[podskupina_diagnoz_dle_who_kod]],1)</f>
        <v>M</v>
      </c>
      <c r="J1286" t="s">
        <v>176</v>
      </c>
      <c r="K1286" t="s">
        <v>177</v>
      </c>
      <c r="L1286">
        <v>551</v>
      </c>
      <c r="N1286" t="str">
        <f>CONCATENATE("01",".","01",".",Tabulka_nejcastejsi_priciny_vzniku_invalidity[[#This Row],[rok]])</f>
        <v>01.01.2011</v>
      </c>
      <c r="O1286" s="11">
        <f>DATE(Tabulka_nejcastejsi_priciny_vzniku_invalidity[[#This Row],[rok]],1,1)</f>
        <v>40544</v>
      </c>
      <c r="P1286" s="11">
        <f>YEAR(Tabulka_nejcastejsi_priciny_vzniku_invalidity[[#This Row],[rok3]])</f>
        <v>2011</v>
      </c>
    </row>
    <row r="1287" spans="1:16">
      <c r="A1287">
        <v>2011</v>
      </c>
      <c r="B1287" t="s">
        <v>67</v>
      </c>
      <c r="C1287" t="s">
        <v>17</v>
      </c>
      <c r="D1287" t="str">
        <f>VLOOKUP(Tabulka_nejcastejsi_priciny_vzniku_invalidity[[#This Row],[kraj]],Tabulka_kraje[],2,FALSE)</f>
        <v xml:space="preserve">Moravskoslezský </v>
      </c>
      <c r="E1287" t="s">
        <v>68</v>
      </c>
      <c r="F1287" t="s">
        <v>54</v>
      </c>
      <c r="G1287" t="str">
        <f>VLOOKUP(Tabulka_nejcastejsi_priciny_vzniku_invalidity[[#This Row],[podskupina_diagnoz_dle_who_kod]],Tabulka_mkn[],2,FALSE)</f>
        <v>13. skupina</v>
      </c>
      <c r="H1287" t="str">
        <f>VLOOKUP(Tabulka_nejcastejsi_priciny_vzniku_invalidity[[#This Row],[podskupina_diagnoz_dle_who_kod]],Tabulka_mkn[],3,FALSE)</f>
        <v>Svalová a kosterní soustava a pojivové tkáně</v>
      </c>
      <c r="I1287" t="str">
        <f>LEFT(Tabulka_nejcastejsi_priciny_vzniku_invalidity[[#This Row],[podskupina_diagnoz_dle_who_kod]],1)</f>
        <v>M</v>
      </c>
      <c r="J1287" t="s">
        <v>178</v>
      </c>
      <c r="K1287" t="s">
        <v>179</v>
      </c>
      <c r="L1287">
        <v>1443</v>
      </c>
      <c r="N1287" t="str">
        <f>CONCATENATE("01",".","01",".",Tabulka_nejcastejsi_priciny_vzniku_invalidity[[#This Row],[rok]])</f>
        <v>01.01.2011</v>
      </c>
      <c r="O1287" s="11">
        <f>DATE(Tabulka_nejcastejsi_priciny_vzniku_invalidity[[#This Row],[rok]],1,1)</f>
        <v>40544</v>
      </c>
      <c r="P1287" s="11">
        <f>YEAR(Tabulka_nejcastejsi_priciny_vzniku_invalidity[[#This Row],[rok3]])</f>
        <v>2011</v>
      </c>
    </row>
    <row r="1288" spans="1:16">
      <c r="A1288">
        <v>2011</v>
      </c>
      <c r="B1288" t="s">
        <v>67</v>
      </c>
      <c r="C1288" t="s">
        <v>17</v>
      </c>
      <c r="D1288" t="str">
        <f>VLOOKUP(Tabulka_nejcastejsi_priciny_vzniku_invalidity[[#This Row],[kraj]],Tabulka_kraje[],2,FALSE)</f>
        <v xml:space="preserve">Moravskoslezský </v>
      </c>
      <c r="E1288" t="s">
        <v>68</v>
      </c>
      <c r="F1288" t="s">
        <v>54</v>
      </c>
      <c r="G1288" t="str">
        <f>VLOOKUP(Tabulka_nejcastejsi_priciny_vzniku_invalidity[[#This Row],[podskupina_diagnoz_dle_who_kod]],Tabulka_mkn[],2,FALSE)</f>
        <v>13. skupina</v>
      </c>
      <c r="H1288" t="str">
        <f>VLOOKUP(Tabulka_nejcastejsi_priciny_vzniku_invalidity[[#This Row],[podskupina_diagnoz_dle_who_kod]],Tabulka_mkn[],3,FALSE)</f>
        <v>Svalová a kosterní soustava a pojivové tkáně</v>
      </c>
      <c r="I1288" t="str">
        <f>LEFT(Tabulka_nejcastejsi_priciny_vzniku_invalidity[[#This Row],[podskupina_diagnoz_dle_who_kod]],1)</f>
        <v>M</v>
      </c>
      <c r="J1288" t="s">
        <v>180</v>
      </c>
      <c r="K1288" t="s">
        <v>181</v>
      </c>
      <c r="L1288">
        <v>933</v>
      </c>
      <c r="N1288" t="str">
        <f>CONCATENATE("01",".","01",".",Tabulka_nejcastejsi_priciny_vzniku_invalidity[[#This Row],[rok]])</f>
        <v>01.01.2011</v>
      </c>
      <c r="O1288" s="11">
        <f>DATE(Tabulka_nejcastejsi_priciny_vzniku_invalidity[[#This Row],[rok]],1,1)</f>
        <v>40544</v>
      </c>
      <c r="P1288" s="11">
        <f>YEAR(Tabulka_nejcastejsi_priciny_vzniku_invalidity[[#This Row],[rok3]])</f>
        <v>2011</v>
      </c>
    </row>
    <row r="1289" spans="1:16">
      <c r="A1289">
        <v>2011</v>
      </c>
      <c r="B1289" t="s">
        <v>46</v>
      </c>
      <c r="C1289" t="s">
        <v>17</v>
      </c>
      <c r="D1289" t="str">
        <f>VLOOKUP(Tabulka_nejcastejsi_priciny_vzniku_invalidity[[#This Row],[kraj]],Tabulka_kraje[],2,FALSE)</f>
        <v xml:space="preserve">Zlínský </v>
      </c>
      <c r="E1289" t="s">
        <v>47</v>
      </c>
      <c r="F1289" t="s">
        <v>54</v>
      </c>
      <c r="G1289" t="str">
        <f>VLOOKUP(Tabulka_nejcastejsi_priciny_vzniku_invalidity[[#This Row],[podskupina_diagnoz_dle_who_kod]],Tabulka_mkn[],2,FALSE)</f>
        <v>13. skupina</v>
      </c>
      <c r="H1289" t="str">
        <f>VLOOKUP(Tabulka_nejcastejsi_priciny_vzniku_invalidity[[#This Row],[podskupina_diagnoz_dle_who_kod]],Tabulka_mkn[],3,FALSE)</f>
        <v>Svalová a kosterní soustava a pojivové tkáně</v>
      </c>
      <c r="I1289" t="str">
        <f>LEFT(Tabulka_nejcastejsi_priciny_vzniku_invalidity[[#This Row],[podskupina_diagnoz_dle_who_kod]],1)</f>
        <v>M</v>
      </c>
      <c r="J1289" t="s">
        <v>176</v>
      </c>
      <c r="K1289" t="s">
        <v>177</v>
      </c>
      <c r="L1289">
        <v>355</v>
      </c>
      <c r="N1289" t="str">
        <f>CONCATENATE("01",".","01",".",Tabulka_nejcastejsi_priciny_vzniku_invalidity[[#This Row],[rok]])</f>
        <v>01.01.2011</v>
      </c>
      <c r="O1289" s="11">
        <f>DATE(Tabulka_nejcastejsi_priciny_vzniku_invalidity[[#This Row],[rok]],1,1)</f>
        <v>40544</v>
      </c>
      <c r="P1289" s="11">
        <f>YEAR(Tabulka_nejcastejsi_priciny_vzniku_invalidity[[#This Row],[rok3]])</f>
        <v>2011</v>
      </c>
    </row>
    <row r="1290" spans="1:16">
      <c r="A1290">
        <v>2011</v>
      </c>
      <c r="B1290" t="s">
        <v>46</v>
      </c>
      <c r="C1290" t="s">
        <v>17</v>
      </c>
      <c r="D1290" t="str">
        <f>VLOOKUP(Tabulka_nejcastejsi_priciny_vzniku_invalidity[[#This Row],[kraj]],Tabulka_kraje[],2,FALSE)</f>
        <v xml:space="preserve">Zlínský </v>
      </c>
      <c r="E1290" t="s">
        <v>47</v>
      </c>
      <c r="F1290" t="s">
        <v>54</v>
      </c>
      <c r="G1290" t="str">
        <f>VLOOKUP(Tabulka_nejcastejsi_priciny_vzniku_invalidity[[#This Row],[podskupina_diagnoz_dle_who_kod]],Tabulka_mkn[],2,FALSE)</f>
        <v>13. skupina</v>
      </c>
      <c r="H1290" t="str">
        <f>VLOOKUP(Tabulka_nejcastejsi_priciny_vzniku_invalidity[[#This Row],[podskupina_diagnoz_dle_who_kod]],Tabulka_mkn[],3,FALSE)</f>
        <v>Svalová a kosterní soustava a pojivové tkáně</v>
      </c>
      <c r="I1290" t="str">
        <f>LEFT(Tabulka_nejcastejsi_priciny_vzniku_invalidity[[#This Row],[podskupina_diagnoz_dle_who_kod]],1)</f>
        <v>M</v>
      </c>
      <c r="J1290" t="s">
        <v>178</v>
      </c>
      <c r="K1290" t="s">
        <v>179</v>
      </c>
      <c r="L1290">
        <v>637</v>
      </c>
      <c r="N1290" t="str">
        <f>CONCATENATE("01",".","01",".",Tabulka_nejcastejsi_priciny_vzniku_invalidity[[#This Row],[rok]])</f>
        <v>01.01.2011</v>
      </c>
      <c r="O1290" s="11">
        <f>DATE(Tabulka_nejcastejsi_priciny_vzniku_invalidity[[#This Row],[rok]],1,1)</f>
        <v>40544</v>
      </c>
      <c r="P1290" s="11">
        <f>YEAR(Tabulka_nejcastejsi_priciny_vzniku_invalidity[[#This Row],[rok3]])</f>
        <v>2011</v>
      </c>
    </row>
    <row r="1291" spans="1:16">
      <c r="A1291">
        <v>2011</v>
      </c>
      <c r="B1291" t="s">
        <v>46</v>
      </c>
      <c r="C1291" t="s">
        <v>17</v>
      </c>
      <c r="D1291" t="str">
        <f>VLOOKUP(Tabulka_nejcastejsi_priciny_vzniku_invalidity[[#This Row],[kraj]],Tabulka_kraje[],2,FALSE)</f>
        <v xml:space="preserve">Zlínský </v>
      </c>
      <c r="E1291" t="s">
        <v>47</v>
      </c>
      <c r="F1291" t="s">
        <v>54</v>
      </c>
      <c r="G1291" t="str">
        <f>VLOOKUP(Tabulka_nejcastejsi_priciny_vzniku_invalidity[[#This Row],[podskupina_diagnoz_dle_who_kod]],Tabulka_mkn[],2,FALSE)</f>
        <v>13. skupina</v>
      </c>
      <c r="H1291" t="str">
        <f>VLOOKUP(Tabulka_nejcastejsi_priciny_vzniku_invalidity[[#This Row],[podskupina_diagnoz_dle_who_kod]],Tabulka_mkn[],3,FALSE)</f>
        <v>Svalová a kosterní soustava a pojivové tkáně</v>
      </c>
      <c r="I1291" t="str">
        <f>LEFT(Tabulka_nejcastejsi_priciny_vzniku_invalidity[[#This Row],[podskupina_diagnoz_dle_who_kod]],1)</f>
        <v>M</v>
      </c>
      <c r="J1291" t="s">
        <v>180</v>
      </c>
      <c r="K1291" t="s">
        <v>181</v>
      </c>
      <c r="L1291">
        <v>740</v>
      </c>
      <c r="N1291" t="str">
        <f>CONCATENATE("01",".","01",".",Tabulka_nejcastejsi_priciny_vzniku_invalidity[[#This Row],[rok]])</f>
        <v>01.01.2011</v>
      </c>
      <c r="O1291" s="11">
        <f>DATE(Tabulka_nejcastejsi_priciny_vzniku_invalidity[[#This Row],[rok]],1,1)</f>
        <v>40544</v>
      </c>
      <c r="P1291" s="11">
        <f>YEAR(Tabulka_nejcastejsi_priciny_vzniku_invalidity[[#This Row],[rok3]])</f>
        <v>2011</v>
      </c>
    </row>
    <row r="1292" spans="1:16">
      <c r="A1292">
        <v>2011</v>
      </c>
      <c r="B1292" t="s">
        <v>61</v>
      </c>
      <c r="C1292" t="s">
        <v>17</v>
      </c>
      <c r="D1292" t="str">
        <f>VLOOKUP(Tabulka_nejcastejsi_priciny_vzniku_invalidity[[#This Row],[kraj]],Tabulka_kraje[],2,FALSE)</f>
        <v>Praha</v>
      </c>
      <c r="E1292" t="s">
        <v>62</v>
      </c>
      <c r="F1292" t="s">
        <v>54</v>
      </c>
      <c r="G1292" t="str">
        <f>VLOOKUP(Tabulka_nejcastejsi_priciny_vzniku_invalidity[[#This Row],[podskupina_diagnoz_dle_who_kod]],Tabulka_mkn[],2,FALSE)</f>
        <v>13. skupina</v>
      </c>
      <c r="H1292" t="str">
        <f>VLOOKUP(Tabulka_nejcastejsi_priciny_vzniku_invalidity[[#This Row],[podskupina_diagnoz_dle_who_kod]],Tabulka_mkn[],3,FALSE)</f>
        <v>Svalová a kosterní soustava a pojivové tkáně</v>
      </c>
      <c r="I1292" t="str">
        <f>LEFT(Tabulka_nejcastejsi_priciny_vzniku_invalidity[[#This Row],[podskupina_diagnoz_dle_who_kod]],1)</f>
        <v>M</v>
      </c>
      <c r="J1292" t="s">
        <v>178</v>
      </c>
      <c r="K1292" t="s">
        <v>179</v>
      </c>
      <c r="L1292">
        <v>1043</v>
      </c>
      <c r="N1292" t="str">
        <f>CONCATENATE("01",".","01",".",Tabulka_nejcastejsi_priciny_vzniku_invalidity[[#This Row],[rok]])</f>
        <v>01.01.2011</v>
      </c>
      <c r="O1292" s="11">
        <f>DATE(Tabulka_nejcastejsi_priciny_vzniku_invalidity[[#This Row],[rok]],1,1)</f>
        <v>40544</v>
      </c>
      <c r="P1292" s="11">
        <f>YEAR(Tabulka_nejcastejsi_priciny_vzniku_invalidity[[#This Row],[rok3]])</f>
        <v>2011</v>
      </c>
    </row>
    <row r="1293" spans="1:16">
      <c r="A1293">
        <v>2011</v>
      </c>
      <c r="B1293" t="s">
        <v>61</v>
      </c>
      <c r="C1293" t="s">
        <v>17</v>
      </c>
      <c r="D1293" t="str">
        <f>VLOOKUP(Tabulka_nejcastejsi_priciny_vzniku_invalidity[[#This Row],[kraj]],Tabulka_kraje[],2,FALSE)</f>
        <v>Praha</v>
      </c>
      <c r="E1293" t="s">
        <v>62</v>
      </c>
      <c r="F1293" t="s">
        <v>54</v>
      </c>
      <c r="G1293" t="str">
        <f>VLOOKUP(Tabulka_nejcastejsi_priciny_vzniku_invalidity[[#This Row],[podskupina_diagnoz_dle_who_kod]],Tabulka_mkn[],2,FALSE)</f>
        <v>13. skupina</v>
      </c>
      <c r="H1293" t="str">
        <f>VLOOKUP(Tabulka_nejcastejsi_priciny_vzniku_invalidity[[#This Row],[podskupina_diagnoz_dle_who_kod]],Tabulka_mkn[],3,FALSE)</f>
        <v>Svalová a kosterní soustava a pojivové tkáně</v>
      </c>
      <c r="I1293" t="str">
        <f>LEFT(Tabulka_nejcastejsi_priciny_vzniku_invalidity[[#This Row],[podskupina_diagnoz_dle_who_kod]],1)</f>
        <v>M</v>
      </c>
      <c r="J1293" t="s">
        <v>180</v>
      </c>
      <c r="K1293" t="s">
        <v>181</v>
      </c>
      <c r="L1293">
        <v>562</v>
      </c>
      <c r="N1293" t="str">
        <f>CONCATENATE("01",".","01",".",Tabulka_nejcastejsi_priciny_vzniku_invalidity[[#This Row],[rok]])</f>
        <v>01.01.2011</v>
      </c>
      <c r="O1293" s="11">
        <f>DATE(Tabulka_nejcastejsi_priciny_vzniku_invalidity[[#This Row],[rok]],1,1)</f>
        <v>40544</v>
      </c>
      <c r="P1293" s="11">
        <f>YEAR(Tabulka_nejcastejsi_priciny_vzniku_invalidity[[#This Row],[rok3]])</f>
        <v>2011</v>
      </c>
    </row>
    <row r="1294" spans="1:16">
      <c r="A1294">
        <v>2011</v>
      </c>
      <c r="B1294" t="s">
        <v>59</v>
      </c>
      <c r="C1294" t="s">
        <v>17</v>
      </c>
      <c r="D1294" t="str">
        <f>VLOOKUP(Tabulka_nejcastejsi_priciny_vzniku_invalidity[[#This Row],[kraj]],Tabulka_kraje[],2,FALSE)</f>
        <v xml:space="preserve">Středočeský </v>
      </c>
      <c r="E1294" t="s">
        <v>60</v>
      </c>
      <c r="F1294" t="s">
        <v>54</v>
      </c>
      <c r="G1294" t="str">
        <f>VLOOKUP(Tabulka_nejcastejsi_priciny_vzniku_invalidity[[#This Row],[podskupina_diagnoz_dle_who_kod]],Tabulka_mkn[],2,FALSE)</f>
        <v>13. skupina</v>
      </c>
      <c r="H1294" t="str">
        <f>VLOOKUP(Tabulka_nejcastejsi_priciny_vzniku_invalidity[[#This Row],[podskupina_diagnoz_dle_who_kod]],Tabulka_mkn[],3,FALSE)</f>
        <v>Svalová a kosterní soustava a pojivové tkáně</v>
      </c>
      <c r="I1294" t="str">
        <f>LEFT(Tabulka_nejcastejsi_priciny_vzniku_invalidity[[#This Row],[podskupina_diagnoz_dle_who_kod]],1)</f>
        <v>M</v>
      </c>
      <c r="J1294" t="s">
        <v>176</v>
      </c>
      <c r="K1294" t="s">
        <v>177</v>
      </c>
      <c r="L1294">
        <v>510</v>
      </c>
      <c r="N1294" t="str">
        <f>CONCATENATE("01",".","01",".",Tabulka_nejcastejsi_priciny_vzniku_invalidity[[#This Row],[rok]])</f>
        <v>01.01.2011</v>
      </c>
      <c r="O1294" s="11">
        <f>DATE(Tabulka_nejcastejsi_priciny_vzniku_invalidity[[#This Row],[rok]],1,1)</f>
        <v>40544</v>
      </c>
      <c r="P1294" s="11">
        <f>YEAR(Tabulka_nejcastejsi_priciny_vzniku_invalidity[[#This Row],[rok3]])</f>
        <v>2011</v>
      </c>
    </row>
    <row r="1295" spans="1:16">
      <c r="A1295">
        <v>2011</v>
      </c>
      <c r="B1295" t="s">
        <v>59</v>
      </c>
      <c r="C1295" t="s">
        <v>17</v>
      </c>
      <c r="D1295" t="str">
        <f>VLOOKUP(Tabulka_nejcastejsi_priciny_vzniku_invalidity[[#This Row],[kraj]],Tabulka_kraje[],2,FALSE)</f>
        <v xml:space="preserve">Středočeský </v>
      </c>
      <c r="E1295" t="s">
        <v>60</v>
      </c>
      <c r="F1295" t="s">
        <v>54</v>
      </c>
      <c r="G1295" t="str">
        <f>VLOOKUP(Tabulka_nejcastejsi_priciny_vzniku_invalidity[[#This Row],[podskupina_diagnoz_dle_who_kod]],Tabulka_mkn[],2,FALSE)</f>
        <v>13. skupina</v>
      </c>
      <c r="H1295" t="str">
        <f>VLOOKUP(Tabulka_nejcastejsi_priciny_vzniku_invalidity[[#This Row],[podskupina_diagnoz_dle_who_kod]],Tabulka_mkn[],3,FALSE)</f>
        <v>Svalová a kosterní soustava a pojivové tkáně</v>
      </c>
      <c r="I1295" t="str">
        <f>LEFT(Tabulka_nejcastejsi_priciny_vzniku_invalidity[[#This Row],[podskupina_diagnoz_dle_who_kod]],1)</f>
        <v>M</v>
      </c>
      <c r="J1295" t="s">
        <v>178</v>
      </c>
      <c r="K1295" t="s">
        <v>179</v>
      </c>
      <c r="L1295">
        <v>1874</v>
      </c>
      <c r="N1295" t="str">
        <f>CONCATENATE("01",".","01",".",Tabulka_nejcastejsi_priciny_vzniku_invalidity[[#This Row],[rok]])</f>
        <v>01.01.2011</v>
      </c>
      <c r="O1295" s="11">
        <f>DATE(Tabulka_nejcastejsi_priciny_vzniku_invalidity[[#This Row],[rok]],1,1)</f>
        <v>40544</v>
      </c>
      <c r="P1295" s="11">
        <f>YEAR(Tabulka_nejcastejsi_priciny_vzniku_invalidity[[#This Row],[rok3]])</f>
        <v>2011</v>
      </c>
    </row>
    <row r="1296" spans="1:16">
      <c r="A1296">
        <v>2011</v>
      </c>
      <c r="B1296" t="s">
        <v>59</v>
      </c>
      <c r="C1296" t="s">
        <v>17</v>
      </c>
      <c r="D1296" t="str">
        <f>VLOOKUP(Tabulka_nejcastejsi_priciny_vzniku_invalidity[[#This Row],[kraj]],Tabulka_kraje[],2,FALSE)</f>
        <v xml:space="preserve">Středočeský </v>
      </c>
      <c r="E1296" t="s">
        <v>60</v>
      </c>
      <c r="F1296" t="s">
        <v>54</v>
      </c>
      <c r="G1296" t="str">
        <f>VLOOKUP(Tabulka_nejcastejsi_priciny_vzniku_invalidity[[#This Row],[podskupina_diagnoz_dle_who_kod]],Tabulka_mkn[],2,FALSE)</f>
        <v>13. skupina</v>
      </c>
      <c r="H1296" t="str">
        <f>VLOOKUP(Tabulka_nejcastejsi_priciny_vzniku_invalidity[[#This Row],[podskupina_diagnoz_dle_who_kod]],Tabulka_mkn[],3,FALSE)</f>
        <v>Svalová a kosterní soustava a pojivové tkáně</v>
      </c>
      <c r="I1296" t="str">
        <f>LEFT(Tabulka_nejcastejsi_priciny_vzniku_invalidity[[#This Row],[podskupina_diagnoz_dle_who_kod]],1)</f>
        <v>M</v>
      </c>
      <c r="J1296" t="s">
        <v>180</v>
      </c>
      <c r="K1296" t="s">
        <v>181</v>
      </c>
      <c r="L1296">
        <v>1029</v>
      </c>
      <c r="N1296" t="str">
        <f>CONCATENATE("01",".","01",".",Tabulka_nejcastejsi_priciny_vzniku_invalidity[[#This Row],[rok]])</f>
        <v>01.01.2011</v>
      </c>
      <c r="O1296" s="11">
        <f>DATE(Tabulka_nejcastejsi_priciny_vzniku_invalidity[[#This Row],[rok]],1,1)</f>
        <v>40544</v>
      </c>
      <c r="P1296" s="11">
        <f>YEAR(Tabulka_nejcastejsi_priciny_vzniku_invalidity[[#This Row],[rok3]])</f>
        <v>2011</v>
      </c>
    </row>
    <row r="1297" spans="1:16">
      <c r="A1297">
        <v>2011</v>
      </c>
      <c r="B1297" t="s">
        <v>16</v>
      </c>
      <c r="C1297" t="s">
        <v>17</v>
      </c>
      <c r="D1297" t="str">
        <f>VLOOKUP(Tabulka_nejcastejsi_priciny_vzniku_invalidity[[#This Row],[kraj]],Tabulka_kraje[],2,FALSE)</f>
        <v xml:space="preserve">Jihočeský </v>
      </c>
      <c r="E1297" t="s">
        <v>18</v>
      </c>
      <c r="F1297" t="s">
        <v>54</v>
      </c>
      <c r="G1297" t="str">
        <f>VLOOKUP(Tabulka_nejcastejsi_priciny_vzniku_invalidity[[#This Row],[podskupina_diagnoz_dle_who_kod]],Tabulka_mkn[],2,FALSE)</f>
        <v>13. skupina</v>
      </c>
      <c r="H1297" t="str">
        <f>VLOOKUP(Tabulka_nejcastejsi_priciny_vzniku_invalidity[[#This Row],[podskupina_diagnoz_dle_who_kod]],Tabulka_mkn[],3,FALSE)</f>
        <v>Svalová a kosterní soustava a pojivové tkáně</v>
      </c>
      <c r="I1297" t="str">
        <f>LEFT(Tabulka_nejcastejsi_priciny_vzniku_invalidity[[#This Row],[podskupina_diagnoz_dle_who_kod]],1)</f>
        <v>M</v>
      </c>
      <c r="J1297" t="s">
        <v>176</v>
      </c>
      <c r="K1297" t="s">
        <v>177</v>
      </c>
      <c r="L1297">
        <v>321</v>
      </c>
      <c r="N1297" t="str">
        <f>CONCATENATE("01",".","01",".",Tabulka_nejcastejsi_priciny_vzniku_invalidity[[#This Row],[rok]])</f>
        <v>01.01.2011</v>
      </c>
      <c r="O1297" s="11">
        <f>DATE(Tabulka_nejcastejsi_priciny_vzniku_invalidity[[#This Row],[rok]],1,1)</f>
        <v>40544</v>
      </c>
      <c r="P1297" s="11">
        <f>YEAR(Tabulka_nejcastejsi_priciny_vzniku_invalidity[[#This Row],[rok3]])</f>
        <v>2011</v>
      </c>
    </row>
    <row r="1298" spans="1:16">
      <c r="A1298">
        <v>2011</v>
      </c>
      <c r="B1298" t="s">
        <v>16</v>
      </c>
      <c r="C1298" t="s">
        <v>17</v>
      </c>
      <c r="D1298" t="str">
        <f>VLOOKUP(Tabulka_nejcastejsi_priciny_vzniku_invalidity[[#This Row],[kraj]],Tabulka_kraje[],2,FALSE)</f>
        <v xml:space="preserve">Jihočeský </v>
      </c>
      <c r="E1298" t="s">
        <v>18</v>
      </c>
      <c r="F1298" t="s">
        <v>54</v>
      </c>
      <c r="G1298" t="str">
        <f>VLOOKUP(Tabulka_nejcastejsi_priciny_vzniku_invalidity[[#This Row],[podskupina_diagnoz_dle_who_kod]],Tabulka_mkn[],2,FALSE)</f>
        <v>13. skupina</v>
      </c>
      <c r="H1298" t="str">
        <f>VLOOKUP(Tabulka_nejcastejsi_priciny_vzniku_invalidity[[#This Row],[podskupina_diagnoz_dle_who_kod]],Tabulka_mkn[],3,FALSE)</f>
        <v>Svalová a kosterní soustava a pojivové tkáně</v>
      </c>
      <c r="I1298" t="str">
        <f>LEFT(Tabulka_nejcastejsi_priciny_vzniku_invalidity[[#This Row],[podskupina_diagnoz_dle_who_kod]],1)</f>
        <v>M</v>
      </c>
      <c r="J1298" t="s">
        <v>178</v>
      </c>
      <c r="K1298" t="s">
        <v>179</v>
      </c>
      <c r="L1298">
        <v>614</v>
      </c>
      <c r="N1298" t="str">
        <f>CONCATENATE("01",".","01",".",Tabulka_nejcastejsi_priciny_vzniku_invalidity[[#This Row],[rok]])</f>
        <v>01.01.2011</v>
      </c>
      <c r="O1298" s="11">
        <f>DATE(Tabulka_nejcastejsi_priciny_vzniku_invalidity[[#This Row],[rok]],1,1)</f>
        <v>40544</v>
      </c>
      <c r="P1298" s="11">
        <f>YEAR(Tabulka_nejcastejsi_priciny_vzniku_invalidity[[#This Row],[rok3]])</f>
        <v>2011</v>
      </c>
    </row>
    <row r="1299" spans="1:16">
      <c r="A1299">
        <v>2011</v>
      </c>
      <c r="B1299" t="s">
        <v>16</v>
      </c>
      <c r="C1299" t="s">
        <v>17</v>
      </c>
      <c r="D1299" t="str">
        <f>VLOOKUP(Tabulka_nejcastejsi_priciny_vzniku_invalidity[[#This Row],[kraj]],Tabulka_kraje[],2,FALSE)</f>
        <v xml:space="preserve">Jihočeský </v>
      </c>
      <c r="E1299" t="s">
        <v>18</v>
      </c>
      <c r="F1299" t="s">
        <v>54</v>
      </c>
      <c r="G1299" t="str">
        <f>VLOOKUP(Tabulka_nejcastejsi_priciny_vzniku_invalidity[[#This Row],[podskupina_diagnoz_dle_who_kod]],Tabulka_mkn[],2,FALSE)</f>
        <v>13. skupina</v>
      </c>
      <c r="H1299" t="str">
        <f>VLOOKUP(Tabulka_nejcastejsi_priciny_vzniku_invalidity[[#This Row],[podskupina_diagnoz_dle_who_kod]],Tabulka_mkn[],3,FALSE)</f>
        <v>Svalová a kosterní soustava a pojivové tkáně</v>
      </c>
      <c r="I1299" t="str">
        <f>LEFT(Tabulka_nejcastejsi_priciny_vzniku_invalidity[[#This Row],[podskupina_diagnoz_dle_who_kod]],1)</f>
        <v>M</v>
      </c>
      <c r="J1299" t="s">
        <v>180</v>
      </c>
      <c r="K1299" t="s">
        <v>181</v>
      </c>
      <c r="L1299">
        <v>884</v>
      </c>
      <c r="N1299" t="str">
        <f>CONCATENATE("01",".","01",".",Tabulka_nejcastejsi_priciny_vzniku_invalidity[[#This Row],[rok]])</f>
        <v>01.01.2011</v>
      </c>
      <c r="O1299" s="11">
        <f>DATE(Tabulka_nejcastejsi_priciny_vzniku_invalidity[[#This Row],[rok]],1,1)</f>
        <v>40544</v>
      </c>
      <c r="P1299" s="11">
        <f>YEAR(Tabulka_nejcastejsi_priciny_vzniku_invalidity[[#This Row],[rok3]])</f>
        <v>2011</v>
      </c>
    </row>
    <row r="1300" spans="1:16">
      <c r="A1300">
        <v>2011</v>
      </c>
      <c r="B1300" t="s">
        <v>36</v>
      </c>
      <c r="C1300" t="s">
        <v>17</v>
      </c>
      <c r="D1300" t="str">
        <f>VLOOKUP(Tabulka_nejcastejsi_priciny_vzniku_invalidity[[#This Row],[kraj]],Tabulka_kraje[],2,FALSE)</f>
        <v xml:space="preserve">Plzeňský </v>
      </c>
      <c r="E1300" t="s">
        <v>37</v>
      </c>
      <c r="F1300" t="s">
        <v>54</v>
      </c>
      <c r="G1300" t="str">
        <f>VLOOKUP(Tabulka_nejcastejsi_priciny_vzniku_invalidity[[#This Row],[podskupina_diagnoz_dle_who_kod]],Tabulka_mkn[],2,FALSE)</f>
        <v>13. skupina</v>
      </c>
      <c r="H1300" t="str">
        <f>VLOOKUP(Tabulka_nejcastejsi_priciny_vzniku_invalidity[[#This Row],[podskupina_diagnoz_dle_who_kod]],Tabulka_mkn[],3,FALSE)</f>
        <v>Svalová a kosterní soustava a pojivové tkáně</v>
      </c>
      <c r="I1300" t="str">
        <f>LEFT(Tabulka_nejcastejsi_priciny_vzniku_invalidity[[#This Row],[podskupina_diagnoz_dle_who_kod]],1)</f>
        <v>M</v>
      </c>
      <c r="J1300" t="s">
        <v>176</v>
      </c>
      <c r="K1300" t="s">
        <v>177</v>
      </c>
      <c r="L1300">
        <v>295</v>
      </c>
      <c r="N1300" t="str">
        <f>CONCATENATE("01",".","01",".",Tabulka_nejcastejsi_priciny_vzniku_invalidity[[#This Row],[rok]])</f>
        <v>01.01.2011</v>
      </c>
      <c r="O1300" s="11">
        <f>DATE(Tabulka_nejcastejsi_priciny_vzniku_invalidity[[#This Row],[rok]],1,1)</f>
        <v>40544</v>
      </c>
      <c r="P1300" s="11">
        <f>YEAR(Tabulka_nejcastejsi_priciny_vzniku_invalidity[[#This Row],[rok3]])</f>
        <v>2011</v>
      </c>
    </row>
    <row r="1301" spans="1:16">
      <c r="A1301">
        <v>2011</v>
      </c>
      <c r="B1301" t="s">
        <v>36</v>
      </c>
      <c r="C1301" t="s">
        <v>17</v>
      </c>
      <c r="D1301" t="str">
        <f>VLOOKUP(Tabulka_nejcastejsi_priciny_vzniku_invalidity[[#This Row],[kraj]],Tabulka_kraje[],2,FALSE)</f>
        <v xml:space="preserve">Plzeňský </v>
      </c>
      <c r="E1301" t="s">
        <v>37</v>
      </c>
      <c r="F1301" t="s">
        <v>54</v>
      </c>
      <c r="G1301" t="str">
        <f>VLOOKUP(Tabulka_nejcastejsi_priciny_vzniku_invalidity[[#This Row],[podskupina_diagnoz_dle_who_kod]],Tabulka_mkn[],2,FALSE)</f>
        <v>13. skupina</v>
      </c>
      <c r="H1301" t="str">
        <f>VLOOKUP(Tabulka_nejcastejsi_priciny_vzniku_invalidity[[#This Row],[podskupina_diagnoz_dle_who_kod]],Tabulka_mkn[],3,FALSE)</f>
        <v>Svalová a kosterní soustava a pojivové tkáně</v>
      </c>
      <c r="I1301" t="str">
        <f>LEFT(Tabulka_nejcastejsi_priciny_vzniku_invalidity[[#This Row],[podskupina_diagnoz_dle_who_kod]],1)</f>
        <v>M</v>
      </c>
      <c r="J1301" t="s">
        <v>178</v>
      </c>
      <c r="K1301" t="s">
        <v>179</v>
      </c>
      <c r="L1301">
        <v>853</v>
      </c>
      <c r="N1301" t="str">
        <f>CONCATENATE("01",".","01",".",Tabulka_nejcastejsi_priciny_vzniku_invalidity[[#This Row],[rok]])</f>
        <v>01.01.2011</v>
      </c>
      <c r="O1301" s="11">
        <f>DATE(Tabulka_nejcastejsi_priciny_vzniku_invalidity[[#This Row],[rok]],1,1)</f>
        <v>40544</v>
      </c>
      <c r="P1301" s="11">
        <f>YEAR(Tabulka_nejcastejsi_priciny_vzniku_invalidity[[#This Row],[rok3]])</f>
        <v>2011</v>
      </c>
    </row>
    <row r="1302" spans="1:16">
      <c r="A1302">
        <v>2011</v>
      </c>
      <c r="B1302" t="s">
        <v>36</v>
      </c>
      <c r="C1302" t="s">
        <v>17</v>
      </c>
      <c r="D1302" t="str">
        <f>VLOOKUP(Tabulka_nejcastejsi_priciny_vzniku_invalidity[[#This Row],[kraj]],Tabulka_kraje[],2,FALSE)</f>
        <v xml:space="preserve">Plzeňský </v>
      </c>
      <c r="E1302" t="s">
        <v>37</v>
      </c>
      <c r="F1302" t="s">
        <v>54</v>
      </c>
      <c r="G1302" t="str">
        <f>VLOOKUP(Tabulka_nejcastejsi_priciny_vzniku_invalidity[[#This Row],[podskupina_diagnoz_dle_who_kod]],Tabulka_mkn[],2,FALSE)</f>
        <v>13. skupina</v>
      </c>
      <c r="H1302" t="str">
        <f>VLOOKUP(Tabulka_nejcastejsi_priciny_vzniku_invalidity[[#This Row],[podskupina_diagnoz_dle_who_kod]],Tabulka_mkn[],3,FALSE)</f>
        <v>Svalová a kosterní soustava a pojivové tkáně</v>
      </c>
      <c r="I1302" t="str">
        <f>LEFT(Tabulka_nejcastejsi_priciny_vzniku_invalidity[[#This Row],[podskupina_diagnoz_dle_who_kod]],1)</f>
        <v>M</v>
      </c>
      <c r="J1302" t="s">
        <v>180</v>
      </c>
      <c r="K1302" t="s">
        <v>181</v>
      </c>
      <c r="L1302">
        <v>540</v>
      </c>
      <c r="N1302" t="str">
        <f>CONCATENATE("01",".","01",".",Tabulka_nejcastejsi_priciny_vzniku_invalidity[[#This Row],[rok]])</f>
        <v>01.01.2011</v>
      </c>
      <c r="O1302" s="11">
        <f>DATE(Tabulka_nejcastejsi_priciny_vzniku_invalidity[[#This Row],[rok]],1,1)</f>
        <v>40544</v>
      </c>
      <c r="P1302" s="11">
        <f>YEAR(Tabulka_nejcastejsi_priciny_vzniku_invalidity[[#This Row],[rok3]])</f>
        <v>2011</v>
      </c>
    </row>
    <row r="1303" spans="1:16">
      <c r="A1303">
        <v>2011</v>
      </c>
      <c r="B1303" t="s">
        <v>63</v>
      </c>
      <c r="C1303" t="s">
        <v>17</v>
      </c>
      <c r="D1303" t="str">
        <f>VLOOKUP(Tabulka_nejcastejsi_priciny_vzniku_invalidity[[#This Row],[kraj]],Tabulka_kraje[],2,FALSE)</f>
        <v xml:space="preserve">Karlovarský </v>
      </c>
      <c r="E1303" t="s">
        <v>64</v>
      </c>
      <c r="F1303" t="s">
        <v>54</v>
      </c>
      <c r="G1303" t="str">
        <f>VLOOKUP(Tabulka_nejcastejsi_priciny_vzniku_invalidity[[#This Row],[podskupina_diagnoz_dle_who_kod]],Tabulka_mkn[],2,FALSE)</f>
        <v>13. skupina</v>
      </c>
      <c r="H1303" t="str">
        <f>VLOOKUP(Tabulka_nejcastejsi_priciny_vzniku_invalidity[[#This Row],[podskupina_diagnoz_dle_who_kod]],Tabulka_mkn[],3,FALSE)</f>
        <v>Svalová a kosterní soustava a pojivové tkáně</v>
      </c>
      <c r="I1303" t="str">
        <f>LEFT(Tabulka_nejcastejsi_priciny_vzniku_invalidity[[#This Row],[podskupina_diagnoz_dle_who_kod]],1)</f>
        <v>M</v>
      </c>
      <c r="J1303" t="s">
        <v>178</v>
      </c>
      <c r="K1303" t="s">
        <v>179</v>
      </c>
      <c r="L1303">
        <v>457</v>
      </c>
      <c r="N1303" t="str">
        <f>CONCATENATE("01",".","01",".",Tabulka_nejcastejsi_priciny_vzniku_invalidity[[#This Row],[rok]])</f>
        <v>01.01.2011</v>
      </c>
      <c r="O1303" s="11">
        <f>DATE(Tabulka_nejcastejsi_priciny_vzniku_invalidity[[#This Row],[rok]],1,1)</f>
        <v>40544</v>
      </c>
      <c r="P1303" s="11">
        <f>YEAR(Tabulka_nejcastejsi_priciny_vzniku_invalidity[[#This Row],[rok3]])</f>
        <v>2011</v>
      </c>
    </row>
    <row r="1304" spans="1:16">
      <c r="A1304">
        <v>2011</v>
      </c>
      <c r="B1304" t="s">
        <v>63</v>
      </c>
      <c r="C1304" t="s">
        <v>17</v>
      </c>
      <c r="D1304" t="str">
        <f>VLOOKUP(Tabulka_nejcastejsi_priciny_vzniku_invalidity[[#This Row],[kraj]],Tabulka_kraje[],2,FALSE)</f>
        <v xml:space="preserve">Karlovarský </v>
      </c>
      <c r="E1304" t="s">
        <v>64</v>
      </c>
      <c r="F1304" t="s">
        <v>54</v>
      </c>
      <c r="G1304" t="str">
        <f>VLOOKUP(Tabulka_nejcastejsi_priciny_vzniku_invalidity[[#This Row],[podskupina_diagnoz_dle_who_kod]],Tabulka_mkn[],2,FALSE)</f>
        <v>13. skupina</v>
      </c>
      <c r="H1304" t="str">
        <f>VLOOKUP(Tabulka_nejcastejsi_priciny_vzniku_invalidity[[#This Row],[podskupina_diagnoz_dle_who_kod]],Tabulka_mkn[],3,FALSE)</f>
        <v>Svalová a kosterní soustava a pojivové tkáně</v>
      </c>
      <c r="I1304" t="str">
        <f>LEFT(Tabulka_nejcastejsi_priciny_vzniku_invalidity[[#This Row],[podskupina_diagnoz_dle_who_kod]],1)</f>
        <v>M</v>
      </c>
      <c r="J1304" t="s">
        <v>180</v>
      </c>
      <c r="K1304" t="s">
        <v>181</v>
      </c>
      <c r="L1304">
        <v>227</v>
      </c>
      <c r="N1304" t="str">
        <f>CONCATENATE("01",".","01",".",Tabulka_nejcastejsi_priciny_vzniku_invalidity[[#This Row],[rok]])</f>
        <v>01.01.2011</v>
      </c>
      <c r="O1304" s="11">
        <f>DATE(Tabulka_nejcastejsi_priciny_vzniku_invalidity[[#This Row],[rok]],1,1)</f>
        <v>40544</v>
      </c>
      <c r="P1304" s="11">
        <f>YEAR(Tabulka_nejcastejsi_priciny_vzniku_invalidity[[#This Row],[rok3]])</f>
        <v>2011</v>
      </c>
    </row>
    <row r="1305" spans="1:16">
      <c r="A1305">
        <v>2011</v>
      </c>
      <c r="B1305" t="s">
        <v>26</v>
      </c>
      <c r="C1305" t="s">
        <v>17</v>
      </c>
      <c r="D1305" t="str">
        <f>VLOOKUP(Tabulka_nejcastejsi_priciny_vzniku_invalidity[[#This Row],[kraj]],Tabulka_kraje[],2,FALSE)</f>
        <v xml:space="preserve">Ústecký </v>
      </c>
      <c r="E1305" t="s">
        <v>27</v>
      </c>
      <c r="F1305" t="s">
        <v>54</v>
      </c>
      <c r="G1305" t="str">
        <f>VLOOKUP(Tabulka_nejcastejsi_priciny_vzniku_invalidity[[#This Row],[podskupina_diagnoz_dle_who_kod]],Tabulka_mkn[],2,FALSE)</f>
        <v>13. skupina</v>
      </c>
      <c r="H1305" t="str">
        <f>VLOOKUP(Tabulka_nejcastejsi_priciny_vzniku_invalidity[[#This Row],[podskupina_diagnoz_dle_who_kod]],Tabulka_mkn[],3,FALSE)</f>
        <v>Svalová a kosterní soustava a pojivové tkáně</v>
      </c>
      <c r="I1305" t="str">
        <f>LEFT(Tabulka_nejcastejsi_priciny_vzniku_invalidity[[#This Row],[podskupina_diagnoz_dle_who_kod]],1)</f>
        <v>M</v>
      </c>
      <c r="J1305" t="s">
        <v>176</v>
      </c>
      <c r="K1305" t="s">
        <v>177</v>
      </c>
      <c r="L1305">
        <v>466</v>
      </c>
      <c r="N1305" t="str">
        <f>CONCATENATE("01",".","01",".",Tabulka_nejcastejsi_priciny_vzniku_invalidity[[#This Row],[rok]])</f>
        <v>01.01.2011</v>
      </c>
      <c r="O1305" s="11">
        <f>DATE(Tabulka_nejcastejsi_priciny_vzniku_invalidity[[#This Row],[rok]],1,1)</f>
        <v>40544</v>
      </c>
      <c r="P1305" s="11">
        <f>YEAR(Tabulka_nejcastejsi_priciny_vzniku_invalidity[[#This Row],[rok3]])</f>
        <v>2011</v>
      </c>
    </row>
    <row r="1306" spans="1:16">
      <c r="A1306">
        <v>2011</v>
      </c>
      <c r="B1306" t="s">
        <v>26</v>
      </c>
      <c r="C1306" t="s">
        <v>17</v>
      </c>
      <c r="D1306" t="str">
        <f>VLOOKUP(Tabulka_nejcastejsi_priciny_vzniku_invalidity[[#This Row],[kraj]],Tabulka_kraje[],2,FALSE)</f>
        <v xml:space="preserve">Ústecký </v>
      </c>
      <c r="E1306" t="s">
        <v>27</v>
      </c>
      <c r="F1306" t="s">
        <v>54</v>
      </c>
      <c r="G1306" t="str">
        <f>VLOOKUP(Tabulka_nejcastejsi_priciny_vzniku_invalidity[[#This Row],[podskupina_diagnoz_dle_who_kod]],Tabulka_mkn[],2,FALSE)</f>
        <v>13. skupina</v>
      </c>
      <c r="H1306" t="str">
        <f>VLOOKUP(Tabulka_nejcastejsi_priciny_vzniku_invalidity[[#This Row],[podskupina_diagnoz_dle_who_kod]],Tabulka_mkn[],3,FALSE)</f>
        <v>Svalová a kosterní soustava a pojivové tkáně</v>
      </c>
      <c r="I1306" t="str">
        <f>LEFT(Tabulka_nejcastejsi_priciny_vzniku_invalidity[[#This Row],[podskupina_diagnoz_dle_who_kod]],1)</f>
        <v>M</v>
      </c>
      <c r="J1306" t="s">
        <v>178</v>
      </c>
      <c r="K1306" t="s">
        <v>179</v>
      </c>
      <c r="L1306">
        <v>1475</v>
      </c>
      <c r="N1306" t="str">
        <f>CONCATENATE("01",".","01",".",Tabulka_nejcastejsi_priciny_vzniku_invalidity[[#This Row],[rok]])</f>
        <v>01.01.2011</v>
      </c>
      <c r="O1306" s="11">
        <f>DATE(Tabulka_nejcastejsi_priciny_vzniku_invalidity[[#This Row],[rok]],1,1)</f>
        <v>40544</v>
      </c>
      <c r="P1306" s="11">
        <f>YEAR(Tabulka_nejcastejsi_priciny_vzniku_invalidity[[#This Row],[rok3]])</f>
        <v>2011</v>
      </c>
    </row>
    <row r="1307" spans="1:16">
      <c r="A1307">
        <v>2011</v>
      </c>
      <c r="B1307" t="s">
        <v>26</v>
      </c>
      <c r="C1307" t="s">
        <v>17</v>
      </c>
      <c r="D1307" t="str">
        <f>VLOOKUP(Tabulka_nejcastejsi_priciny_vzniku_invalidity[[#This Row],[kraj]],Tabulka_kraje[],2,FALSE)</f>
        <v xml:space="preserve">Ústecký </v>
      </c>
      <c r="E1307" t="s">
        <v>27</v>
      </c>
      <c r="F1307" t="s">
        <v>54</v>
      </c>
      <c r="G1307" t="str">
        <f>VLOOKUP(Tabulka_nejcastejsi_priciny_vzniku_invalidity[[#This Row],[podskupina_diagnoz_dle_who_kod]],Tabulka_mkn[],2,FALSE)</f>
        <v>13. skupina</v>
      </c>
      <c r="H1307" t="str">
        <f>VLOOKUP(Tabulka_nejcastejsi_priciny_vzniku_invalidity[[#This Row],[podskupina_diagnoz_dle_who_kod]],Tabulka_mkn[],3,FALSE)</f>
        <v>Svalová a kosterní soustava a pojivové tkáně</v>
      </c>
      <c r="I1307" t="str">
        <f>LEFT(Tabulka_nejcastejsi_priciny_vzniku_invalidity[[#This Row],[podskupina_diagnoz_dle_who_kod]],1)</f>
        <v>M</v>
      </c>
      <c r="J1307" t="s">
        <v>180</v>
      </c>
      <c r="K1307" t="s">
        <v>181</v>
      </c>
      <c r="L1307">
        <v>1258</v>
      </c>
      <c r="N1307" t="str">
        <f>CONCATENATE("01",".","01",".",Tabulka_nejcastejsi_priciny_vzniku_invalidity[[#This Row],[rok]])</f>
        <v>01.01.2011</v>
      </c>
      <c r="O1307" s="11">
        <f>DATE(Tabulka_nejcastejsi_priciny_vzniku_invalidity[[#This Row],[rok]],1,1)</f>
        <v>40544</v>
      </c>
      <c r="P1307" s="11">
        <f>YEAR(Tabulka_nejcastejsi_priciny_vzniku_invalidity[[#This Row],[rok3]])</f>
        <v>2011</v>
      </c>
    </row>
    <row r="1308" spans="1:16">
      <c r="A1308">
        <v>2011</v>
      </c>
      <c r="B1308" t="s">
        <v>34</v>
      </c>
      <c r="C1308" t="s">
        <v>17</v>
      </c>
      <c r="D1308" t="str">
        <f>VLOOKUP(Tabulka_nejcastejsi_priciny_vzniku_invalidity[[#This Row],[kraj]],Tabulka_kraje[],2,FALSE)</f>
        <v xml:space="preserve">Liberecký </v>
      </c>
      <c r="E1308" t="s">
        <v>35</v>
      </c>
      <c r="F1308" t="s">
        <v>54</v>
      </c>
      <c r="G1308" t="str">
        <f>VLOOKUP(Tabulka_nejcastejsi_priciny_vzniku_invalidity[[#This Row],[podskupina_diagnoz_dle_who_kod]],Tabulka_mkn[],2,FALSE)</f>
        <v>13. skupina</v>
      </c>
      <c r="H1308" t="str">
        <f>VLOOKUP(Tabulka_nejcastejsi_priciny_vzniku_invalidity[[#This Row],[podskupina_diagnoz_dle_who_kod]],Tabulka_mkn[],3,FALSE)</f>
        <v>Svalová a kosterní soustava a pojivové tkáně</v>
      </c>
      <c r="I1308" t="str">
        <f>LEFT(Tabulka_nejcastejsi_priciny_vzniku_invalidity[[#This Row],[podskupina_diagnoz_dle_who_kod]],1)</f>
        <v>M</v>
      </c>
      <c r="J1308" t="s">
        <v>178</v>
      </c>
      <c r="K1308" t="s">
        <v>179</v>
      </c>
      <c r="L1308">
        <v>349</v>
      </c>
      <c r="N1308" t="str">
        <f>CONCATENATE("01",".","01",".",Tabulka_nejcastejsi_priciny_vzniku_invalidity[[#This Row],[rok]])</f>
        <v>01.01.2011</v>
      </c>
      <c r="O1308" s="11">
        <f>DATE(Tabulka_nejcastejsi_priciny_vzniku_invalidity[[#This Row],[rok]],1,1)</f>
        <v>40544</v>
      </c>
      <c r="P1308" s="11">
        <f>YEAR(Tabulka_nejcastejsi_priciny_vzniku_invalidity[[#This Row],[rok3]])</f>
        <v>2011</v>
      </c>
    </row>
    <row r="1309" spans="1:16">
      <c r="A1309">
        <v>2011</v>
      </c>
      <c r="B1309" t="s">
        <v>34</v>
      </c>
      <c r="C1309" t="s">
        <v>17</v>
      </c>
      <c r="D1309" t="str">
        <f>VLOOKUP(Tabulka_nejcastejsi_priciny_vzniku_invalidity[[#This Row],[kraj]],Tabulka_kraje[],2,FALSE)</f>
        <v xml:space="preserve">Liberecký </v>
      </c>
      <c r="E1309" t="s">
        <v>35</v>
      </c>
      <c r="F1309" t="s">
        <v>54</v>
      </c>
      <c r="G1309" t="str">
        <f>VLOOKUP(Tabulka_nejcastejsi_priciny_vzniku_invalidity[[#This Row],[podskupina_diagnoz_dle_who_kod]],Tabulka_mkn[],2,FALSE)</f>
        <v>13. skupina</v>
      </c>
      <c r="H1309" t="str">
        <f>VLOOKUP(Tabulka_nejcastejsi_priciny_vzniku_invalidity[[#This Row],[podskupina_diagnoz_dle_who_kod]],Tabulka_mkn[],3,FALSE)</f>
        <v>Svalová a kosterní soustava a pojivové tkáně</v>
      </c>
      <c r="I1309" t="str">
        <f>LEFT(Tabulka_nejcastejsi_priciny_vzniku_invalidity[[#This Row],[podskupina_diagnoz_dle_who_kod]],1)</f>
        <v>M</v>
      </c>
      <c r="J1309" t="s">
        <v>180</v>
      </c>
      <c r="K1309" t="s">
        <v>181</v>
      </c>
      <c r="L1309">
        <v>530</v>
      </c>
      <c r="N1309" t="str">
        <f>CONCATENATE("01",".","01",".",Tabulka_nejcastejsi_priciny_vzniku_invalidity[[#This Row],[rok]])</f>
        <v>01.01.2011</v>
      </c>
      <c r="O1309" s="11">
        <f>DATE(Tabulka_nejcastejsi_priciny_vzniku_invalidity[[#This Row],[rok]],1,1)</f>
        <v>40544</v>
      </c>
      <c r="P1309" s="11">
        <f>YEAR(Tabulka_nejcastejsi_priciny_vzniku_invalidity[[#This Row],[rok3]])</f>
        <v>2011</v>
      </c>
    </row>
    <row r="1310" spans="1:16">
      <c r="A1310">
        <v>2011</v>
      </c>
      <c r="B1310" t="s">
        <v>40</v>
      </c>
      <c r="C1310" t="s">
        <v>17</v>
      </c>
      <c r="D1310" t="str">
        <f>VLOOKUP(Tabulka_nejcastejsi_priciny_vzniku_invalidity[[#This Row],[kraj]],Tabulka_kraje[],2,FALSE)</f>
        <v xml:space="preserve">Královéhradecký </v>
      </c>
      <c r="E1310" t="s">
        <v>41</v>
      </c>
      <c r="F1310" t="s">
        <v>54</v>
      </c>
      <c r="G1310" t="str">
        <f>VLOOKUP(Tabulka_nejcastejsi_priciny_vzniku_invalidity[[#This Row],[podskupina_diagnoz_dle_who_kod]],Tabulka_mkn[],2,FALSE)</f>
        <v>13. skupina</v>
      </c>
      <c r="H1310" t="str">
        <f>VLOOKUP(Tabulka_nejcastejsi_priciny_vzniku_invalidity[[#This Row],[podskupina_diagnoz_dle_who_kod]],Tabulka_mkn[],3,FALSE)</f>
        <v>Svalová a kosterní soustava a pojivové tkáně</v>
      </c>
      <c r="I1310" t="str">
        <f>LEFT(Tabulka_nejcastejsi_priciny_vzniku_invalidity[[#This Row],[podskupina_diagnoz_dle_who_kod]],1)</f>
        <v>M</v>
      </c>
      <c r="J1310" t="s">
        <v>176</v>
      </c>
      <c r="K1310" t="s">
        <v>177</v>
      </c>
      <c r="L1310">
        <v>279</v>
      </c>
      <c r="N1310" t="str">
        <f>CONCATENATE("01",".","01",".",Tabulka_nejcastejsi_priciny_vzniku_invalidity[[#This Row],[rok]])</f>
        <v>01.01.2011</v>
      </c>
      <c r="O1310" s="11">
        <f>DATE(Tabulka_nejcastejsi_priciny_vzniku_invalidity[[#This Row],[rok]],1,1)</f>
        <v>40544</v>
      </c>
      <c r="P1310" s="11">
        <f>YEAR(Tabulka_nejcastejsi_priciny_vzniku_invalidity[[#This Row],[rok3]])</f>
        <v>2011</v>
      </c>
    </row>
    <row r="1311" spans="1:16">
      <c r="A1311">
        <v>2011</v>
      </c>
      <c r="B1311" t="s">
        <v>40</v>
      </c>
      <c r="C1311" t="s">
        <v>17</v>
      </c>
      <c r="D1311" t="str">
        <f>VLOOKUP(Tabulka_nejcastejsi_priciny_vzniku_invalidity[[#This Row],[kraj]],Tabulka_kraje[],2,FALSE)</f>
        <v xml:space="preserve">Královéhradecký </v>
      </c>
      <c r="E1311" t="s">
        <v>41</v>
      </c>
      <c r="F1311" t="s">
        <v>54</v>
      </c>
      <c r="G1311" t="str">
        <f>VLOOKUP(Tabulka_nejcastejsi_priciny_vzniku_invalidity[[#This Row],[podskupina_diagnoz_dle_who_kod]],Tabulka_mkn[],2,FALSE)</f>
        <v>13. skupina</v>
      </c>
      <c r="H1311" t="str">
        <f>VLOOKUP(Tabulka_nejcastejsi_priciny_vzniku_invalidity[[#This Row],[podskupina_diagnoz_dle_who_kod]],Tabulka_mkn[],3,FALSE)</f>
        <v>Svalová a kosterní soustava a pojivové tkáně</v>
      </c>
      <c r="I1311" t="str">
        <f>LEFT(Tabulka_nejcastejsi_priciny_vzniku_invalidity[[#This Row],[podskupina_diagnoz_dle_who_kod]],1)</f>
        <v>M</v>
      </c>
      <c r="J1311" t="s">
        <v>178</v>
      </c>
      <c r="K1311" t="s">
        <v>179</v>
      </c>
      <c r="L1311">
        <v>497</v>
      </c>
      <c r="N1311" t="str">
        <f>CONCATENATE("01",".","01",".",Tabulka_nejcastejsi_priciny_vzniku_invalidity[[#This Row],[rok]])</f>
        <v>01.01.2011</v>
      </c>
      <c r="O1311" s="11">
        <f>DATE(Tabulka_nejcastejsi_priciny_vzniku_invalidity[[#This Row],[rok]],1,1)</f>
        <v>40544</v>
      </c>
      <c r="P1311" s="11">
        <f>YEAR(Tabulka_nejcastejsi_priciny_vzniku_invalidity[[#This Row],[rok3]])</f>
        <v>2011</v>
      </c>
    </row>
    <row r="1312" spans="1:16">
      <c r="A1312">
        <v>2011</v>
      </c>
      <c r="B1312" t="s">
        <v>40</v>
      </c>
      <c r="C1312" t="s">
        <v>17</v>
      </c>
      <c r="D1312" t="str">
        <f>VLOOKUP(Tabulka_nejcastejsi_priciny_vzniku_invalidity[[#This Row],[kraj]],Tabulka_kraje[],2,FALSE)</f>
        <v xml:space="preserve">Královéhradecký </v>
      </c>
      <c r="E1312" t="s">
        <v>41</v>
      </c>
      <c r="F1312" t="s">
        <v>54</v>
      </c>
      <c r="G1312" t="str">
        <f>VLOOKUP(Tabulka_nejcastejsi_priciny_vzniku_invalidity[[#This Row],[podskupina_diagnoz_dle_who_kod]],Tabulka_mkn[],2,FALSE)</f>
        <v>13. skupina</v>
      </c>
      <c r="H1312" t="str">
        <f>VLOOKUP(Tabulka_nejcastejsi_priciny_vzniku_invalidity[[#This Row],[podskupina_diagnoz_dle_who_kod]],Tabulka_mkn[],3,FALSE)</f>
        <v>Svalová a kosterní soustava a pojivové tkáně</v>
      </c>
      <c r="I1312" t="str">
        <f>LEFT(Tabulka_nejcastejsi_priciny_vzniku_invalidity[[#This Row],[podskupina_diagnoz_dle_who_kod]],1)</f>
        <v>M</v>
      </c>
      <c r="J1312" t="s">
        <v>180</v>
      </c>
      <c r="K1312" t="s">
        <v>181</v>
      </c>
      <c r="L1312">
        <v>731</v>
      </c>
      <c r="N1312" t="str">
        <f>CONCATENATE("01",".","01",".",Tabulka_nejcastejsi_priciny_vzniku_invalidity[[#This Row],[rok]])</f>
        <v>01.01.2011</v>
      </c>
      <c r="O1312" s="11">
        <f>DATE(Tabulka_nejcastejsi_priciny_vzniku_invalidity[[#This Row],[rok]],1,1)</f>
        <v>40544</v>
      </c>
      <c r="P1312" s="11">
        <f>YEAR(Tabulka_nejcastejsi_priciny_vzniku_invalidity[[#This Row],[rok3]])</f>
        <v>2011</v>
      </c>
    </row>
    <row r="1313" spans="1:16">
      <c r="A1313">
        <v>2011</v>
      </c>
      <c r="B1313" t="s">
        <v>30</v>
      </c>
      <c r="C1313" t="s">
        <v>17</v>
      </c>
      <c r="D1313" t="str">
        <f>VLOOKUP(Tabulka_nejcastejsi_priciny_vzniku_invalidity[[#This Row],[kraj]],Tabulka_kraje[],2,FALSE)</f>
        <v xml:space="preserve">Pardubický </v>
      </c>
      <c r="E1313" t="s">
        <v>31</v>
      </c>
      <c r="F1313" t="s">
        <v>54</v>
      </c>
      <c r="G1313" t="str">
        <f>VLOOKUP(Tabulka_nejcastejsi_priciny_vzniku_invalidity[[#This Row],[podskupina_diagnoz_dle_who_kod]],Tabulka_mkn[],2,FALSE)</f>
        <v>13. skupina</v>
      </c>
      <c r="H1313" t="str">
        <f>VLOOKUP(Tabulka_nejcastejsi_priciny_vzniku_invalidity[[#This Row],[podskupina_diagnoz_dle_who_kod]],Tabulka_mkn[],3,FALSE)</f>
        <v>Svalová a kosterní soustava a pojivové tkáně</v>
      </c>
      <c r="I1313" t="str">
        <f>LEFT(Tabulka_nejcastejsi_priciny_vzniku_invalidity[[#This Row],[podskupina_diagnoz_dle_who_kod]],1)</f>
        <v>M</v>
      </c>
      <c r="J1313" t="s">
        <v>178</v>
      </c>
      <c r="K1313" t="s">
        <v>179</v>
      </c>
      <c r="L1313">
        <v>738</v>
      </c>
      <c r="N1313" t="str">
        <f>CONCATENATE("01",".","01",".",Tabulka_nejcastejsi_priciny_vzniku_invalidity[[#This Row],[rok]])</f>
        <v>01.01.2011</v>
      </c>
      <c r="O1313" s="11">
        <f>DATE(Tabulka_nejcastejsi_priciny_vzniku_invalidity[[#This Row],[rok]],1,1)</f>
        <v>40544</v>
      </c>
      <c r="P1313" s="11">
        <f>YEAR(Tabulka_nejcastejsi_priciny_vzniku_invalidity[[#This Row],[rok3]])</f>
        <v>2011</v>
      </c>
    </row>
    <row r="1314" spans="1:16">
      <c r="A1314">
        <v>2011</v>
      </c>
      <c r="B1314" t="s">
        <v>30</v>
      </c>
      <c r="C1314" t="s">
        <v>17</v>
      </c>
      <c r="D1314" t="str">
        <f>VLOOKUP(Tabulka_nejcastejsi_priciny_vzniku_invalidity[[#This Row],[kraj]],Tabulka_kraje[],2,FALSE)</f>
        <v xml:space="preserve">Pardubický </v>
      </c>
      <c r="E1314" t="s">
        <v>31</v>
      </c>
      <c r="F1314" t="s">
        <v>54</v>
      </c>
      <c r="G1314" t="str">
        <f>VLOOKUP(Tabulka_nejcastejsi_priciny_vzniku_invalidity[[#This Row],[podskupina_diagnoz_dle_who_kod]],Tabulka_mkn[],2,FALSE)</f>
        <v>13. skupina</v>
      </c>
      <c r="H1314" t="str">
        <f>VLOOKUP(Tabulka_nejcastejsi_priciny_vzniku_invalidity[[#This Row],[podskupina_diagnoz_dle_who_kod]],Tabulka_mkn[],3,FALSE)</f>
        <v>Svalová a kosterní soustava a pojivové tkáně</v>
      </c>
      <c r="I1314" t="str">
        <f>LEFT(Tabulka_nejcastejsi_priciny_vzniku_invalidity[[#This Row],[podskupina_diagnoz_dle_who_kod]],1)</f>
        <v>M</v>
      </c>
      <c r="J1314" t="s">
        <v>180</v>
      </c>
      <c r="K1314" t="s">
        <v>181</v>
      </c>
      <c r="L1314">
        <v>629</v>
      </c>
      <c r="N1314" t="str">
        <f>CONCATENATE("01",".","01",".",Tabulka_nejcastejsi_priciny_vzniku_invalidity[[#This Row],[rok]])</f>
        <v>01.01.2011</v>
      </c>
      <c r="O1314" s="11">
        <f>DATE(Tabulka_nejcastejsi_priciny_vzniku_invalidity[[#This Row],[rok]],1,1)</f>
        <v>40544</v>
      </c>
      <c r="P1314" s="11">
        <f>YEAR(Tabulka_nejcastejsi_priciny_vzniku_invalidity[[#This Row],[rok3]])</f>
        <v>2011</v>
      </c>
    </row>
    <row r="1315" spans="1:16">
      <c r="A1315">
        <v>2012</v>
      </c>
      <c r="B1315" t="s">
        <v>22</v>
      </c>
      <c r="C1315" t="s">
        <v>17</v>
      </c>
      <c r="D1315" t="str">
        <f>VLOOKUP(Tabulka_nejcastejsi_priciny_vzniku_invalidity[[#This Row],[kraj]],Tabulka_kraje[],2,FALSE)</f>
        <v>Vysočina</v>
      </c>
      <c r="E1315" t="s">
        <v>23</v>
      </c>
      <c r="F1315" t="s">
        <v>54</v>
      </c>
      <c r="G1315" t="str">
        <f>VLOOKUP(Tabulka_nejcastejsi_priciny_vzniku_invalidity[[#This Row],[podskupina_diagnoz_dle_who_kod]],Tabulka_mkn[],2,FALSE)</f>
        <v>13. skupina</v>
      </c>
      <c r="H1315" t="str">
        <f>VLOOKUP(Tabulka_nejcastejsi_priciny_vzniku_invalidity[[#This Row],[podskupina_diagnoz_dle_who_kod]],Tabulka_mkn[],3,FALSE)</f>
        <v>Svalová a kosterní soustava a pojivové tkáně</v>
      </c>
      <c r="I1315" t="str">
        <f>LEFT(Tabulka_nejcastejsi_priciny_vzniku_invalidity[[#This Row],[podskupina_diagnoz_dle_who_kod]],1)</f>
        <v>M</v>
      </c>
      <c r="J1315" t="s">
        <v>176</v>
      </c>
      <c r="K1315" t="s">
        <v>177</v>
      </c>
      <c r="L1315">
        <v>237</v>
      </c>
      <c r="N1315" t="str">
        <f>CONCATENATE("01",".","01",".",Tabulka_nejcastejsi_priciny_vzniku_invalidity[[#This Row],[rok]])</f>
        <v>01.01.2012</v>
      </c>
      <c r="O1315" s="11">
        <f>DATE(Tabulka_nejcastejsi_priciny_vzniku_invalidity[[#This Row],[rok]],1,1)</f>
        <v>40909</v>
      </c>
      <c r="P1315" s="11">
        <f>YEAR(Tabulka_nejcastejsi_priciny_vzniku_invalidity[[#This Row],[rok3]])</f>
        <v>2012</v>
      </c>
    </row>
    <row r="1316" spans="1:16">
      <c r="A1316">
        <v>2012</v>
      </c>
      <c r="B1316" t="s">
        <v>22</v>
      </c>
      <c r="C1316" t="s">
        <v>17</v>
      </c>
      <c r="D1316" t="str">
        <f>VLOOKUP(Tabulka_nejcastejsi_priciny_vzniku_invalidity[[#This Row],[kraj]],Tabulka_kraje[],2,FALSE)</f>
        <v>Vysočina</v>
      </c>
      <c r="E1316" t="s">
        <v>23</v>
      </c>
      <c r="F1316" t="s">
        <v>54</v>
      </c>
      <c r="G1316" t="str">
        <f>VLOOKUP(Tabulka_nejcastejsi_priciny_vzniku_invalidity[[#This Row],[podskupina_diagnoz_dle_who_kod]],Tabulka_mkn[],2,FALSE)</f>
        <v>13. skupina</v>
      </c>
      <c r="H1316" t="str">
        <f>VLOOKUP(Tabulka_nejcastejsi_priciny_vzniku_invalidity[[#This Row],[podskupina_diagnoz_dle_who_kod]],Tabulka_mkn[],3,FALSE)</f>
        <v>Svalová a kosterní soustava a pojivové tkáně</v>
      </c>
      <c r="I1316" t="str">
        <f>LEFT(Tabulka_nejcastejsi_priciny_vzniku_invalidity[[#This Row],[podskupina_diagnoz_dle_who_kod]],1)</f>
        <v>M</v>
      </c>
      <c r="J1316" t="s">
        <v>178</v>
      </c>
      <c r="K1316" t="s">
        <v>179</v>
      </c>
      <c r="L1316">
        <v>356</v>
      </c>
      <c r="N1316" t="str">
        <f>CONCATENATE("01",".","01",".",Tabulka_nejcastejsi_priciny_vzniku_invalidity[[#This Row],[rok]])</f>
        <v>01.01.2012</v>
      </c>
      <c r="O1316" s="11">
        <f>DATE(Tabulka_nejcastejsi_priciny_vzniku_invalidity[[#This Row],[rok]],1,1)</f>
        <v>40909</v>
      </c>
      <c r="P1316" s="11">
        <f>YEAR(Tabulka_nejcastejsi_priciny_vzniku_invalidity[[#This Row],[rok3]])</f>
        <v>2012</v>
      </c>
    </row>
    <row r="1317" spans="1:16">
      <c r="A1317">
        <v>2012</v>
      </c>
      <c r="B1317" t="s">
        <v>22</v>
      </c>
      <c r="C1317" t="s">
        <v>17</v>
      </c>
      <c r="D1317" t="str">
        <f>VLOOKUP(Tabulka_nejcastejsi_priciny_vzniku_invalidity[[#This Row],[kraj]],Tabulka_kraje[],2,FALSE)</f>
        <v>Vysočina</v>
      </c>
      <c r="E1317" t="s">
        <v>23</v>
      </c>
      <c r="F1317" t="s">
        <v>54</v>
      </c>
      <c r="G1317" t="str">
        <f>VLOOKUP(Tabulka_nejcastejsi_priciny_vzniku_invalidity[[#This Row],[podskupina_diagnoz_dle_who_kod]],Tabulka_mkn[],2,FALSE)</f>
        <v>13. skupina</v>
      </c>
      <c r="H1317" t="str">
        <f>VLOOKUP(Tabulka_nejcastejsi_priciny_vzniku_invalidity[[#This Row],[podskupina_diagnoz_dle_who_kod]],Tabulka_mkn[],3,FALSE)</f>
        <v>Svalová a kosterní soustava a pojivové tkáně</v>
      </c>
      <c r="I1317" t="str">
        <f>LEFT(Tabulka_nejcastejsi_priciny_vzniku_invalidity[[#This Row],[podskupina_diagnoz_dle_who_kod]],1)</f>
        <v>M</v>
      </c>
      <c r="J1317" t="s">
        <v>180</v>
      </c>
      <c r="K1317" t="s">
        <v>181</v>
      </c>
      <c r="L1317">
        <v>731</v>
      </c>
      <c r="N1317" t="str">
        <f>CONCATENATE("01",".","01",".",Tabulka_nejcastejsi_priciny_vzniku_invalidity[[#This Row],[rok]])</f>
        <v>01.01.2012</v>
      </c>
      <c r="O1317" s="11">
        <f>DATE(Tabulka_nejcastejsi_priciny_vzniku_invalidity[[#This Row],[rok]],1,1)</f>
        <v>40909</v>
      </c>
      <c r="P1317" s="11">
        <f>YEAR(Tabulka_nejcastejsi_priciny_vzniku_invalidity[[#This Row],[rok3]])</f>
        <v>2012</v>
      </c>
    </row>
    <row r="1318" spans="1:16">
      <c r="A1318">
        <v>2012</v>
      </c>
      <c r="B1318" t="s">
        <v>57</v>
      </c>
      <c r="C1318" t="s">
        <v>17</v>
      </c>
      <c r="D1318" t="str">
        <f>VLOOKUP(Tabulka_nejcastejsi_priciny_vzniku_invalidity[[#This Row],[kraj]],Tabulka_kraje[],2,FALSE)</f>
        <v xml:space="preserve">Jihomoravský </v>
      </c>
      <c r="E1318" t="s">
        <v>58</v>
      </c>
      <c r="F1318" t="s">
        <v>54</v>
      </c>
      <c r="G1318" t="str">
        <f>VLOOKUP(Tabulka_nejcastejsi_priciny_vzniku_invalidity[[#This Row],[podskupina_diagnoz_dle_who_kod]],Tabulka_mkn[],2,FALSE)</f>
        <v>13. skupina</v>
      </c>
      <c r="H1318" t="str">
        <f>VLOOKUP(Tabulka_nejcastejsi_priciny_vzniku_invalidity[[#This Row],[podskupina_diagnoz_dle_who_kod]],Tabulka_mkn[],3,FALSE)</f>
        <v>Svalová a kosterní soustava a pojivové tkáně</v>
      </c>
      <c r="I1318" t="str">
        <f>LEFT(Tabulka_nejcastejsi_priciny_vzniku_invalidity[[#This Row],[podskupina_diagnoz_dle_who_kod]],1)</f>
        <v>M</v>
      </c>
      <c r="J1318" t="s">
        <v>178</v>
      </c>
      <c r="K1318" t="s">
        <v>179</v>
      </c>
      <c r="L1318">
        <v>2099</v>
      </c>
      <c r="N1318" t="str">
        <f>CONCATENATE("01",".","01",".",Tabulka_nejcastejsi_priciny_vzniku_invalidity[[#This Row],[rok]])</f>
        <v>01.01.2012</v>
      </c>
      <c r="O1318" s="11">
        <f>DATE(Tabulka_nejcastejsi_priciny_vzniku_invalidity[[#This Row],[rok]],1,1)</f>
        <v>40909</v>
      </c>
      <c r="P1318" s="11">
        <f>YEAR(Tabulka_nejcastejsi_priciny_vzniku_invalidity[[#This Row],[rok3]])</f>
        <v>2012</v>
      </c>
    </row>
    <row r="1319" spans="1:16">
      <c r="A1319">
        <v>2012</v>
      </c>
      <c r="B1319" t="s">
        <v>57</v>
      </c>
      <c r="C1319" t="s">
        <v>17</v>
      </c>
      <c r="D1319" t="str">
        <f>VLOOKUP(Tabulka_nejcastejsi_priciny_vzniku_invalidity[[#This Row],[kraj]],Tabulka_kraje[],2,FALSE)</f>
        <v xml:space="preserve">Jihomoravský </v>
      </c>
      <c r="E1319" t="s">
        <v>58</v>
      </c>
      <c r="F1319" t="s">
        <v>54</v>
      </c>
      <c r="G1319" t="str">
        <f>VLOOKUP(Tabulka_nejcastejsi_priciny_vzniku_invalidity[[#This Row],[podskupina_diagnoz_dle_who_kod]],Tabulka_mkn[],2,FALSE)</f>
        <v>13. skupina</v>
      </c>
      <c r="H1319" t="str">
        <f>VLOOKUP(Tabulka_nejcastejsi_priciny_vzniku_invalidity[[#This Row],[podskupina_diagnoz_dle_who_kod]],Tabulka_mkn[],3,FALSE)</f>
        <v>Svalová a kosterní soustava a pojivové tkáně</v>
      </c>
      <c r="I1319" t="str">
        <f>LEFT(Tabulka_nejcastejsi_priciny_vzniku_invalidity[[#This Row],[podskupina_diagnoz_dle_who_kod]],1)</f>
        <v>M</v>
      </c>
      <c r="J1319" t="s">
        <v>180</v>
      </c>
      <c r="K1319" t="s">
        <v>181</v>
      </c>
      <c r="L1319">
        <v>1331</v>
      </c>
      <c r="N1319" t="str">
        <f>CONCATENATE("01",".","01",".",Tabulka_nejcastejsi_priciny_vzniku_invalidity[[#This Row],[rok]])</f>
        <v>01.01.2012</v>
      </c>
      <c r="O1319" s="11">
        <f>DATE(Tabulka_nejcastejsi_priciny_vzniku_invalidity[[#This Row],[rok]],1,1)</f>
        <v>40909</v>
      </c>
      <c r="P1319" s="11">
        <f>YEAR(Tabulka_nejcastejsi_priciny_vzniku_invalidity[[#This Row],[rok3]])</f>
        <v>2012</v>
      </c>
    </row>
    <row r="1320" spans="1:16">
      <c r="A1320">
        <v>2012</v>
      </c>
      <c r="B1320" t="s">
        <v>65</v>
      </c>
      <c r="C1320" t="s">
        <v>17</v>
      </c>
      <c r="D1320" t="str">
        <f>VLOOKUP(Tabulka_nejcastejsi_priciny_vzniku_invalidity[[#This Row],[kraj]],Tabulka_kraje[],2,FALSE)</f>
        <v xml:space="preserve">Olomoucký </v>
      </c>
      <c r="E1320" t="s">
        <v>66</v>
      </c>
      <c r="F1320" t="s">
        <v>54</v>
      </c>
      <c r="G1320" t="str">
        <f>VLOOKUP(Tabulka_nejcastejsi_priciny_vzniku_invalidity[[#This Row],[podskupina_diagnoz_dle_who_kod]],Tabulka_mkn[],2,FALSE)</f>
        <v>13. skupina</v>
      </c>
      <c r="H1320" t="str">
        <f>VLOOKUP(Tabulka_nejcastejsi_priciny_vzniku_invalidity[[#This Row],[podskupina_diagnoz_dle_who_kod]],Tabulka_mkn[],3,FALSE)</f>
        <v>Svalová a kosterní soustava a pojivové tkáně</v>
      </c>
      <c r="I1320" t="str">
        <f>LEFT(Tabulka_nejcastejsi_priciny_vzniku_invalidity[[#This Row],[podskupina_diagnoz_dle_who_kod]],1)</f>
        <v>M</v>
      </c>
      <c r="J1320" t="s">
        <v>176</v>
      </c>
      <c r="K1320" t="s">
        <v>177</v>
      </c>
      <c r="L1320">
        <v>256</v>
      </c>
      <c r="N1320" t="str">
        <f>CONCATENATE("01",".","01",".",Tabulka_nejcastejsi_priciny_vzniku_invalidity[[#This Row],[rok]])</f>
        <v>01.01.2012</v>
      </c>
      <c r="O1320" s="11">
        <f>DATE(Tabulka_nejcastejsi_priciny_vzniku_invalidity[[#This Row],[rok]],1,1)</f>
        <v>40909</v>
      </c>
      <c r="P1320" s="11">
        <f>YEAR(Tabulka_nejcastejsi_priciny_vzniku_invalidity[[#This Row],[rok3]])</f>
        <v>2012</v>
      </c>
    </row>
    <row r="1321" spans="1:16">
      <c r="A1321">
        <v>2012</v>
      </c>
      <c r="B1321" t="s">
        <v>65</v>
      </c>
      <c r="C1321" t="s">
        <v>17</v>
      </c>
      <c r="D1321" t="str">
        <f>VLOOKUP(Tabulka_nejcastejsi_priciny_vzniku_invalidity[[#This Row],[kraj]],Tabulka_kraje[],2,FALSE)</f>
        <v xml:space="preserve">Olomoucký </v>
      </c>
      <c r="E1321" t="s">
        <v>66</v>
      </c>
      <c r="F1321" t="s">
        <v>54</v>
      </c>
      <c r="G1321" t="str">
        <f>VLOOKUP(Tabulka_nejcastejsi_priciny_vzniku_invalidity[[#This Row],[podskupina_diagnoz_dle_who_kod]],Tabulka_mkn[],2,FALSE)</f>
        <v>13. skupina</v>
      </c>
      <c r="H1321" t="str">
        <f>VLOOKUP(Tabulka_nejcastejsi_priciny_vzniku_invalidity[[#This Row],[podskupina_diagnoz_dle_who_kod]],Tabulka_mkn[],3,FALSE)</f>
        <v>Svalová a kosterní soustava a pojivové tkáně</v>
      </c>
      <c r="I1321" t="str">
        <f>LEFT(Tabulka_nejcastejsi_priciny_vzniku_invalidity[[#This Row],[podskupina_diagnoz_dle_who_kod]],1)</f>
        <v>M</v>
      </c>
      <c r="J1321" t="s">
        <v>178</v>
      </c>
      <c r="K1321" t="s">
        <v>179</v>
      </c>
      <c r="L1321">
        <v>807</v>
      </c>
      <c r="N1321" t="str">
        <f>CONCATENATE("01",".","01",".",Tabulka_nejcastejsi_priciny_vzniku_invalidity[[#This Row],[rok]])</f>
        <v>01.01.2012</v>
      </c>
      <c r="O1321" s="11">
        <f>DATE(Tabulka_nejcastejsi_priciny_vzniku_invalidity[[#This Row],[rok]],1,1)</f>
        <v>40909</v>
      </c>
      <c r="P1321" s="11">
        <f>YEAR(Tabulka_nejcastejsi_priciny_vzniku_invalidity[[#This Row],[rok3]])</f>
        <v>2012</v>
      </c>
    </row>
    <row r="1322" spans="1:16">
      <c r="A1322">
        <v>2012</v>
      </c>
      <c r="B1322" t="s">
        <v>65</v>
      </c>
      <c r="C1322" t="s">
        <v>17</v>
      </c>
      <c r="D1322" t="str">
        <f>VLOOKUP(Tabulka_nejcastejsi_priciny_vzniku_invalidity[[#This Row],[kraj]],Tabulka_kraje[],2,FALSE)</f>
        <v xml:space="preserve">Olomoucký </v>
      </c>
      <c r="E1322" t="s">
        <v>66</v>
      </c>
      <c r="F1322" t="s">
        <v>54</v>
      </c>
      <c r="G1322" t="str">
        <f>VLOOKUP(Tabulka_nejcastejsi_priciny_vzniku_invalidity[[#This Row],[podskupina_diagnoz_dle_who_kod]],Tabulka_mkn[],2,FALSE)</f>
        <v>13. skupina</v>
      </c>
      <c r="H1322" t="str">
        <f>VLOOKUP(Tabulka_nejcastejsi_priciny_vzniku_invalidity[[#This Row],[podskupina_diagnoz_dle_who_kod]],Tabulka_mkn[],3,FALSE)</f>
        <v>Svalová a kosterní soustava a pojivové tkáně</v>
      </c>
      <c r="I1322" t="str">
        <f>LEFT(Tabulka_nejcastejsi_priciny_vzniku_invalidity[[#This Row],[podskupina_diagnoz_dle_who_kod]],1)</f>
        <v>M</v>
      </c>
      <c r="J1322" t="s">
        <v>180</v>
      </c>
      <c r="K1322" t="s">
        <v>181</v>
      </c>
      <c r="L1322">
        <v>623</v>
      </c>
      <c r="N1322" t="str">
        <f>CONCATENATE("01",".","01",".",Tabulka_nejcastejsi_priciny_vzniku_invalidity[[#This Row],[rok]])</f>
        <v>01.01.2012</v>
      </c>
      <c r="O1322" s="11">
        <f>DATE(Tabulka_nejcastejsi_priciny_vzniku_invalidity[[#This Row],[rok]],1,1)</f>
        <v>40909</v>
      </c>
      <c r="P1322" s="11">
        <f>YEAR(Tabulka_nejcastejsi_priciny_vzniku_invalidity[[#This Row],[rok3]])</f>
        <v>2012</v>
      </c>
    </row>
    <row r="1323" spans="1:16">
      <c r="A1323">
        <v>2012</v>
      </c>
      <c r="B1323" t="s">
        <v>67</v>
      </c>
      <c r="C1323" t="s">
        <v>17</v>
      </c>
      <c r="D1323" t="str">
        <f>VLOOKUP(Tabulka_nejcastejsi_priciny_vzniku_invalidity[[#This Row],[kraj]],Tabulka_kraje[],2,FALSE)</f>
        <v xml:space="preserve">Moravskoslezský </v>
      </c>
      <c r="E1323" t="s">
        <v>68</v>
      </c>
      <c r="F1323" t="s">
        <v>54</v>
      </c>
      <c r="G1323" t="str">
        <f>VLOOKUP(Tabulka_nejcastejsi_priciny_vzniku_invalidity[[#This Row],[podskupina_diagnoz_dle_who_kod]],Tabulka_mkn[],2,FALSE)</f>
        <v>13. skupina</v>
      </c>
      <c r="H1323" t="str">
        <f>VLOOKUP(Tabulka_nejcastejsi_priciny_vzniku_invalidity[[#This Row],[podskupina_diagnoz_dle_who_kod]],Tabulka_mkn[],3,FALSE)</f>
        <v>Svalová a kosterní soustava a pojivové tkáně</v>
      </c>
      <c r="I1323" t="str">
        <f>LEFT(Tabulka_nejcastejsi_priciny_vzniku_invalidity[[#This Row],[podskupina_diagnoz_dle_who_kod]],1)</f>
        <v>M</v>
      </c>
      <c r="J1323" t="s">
        <v>176</v>
      </c>
      <c r="K1323" t="s">
        <v>177</v>
      </c>
      <c r="L1323">
        <v>530</v>
      </c>
      <c r="N1323" t="str">
        <f>CONCATENATE("01",".","01",".",Tabulka_nejcastejsi_priciny_vzniku_invalidity[[#This Row],[rok]])</f>
        <v>01.01.2012</v>
      </c>
      <c r="O1323" s="11">
        <f>DATE(Tabulka_nejcastejsi_priciny_vzniku_invalidity[[#This Row],[rok]],1,1)</f>
        <v>40909</v>
      </c>
      <c r="P1323" s="11">
        <f>YEAR(Tabulka_nejcastejsi_priciny_vzniku_invalidity[[#This Row],[rok3]])</f>
        <v>2012</v>
      </c>
    </row>
    <row r="1324" spans="1:16">
      <c r="A1324">
        <v>2012</v>
      </c>
      <c r="B1324" t="s">
        <v>67</v>
      </c>
      <c r="C1324" t="s">
        <v>17</v>
      </c>
      <c r="D1324" t="str">
        <f>VLOOKUP(Tabulka_nejcastejsi_priciny_vzniku_invalidity[[#This Row],[kraj]],Tabulka_kraje[],2,FALSE)</f>
        <v xml:space="preserve">Moravskoslezský </v>
      </c>
      <c r="E1324" t="s">
        <v>68</v>
      </c>
      <c r="F1324" t="s">
        <v>54</v>
      </c>
      <c r="G1324" t="str">
        <f>VLOOKUP(Tabulka_nejcastejsi_priciny_vzniku_invalidity[[#This Row],[podskupina_diagnoz_dle_who_kod]],Tabulka_mkn[],2,FALSE)</f>
        <v>13. skupina</v>
      </c>
      <c r="H1324" t="str">
        <f>VLOOKUP(Tabulka_nejcastejsi_priciny_vzniku_invalidity[[#This Row],[podskupina_diagnoz_dle_who_kod]],Tabulka_mkn[],3,FALSE)</f>
        <v>Svalová a kosterní soustava a pojivové tkáně</v>
      </c>
      <c r="I1324" t="str">
        <f>LEFT(Tabulka_nejcastejsi_priciny_vzniku_invalidity[[#This Row],[podskupina_diagnoz_dle_who_kod]],1)</f>
        <v>M</v>
      </c>
      <c r="J1324" t="s">
        <v>178</v>
      </c>
      <c r="K1324" t="s">
        <v>179</v>
      </c>
      <c r="L1324">
        <v>1513</v>
      </c>
      <c r="N1324" t="str">
        <f>CONCATENATE("01",".","01",".",Tabulka_nejcastejsi_priciny_vzniku_invalidity[[#This Row],[rok]])</f>
        <v>01.01.2012</v>
      </c>
      <c r="O1324" s="11">
        <f>DATE(Tabulka_nejcastejsi_priciny_vzniku_invalidity[[#This Row],[rok]],1,1)</f>
        <v>40909</v>
      </c>
      <c r="P1324" s="11">
        <f>YEAR(Tabulka_nejcastejsi_priciny_vzniku_invalidity[[#This Row],[rok3]])</f>
        <v>2012</v>
      </c>
    </row>
    <row r="1325" spans="1:16">
      <c r="A1325">
        <v>2012</v>
      </c>
      <c r="B1325" t="s">
        <v>67</v>
      </c>
      <c r="C1325" t="s">
        <v>17</v>
      </c>
      <c r="D1325" t="str">
        <f>VLOOKUP(Tabulka_nejcastejsi_priciny_vzniku_invalidity[[#This Row],[kraj]],Tabulka_kraje[],2,FALSE)</f>
        <v xml:space="preserve">Moravskoslezský </v>
      </c>
      <c r="E1325" t="s">
        <v>68</v>
      </c>
      <c r="F1325" t="s">
        <v>54</v>
      </c>
      <c r="G1325" t="str">
        <f>VLOOKUP(Tabulka_nejcastejsi_priciny_vzniku_invalidity[[#This Row],[podskupina_diagnoz_dle_who_kod]],Tabulka_mkn[],2,FALSE)</f>
        <v>13. skupina</v>
      </c>
      <c r="H1325" t="str">
        <f>VLOOKUP(Tabulka_nejcastejsi_priciny_vzniku_invalidity[[#This Row],[podskupina_diagnoz_dle_who_kod]],Tabulka_mkn[],3,FALSE)</f>
        <v>Svalová a kosterní soustava a pojivové tkáně</v>
      </c>
      <c r="I1325" t="str">
        <f>LEFT(Tabulka_nejcastejsi_priciny_vzniku_invalidity[[#This Row],[podskupina_diagnoz_dle_who_kod]],1)</f>
        <v>M</v>
      </c>
      <c r="J1325" t="s">
        <v>180</v>
      </c>
      <c r="K1325" t="s">
        <v>181</v>
      </c>
      <c r="L1325">
        <v>896</v>
      </c>
      <c r="N1325" t="str">
        <f>CONCATENATE("01",".","01",".",Tabulka_nejcastejsi_priciny_vzniku_invalidity[[#This Row],[rok]])</f>
        <v>01.01.2012</v>
      </c>
      <c r="O1325" s="11">
        <f>DATE(Tabulka_nejcastejsi_priciny_vzniku_invalidity[[#This Row],[rok]],1,1)</f>
        <v>40909</v>
      </c>
      <c r="P1325" s="11">
        <f>YEAR(Tabulka_nejcastejsi_priciny_vzniku_invalidity[[#This Row],[rok3]])</f>
        <v>2012</v>
      </c>
    </row>
    <row r="1326" spans="1:16">
      <c r="A1326">
        <v>2012</v>
      </c>
      <c r="B1326" t="s">
        <v>46</v>
      </c>
      <c r="C1326" t="s">
        <v>17</v>
      </c>
      <c r="D1326" t="str">
        <f>VLOOKUP(Tabulka_nejcastejsi_priciny_vzniku_invalidity[[#This Row],[kraj]],Tabulka_kraje[],2,FALSE)</f>
        <v xml:space="preserve">Zlínský </v>
      </c>
      <c r="E1326" t="s">
        <v>47</v>
      </c>
      <c r="F1326" t="s">
        <v>54</v>
      </c>
      <c r="G1326" t="str">
        <f>VLOOKUP(Tabulka_nejcastejsi_priciny_vzniku_invalidity[[#This Row],[podskupina_diagnoz_dle_who_kod]],Tabulka_mkn[],2,FALSE)</f>
        <v>13. skupina</v>
      </c>
      <c r="H1326" t="str">
        <f>VLOOKUP(Tabulka_nejcastejsi_priciny_vzniku_invalidity[[#This Row],[podskupina_diagnoz_dle_who_kod]],Tabulka_mkn[],3,FALSE)</f>
        <v>Svalová a kosterní soustava a pojivové tkáně</v>
      </c>
      <c r="I1326" t="str">
        <f>LEFT(Tabulka_nejcastejsi_priciny_vzniku_invalidity[[#This Row],[podskupina_diagnoz_dle_who_kod]],1)</f>
        <v>M</v>
      </c>
      <c r="J1326" t="s">
        <v>176</v>
      </c>
      <c r="K1326" t="s">
        <v>177</v>
      </c>
      <c r="L1326">
        <v>300</v>
      </c>
      <c r="N1326" t="str">
        <f>CONCATENATE("01",".","01",".",Tabulka_nejcastejsi_priciny_vzniku_invalidity[[#This Row],[rok]])</f>
        <v>01.01.2012</v>
      </c>
      <c r="O1326" s="11">
        <f>DATE(Tabulka_nejcastejsi_priciny_vzniku_invalidity[[#This Row],[rok]],1,1)</f>
        <v>40909</v>
      </c>
      <c r="P1326" s="11">
        <f>YEAR(Tabulka_nejcastejsi_priciny_vzniku_invalidity[[#This Row],[rok3]])</f>
        <v>2012</v>
      </c>
    </row>
    <row r="1327" spans="1:16">
      <c r="A1327">
        <v>2012</v>
      </c>
      <c r="B1327" t="s">
        <v>46</v>
      </c>
      <c r="C1327" t="s">
        <v>17</v>
      </c>
      <c r="D1327" t="str">
        <f>VLOOKUP(Tabulka_nejcastejsi_priciny_vzniku_invalidity[[#This Row],[kraj]],Tabulka_kraje[],2,FALSE)</f>
        <v xml:space="preserve">Zlínský </v>
      </c>
      <c r="E1327" t="s">
        <v>47</v>
      </c>
      <c r="F1327" t="s">
        <v>54</v>
      </c>
      <c r="G1327" t="str">
        <f>VLOOKUP(Tabulka_nejcastejsi_priciny_vzniku_invalidity[[#This Row],[podskupina_diagnoz_dle_who_kod]],Tabulka_mkn[],2,FALSE)</f>
        <v>13. skupina</v>
      </c>
      <c r="H1327" t="str">
        <f>VLOOKUP(Tabulka_nejcastejsi_priciny_vzniku_invalidity[[#This Row],[podskupina_diagnoz_dle_who_kod]],Tabulka_mkn[],3,FALSE)</f>
        <v>Svalová a kosterní soustava a pojivové tkáně</v>
      </c>
      <c r="I1327" t="str">
        <f>LEFT(Tabulka_nejcastejsi_priciny_vzniku_invalidity[[#This Row],[podskupina_diagnoz_dle_who_kod]],1)</f>
        <v>M</v>
      </c>
      <c r="J1327" t="s">
        <v>178</v>
      </c>
      <c r="K1327" t="s">
        <v>179</v>
      </c>
      <c r="L1327">
        <v>604</v>
      </c>
      <c r="N1327" t="str">
        <f>CONCATENATE("01",".","01",".",Tabulka_nejcastejsi_priciny_vzniku_invalidity[[#This Row],[rok]])</f>
        <v>01.01.2012</v>
      </c>
      <c r="O1327" s="11">
        <f>DATE(Tabulka_nejcastejsi_priciny_vzniku_invalidity[[#This Row],[rok]],1,1)</f>
        <v>40909</v>
      </c>
      <c r="P1327" s="11">
        <f>YEAR(Tabulka_nejcastejsi_priciny_vzniku_invalidity[[#This Row],[rok3]])</f>
        <v>2012</v>
      </c>
    </row>
    <row r="1328" spans="1:16">
      <c r="A1328">
        <v>2012</v>
      </c>
      <c r="B1328" t="s">
        <v>46</v>
      </c>
      <c r="C1328" t="s">
        <v>17</v>
      </c>
      <c r="D1328" t="str">
        <f>VLOOKUP(Tabulka_nejcastejsi_priciny_vzniku_invalidity[[#This Row],[kraj]],Tabulka_kraje[],2,FALSE)</f>
        <v xml:space="preserve">Zlínský </v>
      </c>
      <c r="E1328" t="s">
        <v>47</v>
      </c>
      <c r="F1328" t="s">
        <v>54</v>
      </c>
      <c r="G1328" t="str">
        <f>VLOOKUP(Tabulka_nejcastejsi_priciny_vzniku_invalidity[[#This Row],[podskupina_diagnoz_dle_who_kod]],Tabulka_mkn[],2,FALSE)</f>
        <v>13. skupina</v>
      </c>
      <c r="H1328" t="str">
        <f>VLOOKUP(Tabulka_nejcastejsi_priciny_vzniku_invalidity[[#This Row],[podskupina_diagnoz_dle_who_kod]],Tabulka_mkn[],3,FALSE)</f>
        <v>Svalová a kosterní soustava a pojivové tkáně</v>
      </c>
      <c r="I1328" t="str">
        <f>LEFT(Tabulka_nejcastejsi_priciny_vzniku_invalidity[[#This Row],[podskupina_diagnoz_dle_who_kod]],1)</f>
        <v>M</v>
      </c>
      <c r="J1328" t="s">
        <v>180</v>
      </c>
      <c r="K1328" t="s">
        <v>181</v>
      </c>
      <c r="L1328">
        <v>717</v>
      </c>
      <c r="N1328" t="str">
        <f>CONCATENATE("01",".","01",".",Tabulka_nejcastejsi_priciny_vzniku_invalidity[[#This Row],[rok]])</f>
        <v>01.01.2012</v>
      </c>
      <c r="O1328" s="11">
        <f>DATE(Tabulka_nejcastejsi_priciny_vzniku_invalidity[[#This Row],[rok]],1,1)</f>
        <v>40909</v>
      </c>
      <c r="P1328" s="11">
        <f>YEAR(Tabulka_nejcastejsi_priciny_vzniku_invalidity[[#This Row],[rok3]])</f>
        <v>2012</v>
      </c>
    </row>
    <row r="1329" spans="1:16">
      <c r="A1329">
        <v>2012</v>
      </c>
      <c r="B1329" t="s">
        <v>61</v>
      </c>
      <c r="C1329" t="s">
        <v>17</v>
      </c>
      <c r="D1329" t="str">
        <f>VLOOKUP(Tabulka_nejcastejsi_priciny_vzniku_invalidity[[#This Row],[kraj]],Tabulka_kraje[],2,FALSE)</f>
        <v>Praha</v>
      </c>
      <c r="E1329" t="s">
        <v>62</v>
      </c>
      <c r="F1329" t="s">
        <v>54</v>
      </c>
      <c r="G1329" t="str">
        <f>VLOOKUP(Tabulka_nejcastejsi_priciny_vzniku_invalidity[[#This Row],[podskupina_diagnoz_dle_who_kod]],Tabulka_mkn[],2,FALSE)</f>
        <v>13. skupina</v>
      </c>
      <c r="H1329" t="str">
        <f>VLOOKUP(Tabulka_nejcastejsi_priciny_vzniku_invalidity[[#This Row],[podskupina_diagnoz_dle_who_kod]],Tabulka_mkn[],3,FALSE)</f>
        <v>Svalová a kosterní soustava a pojivové tkáně</v>
      </c>
      <c r="I1329" t="str">
        <f>LEFT(Tabulka_nejcastejsi_priciny_vzniku_invalidity[[#This Row],[podskupina_diagnoz_dle_who_kod]],1)</f>
        <v>M</v>
      </c>
      <c r="J1329" t="s">
        <v>178</v>
      </c>
      <c r="K1329" t="s">
        <v>179</v>
      </c>
      <c r="L1329">
        <v>1196</v>
      </c>
      <c r="N1329" t="str">
        <f>CONCATENATE("01",".","01",".",Tabulka_nejcastejsi_priciny_vzniku_invalidity[[#This Row],[rok]])</f>
        <v>01.01.2012</v>
      </c>
      <c r="O1329" s="11">
        <f>DATE(Tabulka_nejcastejsi_priciny_vzniku_invalidity[[#This Row],[rok]],1,1)</f>
        <v>40909</v>
      </c>
      <c r="P1329" s="11">
        <f>YEAR(Tabulka_nejcastejsi_priciny_vzniku_invalidity[[#This Row],[rok3]])</f>
        <v>2012</v>
      </c>
    </row>
    <row r="1330" spans="1:16">
      <c r="A1330">
        <v>2012</v>
      </c>
      <c r="B1330" t="s">
        <v>61</v>
      </c>
      <c r="C1330" t="s">
        <v>17</v>
      </c>
      <c r="D1330" t="str">
        <f>VLOOKUP(Tabulka_nejcastejsi_priciny_vzniku_invalidity[[#This Row],[kraj]],Tabulka_kraje[],2,FALSE)</f>
        <v>Praha</v>
      </c>
      <c r="E1330" t="s">
        <v>62</v>
      </c>
      <c r="F1330" t="s">
        <v>54</v>
      </c>
      <c r="G1330" t="str">
        <f>VLOOKUP(Tabulka_nejcastejsi_priciny_vzniku_invalidity[[#This Row],[podskupina_diagnoz_dle_who_kod]],Tabulka_mkn[],2,FALSE)</f>
        <v>13. skupina</v>
      </c>
      <c r="H1330" t="str">
        <f>VLOOKUP(Tabulka_nejcastejsi_priciny_vzniku_invalidity[[#This Row],[podskupina_diagnoz_dle_who_kod]],Tabulka_mkn[],3,FALSE)</f>
        <v>Svalová a kosterní soustava a pojivové tkáně</v>
      </c>
      <c r="I1330" t="str">
        <f>LEFT(Tabulka_nejcastejsi_priciny_vzniku_invalidity[[#This Row],[podskupina_diagnoz_dle_who_kod]],1)</f>
        <v>M</v>
      </c>
      <c r="J1330" t="s">
        <v>180</v>
      </c>
      <c r="K1330" t="s">
        <v>181</v>
      </c>
      <c r="L1330">
        <v>706</v>
      </c>
      <c r="N1330" t="str">
        <f>CONCATENATE("01",".","01",".",Tabulka_nejcastejsi_priciny_vzniku_invalidity[[#This Row],[rok]])</f>
        <v>01.01.2012</v>
      </c>
      <c r="O1330" s="11">
        <f>DATE(Tabulka_nejcastejsi_priciny_vzniku_invalidity[[#This Row],[rok]],1,1)</f>
        <v>40909</v>
      </c>
      <c r="P1330" s="11">
        <f>YEAR(Tabulka_nejcastejsi_priciny_vzniku_invalidity[[#This Row],[rok3]])</f>
        <v>2012</v>
      </c>
    </row>
    <row r="1331" spans="1:16">
      <c r="A1331">
        <v>2012</v>
      </c>
      <c r="B1331" t="s">
        <v>59</v>
      </c>
      <c r="C1331" t="s">
        <v>17</v>
      </c>
      <c r="D1331" t="str">
        <f>VLOOKUP(Tabulka_nejcastejsi_priciny_vzniku_invalidity[[#This Row],[kraj]],Tabulka_kraje[],2,FALSE)</f>
        <v xml:space="preserve">Středočeský </v>
      </c>
      <c r="E1331" t="s">
        <v>60</v>
      </c>
      <c r="F1331" t="s">
        <v>54</v>
      </c>
      <c r="G1331" t="str">
        <f>VLOOKUP(Tabulka_nejcastejsi_priciny_vzniku_invalidity[[#This Row],[podskupina_diagnoz_dle_who_kod]],Tabulka_mkn[],2,FALSE)</f>
        <v>13. skupina</v>
      </c>
      <c r="H1331" t="str">
        <f>VLOOKUP(Tabulka_nejcastejsi_priciny_vzniku_invalidity[[#This Row],[podskupina_diagnoz_dle_who_kod]],Tabulka_mkn[],3,FALSE)</f>
        <v>Svalová a kosterní soustava a pojivové tkáně</v>
      </c>
      <c r="I1331" t="str">
        <f>LEFT(Tabulka_nejcastejsi_priciny_vzniku_invalidity[[#This Row],[podskupina_diagnoz_dle_who_kod]],1)</f>
        <v>M</v>
      </c>
      <c r="J1331" t="s">
        <v>176</v>
      </c>
      <c r="K1331" t="s">
        <v>177</v>
      </c>
      <c r="L1331">
        <v>570</v>
      </c>
      <c r="N1331" t="str">
        <f>CONCATENATE("01",".","01",".",Tabulka_nejcastejsi_priciny_vzniku_invalidity[[#This Row],[rok]])</f>
        <v>01.01.2012</v>
      </c>
      <c r="O1331" s="11">
        <f>DATE(Tabulka_nejcastejsi_priciny_vzniku_invalidity[[#This Row],[rok]],1,1)</f>
        <v>40909</v>
      </c>
      <c r="P1331" s="11">
        <f>YEAR(Tabulka_nejcastejsi_priciny_vzniku_invalidity[[#This Row],[rok3]])</f>
        <v>2012</v>
      </c>
    </row>
    <row r="1332" spans="1:16">
      <c r="A1332">
        <v>2012</v>
      </c>
      <c r="B1332" t="s">
        <v>59</v>
      </c>
      <c r="C1332" t="s">
        <v>17</v>
      </c>
      <c r="D1332" t="str">
        <f>VLOOKUP(Tabulka_nejcastejsi_priciny_vzniku_invalidity[[#This Row],[kraj]],Tabulka_kraje[],2,FALSE)</f>
        <v xml:space="preserve">Středočeský </v>
      </c>
      <c r="E1332" t="s">
        <v>60</v>
      </c>
      <c r="F1332" t="s">
        <v>54</v>
      </c>
      <c r="G1332" t="str">
        <f>VLOOKUP(Tabulka_nejcastejsi_priciny_vzniku_invalidity[[#This Row],[podskupina_diagnoz_dle_who_kod]],Tabulka_mkn[],2,FALSE)</f>
        <v>13. skupina</v>
      </c>
      <c r="H1332" t="str">
        <f>VLOOKUP(Tabulka_nejcastejsi_priciny_vzniku_invalidity[[#This Row],[podskupina_diagnoz_dle_who_kod]],Tabulka_mkn[],3,FALSE)</f>
        <v>Svalová a kosterní soustava a pojivové tkáně</v>
      </c>
      <c r="I1332" t="str">
        <f>LEFT(Tabulka_nejcastejsi_priciny_vzniku_invalidity[[#This Row],[podskupina_diagnoz_dle_who_kod]],1)</f>
        <v>M</v>
      </c>
      <c r="J1332" t="s">
        <v>178</v>
      </c>
      <c r="K1332" t="s">
        <v>179</v>
      </c>
      <c r="L1332">
        <v>2040</v>
      </c>
      <c r="N1332" t="str">
        <f>CONCATENATE("01",".","01",".",Tabulka_nejcastejsi_priciny_vzniku_invalidity[[#This Row],[rok]])</f>
        <v>01.01.2012</v>
      </c>
      <c r="O1332" s="11">
        <f>DATE(Tabulka_nejcastejsi_priciny_vzniku_invalidity[[#This Row],[rok]],1,1)</f>
        <v>40909</v>
      </c>
      <c r="P1332" s="11">
        <f>YEAR(Tabulka_nejcastejsi_priciny_vzniku_invalidity[[#This Row],[rok3]])</f>
        <v>2012</v>
      </c>
    </row>
    <row r="1333" spans="1:16">
      <c r="A1333">
        <v>2012</v>
      </c>
      <c r="B1333" t="s">
        <v>59</v>
      </c>
      <c r="C1333" t="s">
        <v>17</v>
      </c>
      <c r="D1333" t="str">
        <f>VLOOKUP(Tabulka_nejcastejsi_priciny_vzniku_invalidity[[#This Row],[kraj]],Tabulka_kraje[],2,FALSE)</f>
        <v xml:space="preserve">Středočeský </v>
      </c>
      <c r="E1333" t="s">
        <v>60</v>
      </c>
      <c r="F1333" t="s">
        <v>54</v>
      </c>
      <c r="G1333" t="str">
        <f>VLOOKUP(Tabulka_nejcastejsi_priciny_vzniku_invalidity[[#This Row],[podskupina_diagnoz_dle_who_kod]],Tabulka_mkn[],2,FALSE)</f>
        <v>13. skupina</v>
      </c>
      <c r="H1333" t="str">
        <f>VLOOKUP(Tabulka_nejcastejsi_priciny_vzniku_invalidity[[#This Row],[podskupina_diagnoz_dle_who_kod]],Tabulka_mkn[],3,FALSE)</f>
        <v>Svalová a kosterní soustava a pojivové tkáně</v>
      </c>
      <c r="I1333" t="str">
        <f>LEFT(Tabulka_nejcastejsi_priciny_vzniku_invalidity[[#This Row],[podskupina_diagnoz_dle_who_kod]],1)</f>
        <v>M</v>
      </c>
      <c r="J1333" t="s">
        <v>180</v>
      </c>
      <c r="K1333" t="s">
        <v>181</v>
      </c>
      <c r="L1333">
        <v>1179</v>
      </c>
      <c r="N1333" t="str">
        <f>CONCATENATE("01",".","01",".",Tabulka_nejcastejsi_priciny_vzniku_invalidity[[#This Row],[rok]])</f>
        <v>01.01.2012</v>
      </c>
      <c r="O1333" s="11">
        <f>DATE(Tabulka_nejcastejsi_priciny_vzniku_invalidity[[#This Row],[rok]],1,1)</f>
        <v>40909</v>
      </c>
      <c r="P1333" s="11">
        <f>YEAR(Tabulka_nejcastejsi_priciny_vzniku_invalidity[[#This Row],[rok3]])</f>
        <v>2012</v>
      </c>
    </row>
    <row r="1334" spans="1:16">
      <c r="A1334">
        <v>2012</v>
      </c>
      <c r="B1334" t="s">
        <v>16</v>
      </c>
      <c r="C1334" t="s">
        <v>17</v>
      </c>
      <c r="D1334" t="str">
        <f>VLOOKUP(Tabulka_nejcastejsi_priciny_vzniku_invalidity[[#This Row],[kraj]],Tabulka_kraje[],2,FALSE)</f>
        <v xml:space="preserve">Jihočeský </v>
      </c>
      <c r="E1334" t="s">
        <v>18</v>
      </c>
      <c r="F1334" t="s">
        <v>54</v>
      </c>
      <c r="G1334" t="str">
        <f>VLOOKUP(Tabulka_nejcastejsi_priciny_vzniku_invalidity[[#This Row],[podskupina_diagnoz_dle_who_kod]],Tabulka_mkn[],2,FALSE)</f>
        <v>13. skupina</v>
      </c>
      <c r="H1334" t="str">
        <f>VLOOKUP(Tabulka_nejcastejsi_priciny_vzniku_invalidity[[#This Row],[podskupina_diagnoz_dle_who_kod]],Tabulka_mkn[],3,FALSE)</f>
        <v>Svalová a kosterní soustava a pojivové tkáně</v>
      </c>
      <c r="I1334" t="str">
        <f>LEFT(Tabulka_nejcastejsi_priciny_vzniku_invalidity[[#This Row],[podskupina_diagnoz_dle_who_kod]],1)</f>
        <v>M</v>
      </c>
      <c r="J1334" t="s">
        <v>176</v>
      </c>
      <c r="K1334" t="s">
        <v>177</v>
      </c>
      <c r="L1334">
        <v>326</v>
      </c>
      <c r="N1334" t="str">
        <f>CONCATENATE("01",".","01",".",Tabulka_nejcastejsi_priciny_vzniku_invalidity[[#This Row],[rok]])</f>
        <v>01.01.2012</v>
      </c>
      <c r="O1334" s="11">
        <f>DATE(Tabulka_nejcastejsi_priciny_vzniku_invalidity[[#This Row],[rok]],1,1)</f>
        <v>40909</v>
      </c>
      <c r="P1334" s="11">
        <f>YEAR(Tabulka_nejcastejsi_priciny_vzniku_invalidity[[#This Row],[rok3]])</f>
        <v>2012</v>
      </c>
    </row>
    <row r="1335" spans="1:16">
      <c r="A1335">
        <v>2012</v>
      </c>
      <c r="B1335" t="s">
        <v>16</v>
      </c>
      <c r="C1335" t="s">
        <v>17</v>
      </c>
      <c r="D1335" t="str">
        <f>VLOOKUP(Tabulka_nejcastejsi_priciny_vzniku_invalidity[[#This Row],[kraj]],Tabulka_kraje[],2,FALSE)</f>
        <v xml:space="preserve">Jihočeský </v>
      </c>
      <c r="E1335" t="s">
        <v>18</v>
      </c>
      <c r="F1335" t="s">
        <v>54</v>
      </c>
      <c r="G1335" t="str">
        <f>VLOOKUP(Tabulka_nejcastejsi_priciny_vzniku_invalidity[[#This Row],[podskupina_diagnoz_dle_who_kod]],Tabulka_mkn[],2,FALSE)</f>
        <v>13. skupina</v>
      </c>
      <c r="H1335" t="str">
        <f>VLOOKUP(Tabulka_nejcastejsi_priciny_vzniku_invalidity[[#This Row],[podskupina_diagnoz_dle_who_kod]],Tabulka_mkn[],3,FALSE)</f>
        <v>Svalová a kosterní soustava a pojivové tkáně</v>
      </c>
      <c r="I1335" t="str">
        <f>LEFT(Tabulka_nejcastejsi_priciny_vzniku_invalidity[[#This Row],[podskupina_diagnoz_dle_who_kod]],1)</f>
        <v>M</v>
      </c>
      <c r="J1335" t="s">
        <v>178</v>
      </c>
      <c r="K1335" t="s">
        <v>179</v>
      </c>
      <c r="L1335">
        <v>599</v>
      </c>
      <c r="N1335" t="str">
        <f>CONCATENATE("01",".","01",".",Tabulka_nejcastejsi_priciny_vzniku_invalidity[[#This Row],[rok]])</f>
        <v>01.01.2012</v>
      </c>
      <c r="O1335" s="11">
        <f>DATE(Tabulka_nejcastejsi_priciny_vzniku_invalidity[[#This Row],[rok]],1,1)</f>
        <v>40909</v>
      </c>
      <c r="P1335" s="11">
        <f>YEAR(Tabulka_nejcastejsi_priciny_vzniku_invalidity[[#This Row],[rok3]])</f>
        <v>2012</v>
      </c>
    </row>
    <row r="1336" spans="1:16">
      <c r="A1336">
        <v>2012</v>
      </c>
      <c r="B1336" t="s">
        <v>16</v>
      </c>
      <c r="C1336" t="s">
        <v>17</v>
      </c>
      <c r="D1336" t="str">
        <f>VLOOKUP(Tabulka_nejcastejsi_priciny_vzniku_invalidity[[#This Row],[kraj]],Tabulka_kraje[],2,FALSE)</f>
        <v xml:space="preserve">Jihočeský </v>
      </c>
      <c r="E1336" t="s">
        <v>18</v>
      </c>
      <c r="F1336" t="s">
        <v>54</v>
      </c>
      <c r="G1336" t="str">
        <f>VLOOKUP(Tabulka_nejcastejsi_priciny_vzniku_invalidity[[#This Row],[podskupina_diagnoz_dle_who_kod]],Tabulka_mkn[],2,FALSE)</f>
        <v>13. skupina</v>
      </c>
      <c r="H1336" t="str">
        <f>VLOOKUP(Tabulka_nejcastejsi_priciny_vzniku_invalidity[[#This Row],[podskupina_diagnoz_dle_who_kod]],Tabulka_mkn[],3,FALSE)</f>
        <v>Svalová a kosterní soustava a pojivové tkáně</v>
      </c>
      <c r="I1336" t="str">
        <f>LEFT(Tabulka_nejcastejsi_priciny_vzniku_invalidity[[#This Row],[podskupina_diagnoz_dle_who_kod]],1)</f>
        <v>M</v>
      </c>
      <c r="J1336" t="s">
        <v>180</v>
      </c>
      <c r="K1336" t="s">
        <v>181</v>
      </c>
      <c r="L1336">
        <v>1046</v>
      </c>
      <c r="N1336" t="str">
        <f>CONCATENATE("01",".","01",".",Tabulka_nejcastejsi_priciny_vzniku_invalidity[[#This Row],[rok]])</f>
        <v>01.01.2012</v>
      </c>
      <c r="O1336" s="11">
        <f>DATE(Tabulka_nejcastejsi_priciny_vzniku_invalidity[[#This Row],[rok]],1,1)</f>
        <v>40909</v>
      </c>
      <c r="P1336" s="11">
        <f>YEAR(Tabulka_nejcastejsi_priciny_vzniku_invalidity[[#This Row],[rok3]])</f>
        <v>2012</v>
      </c>
    </row>
    <row r="1337" spans="1:16">
      <c r="A1337">
        <v>2012</v>
      </c>
      <c r="B1337" t="s">
        <v>36</v>
      </c>
      <c r="C1337" t="s">
        <v>17</v>
      </c>
      <c r="D1337" t="str">
        <f>VLOOKUP(Tabulka_nejcastejsi_priciny_vzniku_invalidity[[#This Row],[kraj]],Tabulka_kraje[],2,FALSE)</f>
        <v xml:space="preserve">Plzeňský </v>
      </c>
      <c r="E1337" t="s">
        <v>37</v>
      </c>
      <c r="F1337" t="s">
        <v>54</v>
      </c>
      <c r="G1337" t="str">
        <f>VLOOKUP(Tabulka_nejcastejsi_priciny_vzniku_invalidity[[#This Row],[podskupina_diagnoz_dle_who_kod]],Tabulka_mkn[],2,FALSE)</f>
        <v>13. skupina</v>
      </c>
      <c r="H1337" t="str">
        <f>VLOOKUP(Tabulka_nejcastejsi_priciny_vzniku_invalidity[[#This Row],[podskupina_diagnoz_dle_who_kod]],Tabulka_mkn[],3,FALSE)</f>
        <v>Svalová a kosterní soustava a pojivové tkáně</v>
      </c>
      <c r="I1337" t="str">
        <f>LEFT(Tabulka_nejcastejsi_priciny_vzniku_invalidity[[#This Row],[podskupina_diagnoz_dle_who_kod]],1)</f>
        <v>M</v>
      </c>
      <c r="J1337" t="s">
        <v>176</v>
      </c>
      <c r="K1337" t="s">
        <v>177</v>
      </c>
      <c r="L1337">
        <v>313</v>
      </c>
      <c r="N1337" t="str">
        <f>CONCATENATE("01",".","01",".",Tabulka_nejcastejsi_priciny_vzniku_invalidity[[#This Row],[rok]])</f>
        <v>01.01.2012</v>
      </c>
      <c r="O1337" s="11">
        <f>DATE(Tabulka_nejcastejsi_priciny_vzniku_invalidity[[#This Row],[rok]],1,1)</f>
        <v>40909</v>
      </c>
      <c r="P1337" s="11">
        <f>YEAR(Tabulka_nejcastejsi_priciny_vzniku_invalidity[[#This Row],[rok3]])</f>
        <v>2012</v>
      </c>
    </row>
    <row r="1338" spans="1:16">
      <c r="A1338">
        <v>2012</v>
      </c>
      <c r="B1338" t="s">
        <v>36</v>
      </c>
      <c r="C1338" t="s">
        <v>17</v>
      </c>
      <c r="D1338" t="str">
        <f>VLOOKUP(Tabulka_nejcastejsi_priciny_vzniku_invalidity[[#This Row],[kraj]],Tabulka_kraje[],2,FALSE)</f>
        <v xml:space="preserve">Plzeňský </v>
      </c>
      <c r="E1338" t="s">
        <v>37</v>
      </c>
      <c r="F1338" t="s">
        <v>54</v>
      </c>
      <c r="G1338" t="str">
        <f>VLOOKUP(Tabulka_nejcastejsi_priciny_vzniku_invalidity[[#This Row],[podskupina_diagnoz_dle_who_kod]],Tabulka_mkn[],2,FALSE)</f>
        <v>13. skupina</v>
      </c>
      <c r="H1338" t="str">
        <f>VLOOKUP(Tabulka_nejcastejsi_priciny_vzniku_invalidity[[#This Row],[podskupina_diagnoz_dle_who_kod]],Tabulka_mkn[],3,FALSE)</f>
        <v>Svalová a kosterní soustava a pojivové tkáně</v>
      </c>
      <c r="I1338" t="str">
        <f>LEFT(Tabulka_nejcastejsi_priciny_vzniku_invalidity[[#This Row],[podskupina_diagnoz_dle_who_kod]],1)</f>
        <v>M</v>
      </c>
      <c r="J1338" t="s">
        <v>178</v>
      </c>
      <c r="K1338" t="s">
        <v>179</v>
      </c>
      <c r="L1338">
        <v>898</v>
      </c>
      <c r="N1338" t="str">
        <f>CONCATENATE("01",".","01",".",Tabulka_nejcastejsi_priciny_vzniku_invalidity[[#This Row],[rok]])</f>
        <v>01.01.2012</v>
      </c>
      <c r="O1338" s="11">
        <f>DATE(Tabulka_nejcastejsi_priciny_vzniku_invalidity[[#This Row],[rok]],1,1)</f>
        <v>40909</v>
      </c>
      <c r="P1338" s="11">
        <f>YEAR(Tabulka_nejcastejsi_priciny_vzniku_invalidity[[#This Row],[rok3]])</f>
        <v>2012</v>
      </c>
    </row>
    <row r="1339" spans="1:16">
      <c r="A1339">
        <v>2012</v>
      </c>
      <c r="B1339" t="s">
        <v>36</v>
      </c>
      <c r="C1339" t="s">
        <v>17</v>
      </c>
      <c r="D1339" t="str">
        <f>VLOOKUP(Tabulka_nejcastejsi_priciny_vzniku_invalidity[[#This Row],[kraj]],Tabulka_kraje[],2,FALSE)</f>
        <v xml:space="preserve">Plzeňský </v>
      </c>
      <c r="E1339" t="s">
        <v>37</v>
      </c>
      <c r="F1339" t="s">
        <v>54</v>
      </c>
      <c r="G1339" t="str">
        <f>VLOOKUP(Tabulka_nejcastejsi_priciny_vzniku_invalidity[[#This Row],[podskupina_diagnoz_dle_who_kod]],Tabulka_mkn[],2,FALSE)</f>
        <v>13. skupina</v>
      </c>
      <c r="H1339" t="str">
        <f>VLOOKUP(Tabulka_nejcastejsi_priciny_vzniku_invalidity[[#This Row],[podskupina_diagnoz_dle_who_kod]],Tabulka_mkn[],3,FALSE)</f>
        <v>Svalová a kosterní soustava a pojivové tkáně</v>
      </c>
      <c r="I1339" t="str">
        <f>LEFT(Tabulka_nejcastejsi_priciny_vzniku_invalidity[[#This Row],[podskupina_diagnoz_dle_who_kod]],1)</f>
        <v>M</v>
      </c>
      <c r="J1339" t="s">
        <v>180</v>
      </c>
      <c r="K1339" t="s">
        <v>181</v>
      </c>
      <c r="L1339">
        <v>548</v>
      </c>
      <c r="N1339" t="str">
        <f>CONCATENATE("01",".","01",".",Tabulka_nejcastejsi_priciny_vzniku_invalidity[[#This Row],[rok]])</f>
        <v>01.01.2012</v>
      </c>
      <c r="O1339" s="11">
        <f>DATE(Tabulka_nejcastejsi_priciny_vzniku_invalidity[[#This Row],[rok]],1,1)</f>
        <v>40909</v>
      </c>
      <c r="P1339" s="11">
        <f>YEAR(Tabulka_nejcastejsi_priciny_vzniku_invalidity[[#This Row],[rok3]])</f>
        <v>2012</v>
      </c>
    </row>
    <row r="1340" spans="1:16">
      <c r="A1340">
        <v>2012</v>
      </c>
      <c r="B1340" t="s">
        <v>63</v>
      </c>
      <c r="C1340" t="s">
        <v>17</v>
      </c>
      <c r="D1340" t="str">
        <f>VLOOKUP(Tabulka_nejcastejsi_priciny_vzniku_invalidity[[#This Row],[kraj]],Tabulka_kraje[],2,FALSE)</f>
        <v xml:space="preserve">Karlovarský </v>
      </c>
      <c r="E1340" t="s">
        <v>64</v>
      </c>
      <c r="F1340" t="s">
        <v>54</v>
      </c>
      <c r="G1340" t="str">
        <f>VLOOKUP(Tabulka_nejcastejsi_priciny_vzniku_invalidity[[#This Row],[podskupina_diagnoz_dle_who_kod]],Tabulka_mkn[],2,FALSE)</f>
        <v>13. skupina</v>
      </c>
      <c r="H1340" t="str">
        <f>VLOOKUP(Tabulka_nejcastejsi_priciny_vzniku_invalidity[[#This Row],[podskupina_diagnoz_dle_who_kod]],Tabulka_mkn[],3,FALSE)</f>
        <v>Svalová a kosterní soustava a pojivové tkáně</v>
      </c>
      <c r="I1340" t="str">
        <f>LEFT(Tabulka_nejcastejsi_priciny_vzniku_invalidity[[#This Row],[podskupina_diagnoz_dle_who_kod]],1)</f>
        <v>M</v>
      </c>
      <c r="J1340" t="s">
        <v>176</v>
      </c>
      <c r="K1340" t="s">
        <v>177</v>
      </c>
      <c r="L1340">
        <v>143</v>
      </c>
      <c r="N1340" t="str">
        <f>CONCATENATE("01",".","01",".",Tabulka_nejcastejsi_priciny_vzniku_invalidity[[#This Row],[rok]])</f>
        <v>01.01.2012</v>
      </c>
      <c r="O1340" s="11">
        <f>DATE(Tabulka_nejcastejsi_priciny_vzniku_invalidity[[#This Row],[rok]],1,1)</f>
        <v>40909</v>
      </c>
      <c r="P1340" s="11">
        <f>YEAR(Tabulka_nejcastejsi_priciny_vzniku_invalidity[[#This Row],[rok3]])</f>
        <v>2012</v>
      </c>
    </row>
    <row r="1341" spans="1:16">
      <c r="A1341">
        <v>2012</v>
      </c>
      <c r="B1341" t="s">
        <v>63</v>
      </c>
      <c r="C1341" t="s">
        <v>17</v>
      </c>
      <c r="D1341" t="str">
        <f>VLOOKUP(Tabulka_nejcastejsi_priciny_vzniku_invalidity[[#This Row],[kraj]],Tabulka_kraje[],2,FALSE)</f>
        <v xml:space="preserve">Karlovarský </v>
      </c>
      <c r="E1341" t="s">
        <v>64</v>
      </c>
      <c r="F1341" t="s">
        <v>54</v>
      </c>
      <c r="G1341" t="str">
        <f>VLOOKUP(Tabulka_nejcastejsi_priciny_vzniku_invalidity[[#This Row],[podskupina_diagnoz_dle_who_kod]],Tabulka_mkn[],2,FALSE)</f>
        <v>13. skupina</v>
      </c>
      <c r="H1341" t="str">
        <f>VLOOKUP(Tabulka_nejcastejsi_priciny_vzniku_invalidity[[#This Row],[podskupina_diagnoz_dle_who_kod]],Tabulka_mkn[],3,FALSE)</f>
        <v>Svalová a kosterní soustava a pojivové tkáně</v>
      </c>
      <c r="I1341" t="str">
        <f>LEFT(Tabulka_nejcastejsi_priciny_vzniku_invalidity[[#This Row],[podskupina_diagnoz_dle_who_kod]],1)</f>
        <v>M</v>
      </c>
      <c r="J1341" t="s">
        <v>178</v>
      </c>
      <c r="K1341" t="s">
        <v>179</v>
      </c>
      <c r="L1341">
        <v>447</v>
      </c>
      <c r="N1341" t="str">
        <f>CONCATENATE("01",".","01",".",Tabulka_nejcastejsi_priciny_vzniku_invalidity[[#This Row],[rok]])</f>
        <v>01.01.2012</v>
      </c>
      <c r="O1341" s="11">
        <f>DATE(Tabulka_nejcastejsi_priciny_vzniku_invalidity[[#This Row],[rok]],1,1)</f>
        <v>40909</v>
      </c>
      <c r="P1341" s="11">
        <f>YEAR(Tabulka_nejcastejsi_priciny_vzniku_invalidity[[#This Row],[rok3]])</f>
        <v>2012</v>
      </c>
    </row>
    <row r="1342" spans="1:16">
      <c r="A1342">
        <v>2012</v>
      </c>
      <c r="B1342" t="s">
        <v>63</v>
      </c>
      <c r="C1342" t="s">
        <v>17</v>
      </c>
      <c r="D1342" t="str">
        <f>VLOOKUP(Tabulka_nejcastejsi_priciny_vzniku_invalidity[[#This Row],[kraj]],Tabulka_kraje[],2,FALSE)</f>
        <v xml:space="preserve">Karlovarský </v>
      </c>
      <c r="E1342" t="s">
        <v>64</v>
      </c>
      <c r="F1342" t="s">
        <v>54</v>
      </c>
      <c r="G1342" t="str">
        <f>VLOOKUP(Tabulka_nejcastejsi_priciny_vzniku_invalidity[[#This Row],[podskupina_diagnoz_dle_who_kod]],Tabulka_mkn[],2,FALSE)</f>
        <v>13. skupina</v>
      </c>
      <c r="H1342" t="str">
        <f>VLOOKUP(Tabulka_nejcastejsi_priciny_vzniku_invalidity[[#This Row],[podskupina_diagnoz_dle_who_kod]],Tabulka_mkn[],3,FALSE)</f>
        <v>Svalová a kosterní soustava a pojivové tkáně</v>
      </c>
      <c r="I1342" t="str">
        <f>LEFT(Tabulka_nejcastejsi_priciny_vzniku_invalidity[[#This Row],[podskupina_diagnoz_dle_who_kod]],1)</f>
        <v>M</v>
      </c>
      <c r="J1342" t="s">
        <v>180</v>
      </c>
      <c r="K1342" t="s">
        <v>181</v>
      </c>
      <c r="L1342">
        <v>230</v>
      </c>
      <c r="N1342" t="str">
        <f>CONCATENATE("01",".","01",".",Tabulka_nejcastejsi_priciny_vzniku_invalidity[[#This Row],[rok]])</f>
        <v>01.01.2012</v>
      </c>
      <c r="O1342" s="11">
        <f>DATE(Tabulka_nejcastejsi_priciny_vzniku_invalidity[[#This Row],[rok]],1,1)</f>
        <v>40909</v>
      </c>
      <c r="P1342" s="11">
        <f>YEAR(Tabulka_nejcastejsi_priciny_vzniku_invalidity[[#This Row],[rok3]])</f>
        <v>2012</v>
      </c>
    </row>
    <row r="1343" spans="1:16">
      <c r="A1343">
        <v>2012</v>
      </c>
      <c r="B1343" t="s">
        <v>26</v>
      </c>
      <c r="C1343" t="s">
        <v>17</v>
      </c>
      <c r="D1343" t="str">
        <f>VLOOKUP(Tabulka_nejcastejsi_priciny_vzniku_invalidity[[#This Row],[kraj]],Tabulka_kraje[],2,FALSE)</f>
        <v xml:space="preserve">Ústecký </v>
      </c>
      <c r="E1343" t="s">
        <v>27</v>
      </c>
      <c r="F1343" t="s">
        <v>54</v>
      </c>
      <c r="G1343" t="str">
        <f>VLOOKUP(Tabulka_nejcastejsi_priciny_vzniku_invalidity[[#This Row],[podskupina_diagnoz_dle_who_kod]],Tabulka_mkn[],2,FALSE)</f>
        <v>13. skupina</v>
      </c>
      <c r="H1343" t="str">
        <f>VLOOKUP(Tabulka_nejcastejsi_priciny_vzniku_invalidity[[#This Row],[podskupina_diagnoz_dle_who_kod]],Tabulka_mkn[],3,FALSE)</f>
        <v>Svalová a kosterní soustava a pojivové tkáně</v>
      </c>
      <c r="I1343" t="str">
        <f>LEFT(Tabulka_nejcastejsi_priciny_vzniku_invalidity[[#This Row],[podskupina_diagnoz_dle_who_kod]],1)</f>
        <v>M</v>
      </c>
      <c r="J1343" t="s">
        <v>176</v>
      </c>
      <c r="K1343" t="s">
        <v>177</v>
      </c>
      <c r="L1343">
        <v>435</v>
      </c>
      <c r="N1343" t="str">
        <f>CONCATENATE("01",".","01",".",Tabulka_nejcastejsi_priciny_vzniku_invalidity[[#This Row],[rok]])</f>
        <v>01.01.2012</v>
      </c>
      <c r="O1343" s="11">
        <f>DATE(Tabulka_nejcastejsi_priciny_vzniku_invalidity[[#This Row],[rok]],1,1)</f>
        <v>40909</v>
      </c>
      <c r="P1343" s="11">
        <f>YEAR(Tabulka_nejcastejsi_priciny_vzniku_invalidity[[#This Row],[rok3]])</f>
        <v>2012</v>
      </c>
    </row>
    <row r="1344" spans="1:16">
      <c r="A1344">
        <v>2012</v>
      </c>
      <c r="B1344" t="s">
        <v>26</v>
      </c>
      <c r="C1344" t="s">
        <v>17</v>
      </c>
      <c r="D1344" t="str">
        <f>VLOOKUP(Tabulka_nejcastejsi_priciny_vzniku_invalidity[[#This Row],[kraj]],Tabulka_kraje[],2,FALSE)</f>
        <v xml:space="preserve">Ústecký </v>
      </c>
      <c r="E1344" t="s">
        <v>27</v>
      </c>
      <c r="F1344" t="s">
        <v>54</v>
      </c>
      <c r="G1344" t="str">
        <f>VLOOKUP(Tabulka_nejcastejsi_priciny_vzniku_invalidity[[#This Row],[podskupina_diagnoz_dle_who_kod]],Tabulka_mkn[],2,FALSE)</f>
        <v>13. skupina</v>
      </c>
      <c r="H1344" t="str">
        <f>VLOOKUP(Tabulka_nejcastejsi_priciny_vzniku_invalidity[[#This Row],[podskupina_diagnoz_dle_who_kod]],Tabulka_mkn[],3,FALSE)</f>
        <v>Svalová a kosterní soustava a pojivové tkáně</v>
      </c>
      <c r="I1344" t="str">
        <f>LEFT(Tabulka_nejcastejsi_priciny_vzniku_invalidity[[#This Row],[podskupina_diagnoz_dle_who_kod]],1)</f>
        <v>M</v>
      </c>
      <c r="J1344" t="s">
        <v>178</v>
      </c>
      <c r="K1344" t="s">
        <v>179</v>
      </c>
      <c r="L1344">
        <v>1480</v>
      </c>
      <c r="N1344" t="str">
        <f>CONCATENATE("01",".","01",".",Tabulka_nejcastejsi_priciny_vzniku_invalidity[[#This Row],[rok]])</f>
        <v>01.01.2012</v>
      </c>
      <c r="O1344" s="11">
        <f>DATE(Tabulka_nejcastejsi_priciny_vzniku_invalidity[[#This Row],[rok]],1,1)</f>
        <v>40909</v>
      </c>
      <c r="P1344" s="11">
        <f>YEAR(Tabulka_nejcastejsi_priciny_vzniku_invalidity[[#This Row],[rok3]])</f>
        <v>2012</v>
      </c>
    </row>
    <row r="1345" spans="1:16">
      <c r="A1345">
        <v>2012</v>
      </c>
      <c r="B1345" t="s">
        <v>26</v>
      </c>
      <c r="C1345" t="s">
        <v>17</v>
      </c>
      <c r="D1345" t="str">
        <f>VLOOKUP(Tabulka_nejcastejsi_priciny_vzniku_invalidity[[#This Row],[kraj]],Tabulka_kraje[],2,FALSE)</f>
        <v xml:space="preserve">Ústecký </v>
      </c>
      <c r="E1345" t="s">
        <v>27</v>
      </c>
      <c r="F1345" t="s">
        <v>54</v>
      </c>
      <c r="G1345" t="str">
        <f>VLOOKUP(Tabulka_nejcastejsi_priciny_vzniku_invalidity[[#This Row],[podskupina_diagnoz_dle_who_kod]],Tabulka_mkn[],2,FALSE)</f>
        <v>13. skupina</v>
      </c>
      <c r="H1345" t="str">
        <f>VLOOKUP(Tabulka_nejcastejsi_priciny_vzniku_invalidity[[#This Row],[podskupina_diagnoz_dle_who_kod]],Tabulka_mkn[],3,FALSE)</f>
        <v>Svalová a kosterní soustava a pojivové tkáně</v>
      </c>
      <c r="I1345" t="str">
        <f>LEFT(Tabulka_nejcastejsi_priciny_vzniku_invalidity[[#This Row],[podskupina_diagnoz_dle_who_kod]],1)</f>
        <v>M</v>
      </c>
      <c r="J1345" t="s">
        <v>180</v>
      </c>
      <c r="K1345" t="s">
        <v>181</v>
      </c>
      <c r="L1345">
        <v>1224</v>
      </c>
      <c r="N1345" t="str">
        <f>CONCATENATE("01",".","01",".",Tabulka_nejcastejsi_priciny_vzniku_invalidity[[#This Row],[rok]])</f>
        <v>01.01.2012</v>
      </c>
      <c r="O1345" s="11">
        <f>DATE(Tabulka_nejcastejsi_priciny_vzniku_invalidity[[#This Row],[rok]],1,1)</f>
        <v>40909</v>
      </c>
      <c r="P1345" s="11">
        <f>YEAR(Tabulka_nejcastejsi_priciny_vzniku_invalidity[[#This Row],[rok3]])</f>
        <v>2012</v>
      </c>
    </row>
    <row r="1346" spans="1:16">
      <c r="A1346">
        <v>2012</v>
      </c>
      <c r="B1346" t="s">
        <v>34</v>
      </c>
      <c r="C1346" t="s">
        <v>17</v>
      </c>
      <c r="D1346" t="str">
        <f>VLOOKUP(Tabulka_nejcastejsi_priciny_vzniku_invalidity[[#This Row],[kraj]],Tabulka_kraje[],2,FALSE)</f>
        <v xml:space="preserve">Liberecký </v>
      </c>
      <c r="E1346" t="s">
        <v>35</v>
      </c>
      <c r="F1346" t="s">
        <v>54</v>
      </c>
      <c r="G1346" t="str">
        <f>VLOOKUP(Tabulka_nejcastejsi_priciny_vzniku_invalidity[[#This Row],[podskupina_diagnoz_dle_who_kod]],Tabulka_mkn[],2,FALSE)</f>
        <v>13. skupina</v>
      </c>
      <c r="H1346" t="str">
        <f>VLOOKUP(Tabulka_nejcastejsi_priciny_vzniku_invalidity[[#This Row],[podskupina_diagnoz_dle_who_kod]],Tabulka_mkn[],3,FALSE)</f>
        <v>Svalová a kosterní soustava a pojivové tkáně</v>
      </c>
      <c r="I1346" t="str">
        <f>LEFT(Tabulka_nejcastejsi_priciny_vzniku_invalidity[[#This Row],[podskupina_diagnoz_dle_who_kod]],1)</f>
        <v>M</v>
      </c>
      <c r="J1346" t="s">
        <v>178</v>
      </c>
      <c r="K1346" t="s">
        <v>179</v>
      </c>
      <c r="L1346">
        <v>246</v>
      </c>
      <c r="N1346" t="str">
        <f>CONCATENATE("01",".","01",".",Tabulka_nejcastejsi_priciny_vzniku_invalidity[[#This Row],[rok]])</f>
        <v>01.01.2012</v>
      </c>
      <c r="O1346" s="11">
        <f>DATE(Tabulka_nejcastejsi_priciny_vzniku_invalidity[[#This Row],[rok]],1,1)</f>
        <v>40909</v>
      </c>
      <c r="P1346" s="11">
        <f>YEAR(Tabulka_nejcastejsi_priciny_vzniku_invalidity[[#This Row],[rok3]])</f>
        <v>2012</v>
      </c>
    </row>
    <row r="1347" spans="1:16">
      <c r="A1347">
        <v>2012</v>
      </c>
      <c r="B1347" t="s">
        <v>34</v>
      </c>
      <c r="C1347" t="s">
        <v>17</v>
      </c>
      <c r="D1347" t="str">
        <f>VLOOKUP(Tabulka_nejcastejsi_priciny_vzniku_invalidity[[#This Row],[kraj]],Tabulka_kraje[],2,FALSE)</f>
        <v xml:space="preserve">Liberecký </v>
      </c>
      <c r="E1347" t="s">
        <v>35</v>
      </c>
      <c r="F1347" t="s">
        <v>54</v>
      </c>
      <c r="G1347" t="str">
        <f>VLOOKUP(Tabulka_nejcastejsi_priciny_vzniku_invalidity[[#This Row],[podskupina_diagnoz_dle_who_kod]],Tabulka_mkn[],2,FALSE)</f>
        <v>13. skupina</v>
      </c>
      <c r="H1347" t="str">
        <f>VLOOKUP(Tabulka_nejcastejsi_priciny_vzniku_invalidity[[#This Row],[podskupina_diagnoz_dle_who_kod]],Tabulka_mkn[],3,FALSE)</f>
        <v>Svalová a kosterní soustava a pojivové tkáně</v>
      </c>
      <c r="I1347" t="str">
        <f>LEFT(Tabulka_nejcastejsi_priciny_vzniku_invalidity[[#This Row],[podskupina_diagnoz_dle_who_kod]],1)</f>
        <v>M</v>
      </c>
      <c r="J1347" t="s">
        <v>180</v>
      </c>
      <c r="K1347" t="s">
        <v>181</v>
      </c>
      <c r="L1347">
        <v>406</v>
      </c>
      <c r="N1347" t="str">
        <f>CONCATENATE("01",".","01",".",Tabulka_nejcastejsi_priciny_vzniku_invalidity[[#This Row],[rok]])</f>
        <v>01.01.2012</v>
      </c>
      <c r="O1347" s="11">
        <f>DATE(Tabulka_nejcastejsi_priciny_vzniku_invalidity[[#This Row],[rok]],1,1)</f>
        <v>40909</v>
      </c>
      <c r="P1347" s="11">
        <f>YEAR(Tabulka_nejcastejsi_priciny_vzniku_invalidity[[#This Row],[rok3]])</f>
        <v>2012</v>
      </c>
    </row>
    <row r="1348" spans="1:16">
      <c r="A1348">
        <v>2012</v>
      </c>
      <c r="B1348" t="s">
        <v>40</v>
      </c>
      <c r="C1348" t="s">
        <v>17</v>
      </c>
      <c r="D1348" t="str">
        <f>VLOOKUP(Tabulka_nejcastejsi_priciny_vzniku_invalidity[[#This Row],[kraj]],Tabulka_kraje[],2,FALSE)</f>
        <v xml:space="preserve">Královéhradecký </v>
      </c>
      <c r="E1348" t="s">
        <v>41</v>
      </c>
      <c r="F1348" t="s">
        <v>54</v>
      </c>
      <c r="G1348" t="str">
        <f>VLOOKUP(Tabulka_nejcastejsi_priciny_vzniku_invalidity[[#This Row],[podskupina_diagnoz_dle_who_kod]],Tabulka_mkn[],2,FALSE)</f>
        <v>13. skupina</v>
      </c>
      <c r="H1348" t="str">
        <f>VLOOKUP(Tabulka_nejcastejsi_priciny_vzniku_invalidity[[#This Row],[podskupina_diagnoz_dle_who_kod]],Tabulka_mkn[],3,FALSE)</f>
        <v>Svalová a kosterní soustava a pojivové tkáně</v>
      </c>
      <c r="I1348" t="str">
        <f>LEFT(Tabulka_nejcastejsi_priciny_vzniku_invalidity[[#This Row],[podskupina_diagnoz_dle_who_kod]],1)</f>
        <v>M</v>
      </c>
      <c r="J1348" t="s">
        <v>176</v>
      </c>
      <c r="K1348" t="s">
        <v>177</v>
      </c>
      <c r="L1348">
        <v>326</v>
      </c>
      <c r="N1348" t="str">
        <f>CONCATENATE("01",".","01",".",Tabulka_nejcastejsi_priciny_vzniku_invalidity[[#This Row],[rok]])</f>
        <v>01.01.2012</v>
      </c>
      <c r="O1348" s="11">
        <f>DATE(Tabulka_nejcastejsi_priciny_vzniku_invalidity[[#This Row],[rok]],1,1)</f>
        <v>40909</v>
      </c>
      <c r="P1348" s="11">
        <f>YEAR(Tabulka_nejcastejsi_priciny_vzniku_invalidity[[#This Row],[rok3]])</f>
        <v>2012</v>
      </c>
    </row>
    <row r="1349" spans="1:16">
      <c r="A1349">
        <v>2012</v>
      </c>
      <c r="B1349" t="s">
        <v>40</v>
      </c>
      <c r="C1349" t="s">
        <v>17</v>
      </c>
      <c r="D1349" t="str">
        <f>VLOOKUP(Tabulka_nejcastejsi_priciny_vzniku_invalidity[[#This Row],[kraj]],Tabulka_kraje[],2,FALSE)</f>
        <v xml:space="preserve">Královéhradecký </v>
      </c>
      <c r="E1349" t="s">
        <v>41</v>
      </c>
      <c r="F1349" t="s">
        <v>54</v>
      </c>
      <c r="G1349" t="str">
        <f>VLOOKUP(Tabulka_nejcastejsi_priciny_vzniku_invalidity[[#This Row],[podskupina_diagnoz_dle_who_kod]],Tabulka_mkn[],2,FALSE)</f>
        <v>13. skupina</v>
      </c>
      <c r="H1349" t="str">
        <f>VLOOKUP(Tabulka_nejcastejsi_priciny_vzniku_invalidity[[#This Row],[podskupina_diagnoz_dle_who_kod]],Tabulka_mkn[],3,FALSE)</f>
        <v>Svalová a kosterní soustava a pojivové tkáně</v>
      </c>
      <c r="I1349" t="str">
        <f>LEFT(Tabulka_nejcastejsi_priciny_vzniku_invalidity[[#This Row],[podskupina_diagnoz_dle_who_kod]],1)</f>
        <v>M</v>
      </c>
      <c r="J1349" t="s">
        <v>178</v>
      </c>
      <c r="K1349" t="s">
        <v>179</v>
      </c>
      <c r="L1349">
        <v>511</v>
      </c>
      <c r="N1349" t="str">
        <f>CONCATENATE("01",".","01",".",Tabulka_nejcastejsi_priciny_vzniku_invalidity[[#This Row],[rok]])</f>
        <v>01.01.2012</v>
      </c>
      <c r="O1349" s="11">
        <f>DATE(Tabulka_nejcastejsi_priciny_vzniku_invalidity[[#This Row],[rok]],1,1)</f>
        <v>40909</v>
      </c>
      <c r="P1349" s="11">
        <f>YEAR(Tabulka_nejcastejsi_priciny_vzniku_invalidity[[#This Row],[rok3]])</f>
        <v>2012</v>
      </c>
    </row>
    <row r="1350" spans="1:16">
      <c r="A1350">
        <v>2012</v>
      </c>
      <c r="B1350" t="s">
        <v>40</v>
      </c>
      <c r="C1350" t="s">
        <v>17</v>
      </c>
      <c r="D1350" t="str">
        <f>VLOOKUP(Tabulka_nejcastejsi_priciny_vzniku_invalidity[[#This Row],[kraj]],Tabulka_kraje[],2,FALSE)</f>
        <v xml:space="preserve">Královéhradecký </v>
      </c>
      <c r="E1350" t="s">
        <v>41</v>
      </c>
      <c r="F1350" t="s">
        <v>54</v>
      </c>
      <c r="G1350" t="str">
        <f>VLOOKUP(Tabulka_nejcastejsi_priciny_vzniku_invalidity[[#This Row],[podskupina_diagnoz_dle_who_kod]],Tabulka_mkn[],2,FALSE)</f>
        <v>13. skupina</v>
      </c>
      <c r="H1350" t="str">
        <f>VLOOKUP(Tabulka_nejcastejsi_priciny_vzniku_invalidity[[#This Row],[podskupina_diagnoz_dle_who_kod]],Tabulka_mkn[],3,FALSE)</f>
        <v>Svalová a kosterní soustava a pojivové tkáně</v>
      </c>
      <c r="I1350" t="str">
        <f>LEFT(Tabulka_nejcastejsi_priciny_vzniku_invalidity[[#This Row],[podskupina_diagnoz_dle_who_kod]],1)</f>
        <v>M</v>
      </c>
      <c r="J1350" t="s">
        <v>180</v>
      </c>
      <c r="K1350" t="s">
        <v>181</v>
      </c>
      <c r="L1350">
        <v>868</v>
      </c>
      <c r="N1350" t="str">
        <f>CONCATENATE("01",".","01",".",Tabulka_nejcastejsi_priciny_vzniku_invalidity[[#This Row],[rok]])</f>
        <v>01.01.2012</v>
      </c>
      <c r="O1350" s="11">
        <f>DATE(Tabulka_nejcastejsi_priciny_vzniku_invalidity[[#This Row],[rok]],1,1)</f>
        <v>40909</v>
      </c>
      <c r="P1350" s="11">
        <f>YEAR(Tabulka_nejcastejsi_priciny_vzniku_invalidity[[#This Row],[rok3]])</f>
        <v>2012</v>
      </c>
    </row>
    <row r="1351" spans="1:16">
      <c r="A1351">
        <v>2012</v>
      </c>
      <c r="B1351" t="s">
        <v>30</v>
      </c>
      <c r="C1351" t="s">
        <v>17</v>
      </c>
      <c r="D1351" t="str">
        <f>VLOOKUP(Tabulka_nejcastejsi_priciny_vzniku_invalidity[[#This Row],[kraj]],Tabulka_kraje[],2,FALSE)</f>
        <v xml:space="preserve">Pardubický </v>
      </c>
      <c r="E1351" t="s">
        <v>31</v>
      </c>
      <c r="F1351" t="s">
        <v>54</v>
      </c>
      <c r="G1351" t="str">
        <f>VLOOKUP(Tabulka_nejcastejsi_priciny_vzniku_invalidity[[#This Row],[podskupina_diagnoz_dle_who_kod]],Tabulka_mkn[],2,FALSE)</f>
        <v>13. skupina</v>
      </c>
      <c r="H1351" t="str">
        <f>VLOOKUP(Tabulka_nejcastejsi_priciny_vzniku_invalidity[[#This Row],[podskupina_diagnoz_dle_who_kod]],Tabulka_mkn[],3,FALSE)</f>
        <v>Svalová a kosterní soustava a pojivové tkáně</v>
      </c>
      <c r="I1351" t="str">
        <f>LEFT(Tabulka_nejcastejsi_priciny_vzniku_invalidity[[#This Row],[podskupina_diagnoz_dle_who_kod]],1)</f>
        <v>M</v>
      </c>
      <c r="J1351" t="s">
        <v>178</v>
      </c>
      <c r="K1351" t="s">
        <v>179</v>
      </c>
      <c r="L1351">
        <v>884</v>
      </c>
      <c r="N1351" t="str">
        <f>CONCATENATE("01",".","01",".",Tabulka_nejcastejsi_priciny_vzniku_invalidity[[#This Row],[rok]])</f>
        <v>01.01.2012</v>
      </c>
      <c r="O1351" s="11">
        <f>DATE(Tabulka_nejcastejsi_priciny_vzniku_invalidity[[#This Row],[rok]],1,1)</f>
        <v>40909</v>
      </c>
      <c r="P1351" s="11">
        <f>YEAR(Tabulka_nejcastejsi_priciny_vzniku_invalidity[[#This Row],[rok3]])</f>
        <v>2012</v>
      </c>
    </row>
    <row r="1352" spans="1:16">
      <c r="A1352">
        <v>2012</v>
      </c>
      <c r="B1352" t="s">
        <v>30</v>
      </c>
      <c r="C1352" t="s">
        <v>17</v>
      </c>
      <c r="D1352" t="str">
        <f>VLOOKUP(Tabulka_nejcastejsi_priciny_vzniku_invalidity[[#This Row],[kraj]],Tabulka_kraje[],2,FALSE)</f>
        <v xml:space="preserve">Pardubický </v>
      </c>
      <c r="E1352" t="s">
        <v>31</v>
      </c>
      <c r="F1352" t="s">
        <v>54</v>
      </c>
      <c r="G1352" t="str">
        <f>VLOOKUP(Tabulka_nejcastejsi_priciny_vzniku_invalidity[[#This Row],[podskupina_diagnoz_dle_who_kod]],Tabulka_mkn[],2,FALSE)</f>
        <v>13. skupina</v>
      </c>
      <c r="H1352" t="str">
        <f>VLOOKUP(Tabulka_nejcastejsi_priciny_vzniku_invalidity[[#This Row],[podskupina_diagnoz_dle_who_kod]],Tabulka_mkn[],3,FALSE)</f>
        <v>Svalová a kosterní soustava a pojivové tkáně</v>
      </c>
      <c r="I1352" t="str">
        <f>LEFT(Tabulka_nejcastejsi_priciny_vzniku_invalidity[[#This Row],[podskupina_diagnoz_dle_who_kod]],1)</f>
        <v>M</v>
      </c>
      <c r="J1352" t="s">
        <v>180</v>
      </c>
      <c r="K1352" t="s">
        <v>181</v>
      </c>
      <c r="L1352">
        <v>611</v>
      </c>
      <c r="N1352" t="str">
        <f>CONCATENATE("01",".","01",".",Tabulka_nejcastejsi_priciny_vzniku_invalidity[[#This Row],[rok]])</f>
        <v>01.01.2012</v>
      </c>
      <c r="O1352" s="11">
        <f>DATE(Tabulka_nejcastejsi_priciny_vzniku_invalidity[[#This Row],[rok]],1,1)</f>
        <v>40909</v>
      </c>
      <c r="P1352" s="11">
        <f>YEAR(Tabulka_nejcastejsi_priciny_vzniku_invalidity[[#This Row],[rok3]])</f>
        <v>2012</v>
      </c>
    </row>
    <row r="1353" spans="1:16">
      <c r="A1353">
        <v>2013</v>
      </c>
      <c r="B1353" t="s">
        <v>22</v>
      </c>
      <c r="C1353" t="s">
        <v>17</v>
      </c>
      <c r="D1353" t="str">
        <f>VLOOKUP(Tabulka_nejcastejsi_priciny_vzniku_invalidity[[#This Row],[kraj]],Tabulka_kraje[],2,FALSE)</f>
        <v>Vysočina</v>
      </c>
      <c r="E1353" t="s">
        <v>23</v>
      </c>
      <c r="F1353" t="s">
        <v>54</v>
      </c>
      <c r="G1353" t="str">
        <f>VLOOKUP(Tabulka_nejcastejsi_priciny_vzniku_invalidity[[#This Row],[podskupina_diagnoz_dle_who_kod]],Tabulka_mkn[],2,FALSE)</f>
        <v>13. skupina</v>
      </c>
      <c r="H1353" t="str">
        <f>VLOOKUP(Tabulka_nejcastejsi_priciny_vzniku_invalidity[[#This Row],[podskupina_diagnoz_dle_who_kod]],Tabulka_mkn[],3,FALSE)</f>
        <v>Svalová a kosterní soustava a pojivové tkáně</v>
      </c>
      <c r="I1353" t="str">
        <f>LEFT(Tabulka_nejcastejsi_priciny_vzniku_invalidity[[#This Row],[podskupina_diagnoz_dle_who_kod]],1)</f>
        <v>M</v>
      </c>
      <c r="J1353" t="s">
        <v>176</v>
      </c>
      <c r="K1353" t="s">
        <v>177</v>
      </c>
      <c r="L1353">
        <v>208</v>
      </c>
      <c r="N1353" t="str">
        <f>CONCATENATE("01",".","01",".",Tabulka_nejcastejsi_priciny_vzniku_invalidity[[#This Row],[rok]])</f>
        <v>01.01.2013</v>
      </c>
      <c r="O1353" s="11">
        <f>DATE(Tabulka_nejcastejsi_priciny_vzniku_invalidity[[#This Row],[rok]],1,1)</f>
        <v>41275</v>
      </c>
      <c r="P1353" s="11">
        <f>YEAR(Tabulka_nejcastejsi_priciny_vzniku_invalidity[[#This Row],[rok3]])</f>
        <v>2013</v>
      </c>
    </row>
    <row r="1354" spans="1:16">
      <c r="A1354">
        <v>2013</v>
      </c>
      <c r="B1354" t="s">
        <v>22</v>
      </c>
      <c r="C1354" t="s">
        <v>17</v>
      </c>
      <c r="D1354" t="str">
        <f>VLOOKUP(Tabulka_nejcastejsi_priciny_vzniku_invalidity[[#This Row],[kraj]],Tabulka_kraje[],2,FALSE)</f>
        <v>Vysočina</v>
      </c>
      <c r="E1354" t="s">
        <v>23</v>
      </c>
      <c r="F1354" t="s">
        <v>54</v>
      </c>
      <c r="G1354" t="str">
        <f>VLOOKUP(Tabulka_nejcastejsi_priciny_vzniku_invalidity[[#This Row],[podskupina_diagnoz_dle_who_kod]],Tabulka_mkn[],2,FALSE)</f>
        <v>13. skupina</v>
      </c>
      <c r="H1354" t="str">
        <f>VLOOKUP(Tabulka_nejcastejsi_priciny_vzniku_invalidity[[#This Row],[podskupina_diagnoz_dle_who_kod]],Tabulka_mkn[],3,FALSE)</f>
        <v>Svalová a kosterní soustava a pojivové tkáně</v>
      </c>
      <c r="I1354" t="str">
        <f>LEFT(Tabulka_nejcastejsi_priciny_vzniku_invalidity[[#This Row],[podskupina_diagnoz_dle_who_kod]],1)</f>
        <v>M</v>
      </c>
      <c r="J1354" t="s">
        <v>178</v>
      </c>
      <c r="K1354" t="s">
        <v>179</v>
      </c>
      <c r="L1354">
        <v>269</v>
      </c>
      <c r="N1354" t="str">
        <f>CONCATENATE("01",".","01",".",Tabulka_nejcastejsi_priciny_vzniku_invalidity[[#This Row],[rok]])</f>
        <v>01.01.2013</v>
      </c>
      <c r="O1354" s="11">
        <f>DATE(Tabulka_nejcastejsi_priciny_vzniku_invalidity[[#This Row],[rok]],1,1)</f>
        <v>41275</v>
      </c>
      <c r="P1354" s="11">
        <f>YEAR(Tabulka_nejcastejsi_priciny_vzniku_invalidity[[#This Row],[rok3]])</f>
        <v>2013</v>
      </c>
    </row>
    <row r="1355" spans="1:16">
      <c r="A1355">
        <v>2013</v>
      </c>
      <c r="B1355" t="s">
        <v>22</v>
      </c>
      <c r="C1355" t="s">
        <v>17</v>
      </c>
      <c r="D1355" t="str">
        <f>VLOOKUP(Tabulka_nejcastejsi_priciny_vzniku_invalidity[[#This Row],[kraj]],Tabulka_kraje[],2,FALSE)</f>
        <v>Vysočina</v>
      </c>
      <c r="E1355" t="s">
        <v>23</v>
      </c>
      <c r="F1355" t="s">
        <v>54</v>
      </c>
      <c r="G1355" t="str">
        <f>VLOOKUP(Tabulka_nejcastejsi_priciny_vzniku_invalidity[[#This Row],[podskupina_diagnoz_dle_who_kod]],Tabulka_mkn[],2,FALSE)</f>
        <v>13. skupina</v>
      </c>
      <c r="H1355" t="str">
        <f>VLOOKUP(Tabulka_nejcastejsi_priciny_vzniku_invalidity[[#This Row],[podskupina_diagnoz_dle_who_kod]],Tabulka_mkn[],3,FALSE)</f>
        <v>Svalová a kosterní soustava a pojivové tkáně</v>
      </c>
      <c r="I1355" t="str">
        <f>LEFT(Tabulka_nejcastejsi_priciny_vzniku_invalidity[[#This Row],[podskupina_diagnoz_dle_who_kod]],1)</f>
        <v>M</v>
      </c>
      <c r="J1355" t="s">
        <v>180</v>
      </c>
      <c r="K1355" t="s">
        <v>181</v>
      </c>
      <c r="L1355">
        <v>687</v>
      </c>
      <c r="N1355" t="str">
        <f>CONCATENATE("01",".","01",".",Tabulka_nejcastejsi_priciny_vzniku_invalidity[[#This Row],[rok]])</f>
        <v>01.01.2013</v>
      </c>
      <c r="O1355" s="11">
        <f>DATE(Tabulka_nejcastejsi_priciny_vzniku_invalidity[[#This Row],[rok]],1,1)</f>
        <v>41275</v>
      </c>
      <c r="P1355" s="11">
        <f>YEAR(Tabulka_nejcastejsi_priciny_vzniku_invalidity[[#This Row],[rok3]])</f>
        <v>2013</v>
      </c>
    </row>
    <row r="1356" spans="1:16">
      <c r="A1356">
        <v>2013</v>
      </c>
      <c r="B1356" t="s">
        <v>57</v>
      </c>
      <c r="C1356" t="s">
        <v>17</v>
      </c>
      <c r="D1356" t="str">
        <f>VLOOKUP(Tabulka_nejcastejsi_priciny_vzniku_invalidity[[#This Row],[kraj]],Tabulka_kraje[],2,FALSE)</f>
        <v xml:space="preserve">Jihomoravský </v>
      </c>
      <c r="E1356" t="s">
        <v>58</v>
      </c>
      <c r="F1356" t="s">
        <v>54</v>
      </c>
      <c r="G1356" t="str">
        <f>VLOOKUP(Tabulka_nejcastejsi_priciny_vzniku_invalidity[[#This Row],[podskupina_diagnoz_dle_who_kod]],Tabulka_mkn[],2,FALSE)</f>
        <v>13. skupina</v>
      </c>
      <c r="H1356" t="str">
        <f>VLOOKUP(Tabulka_nejcastejsi_priciny_vzniku_invalidity[[#This Row],[podskupina_diagnoz_dle_who_kod]],Tabulka_mkn[],3,FALSE)</f>
        <v>Svalová a kosterní soustava a pojivové tkáně</v>
      </c>
      <c r="I1356" t="str">
        <f>LEFT(Tabulka_nejcastejsi_priciny_vzniku_invalidity[[#This Row],[podskupina_diagnoz_dle_who_kod]],1)</f>
        <v>M</v>
      </c>
      <c r="J1356" t="s">
        <v>178</v>
      </c>
      <c r="K1356" t="s">
        <v>179</v>
      </c>
      <c r="L1356">
        <v>1873</v>
      </c>
      <c r="N1356" t="str">
        <f>CONCATENATE("01",".","01",".",Tabulka_nejcastejsi_priciny_vzniku_invalidity[[#This Row],[rok]])</f>
        <v>01.01.2013</v>
      </c>
      <c r="O1356" s="11">
        <f>DATE(Tabulka_nejcastejsi_priciny_vzniku_invalidity[[#This Row],[rok]],1,1)</f>
        <v>41275</v>
      </c>
      <c r="P1356" s="11">
        <f>YEAR(Tabulka_nejcastejsi_priciny_vzniku_invalidity[[#This Row],[rok3]])</f>
        <v>2013</v>
      </c>
    </row>
    <row r="1357" spans="1:16">
      <c r="A1357">
        <v>2013</v>
      </c>
      <c r="B1357" t="s">
        <v>57</v>
      </c>
      <c r="C1357" t="s">
        <v>17</v>
      </c>
      <c r="D1357" t="str">
        <f>VLOOKUP(Tabulka_nejcastejsi_priciny_vzniku_invalidity[[#This Row],[kraj]],Tabulka_kraje[],2,FALSE)</f>
        <v xml:space="preserve">Jihomoravský </v>
      </c>
      <c r="E1357" t="s">
        <v>58</v>
      </c>
      <c r="F1357" t="s">
        <v>54</v>
      </c>
      <c r="G1357" t="str">
        <f>VLOOKUP(Tabulka_nejcastejsi_priciny_vzniku_invalidity[[#This Row],[podskupina_diagnoz_dle_who_kod]],Tabulka_mkn[],2,FALSE)</f>
        <v>13. skupina</v>
      </c>
      <c r="H1357" t="str">
        <f>VLOOKUP(Tabulka_nejcastejsi_priciny_vzniku_invalidity[[#This Row],[podskupina_diagnoz_dle_who_kod]],Tabulka_mkn[],3,FALSE)</f>
        <v>Svalová a kosterní soustava a pojivové tkáně</v>
      </c>
      <c r="I1357" t="str">
        <f>LEFT(Tabulka_nejcastejsi_priciny_vzniku_invalidity[[#This Row],[podskupina_diagnoz_dle_who_kod]],1)</f>
        <v>M</v>
      </c>
      <c r="J1357" t="s">
        <v>180</v>
      </c>
      <c r="K1357" t="s">
        <v>181</v>
      </c>
      <c r="L1357">
        <v>1280</v>
      </c>
      <c r="N1357" t="str">
        <f>CONCATENATE("01",".","01",".",Tabulka_nejcastejsi_priciny_vzniku_invalidity[[#This Row],[rok]])</f>
        <v>01.01.2013</v>
      </c>
      <c r="O1357" s="11">
        <f>DATE(Tabulka_nejcastejsi_priciny_vzniku_invalidity[[#This Row],[rok]],1,1)</f>
        <v>41275</v>
      </c>
      <c r="P1357" s="11">
        <f>YEAR(Tabulka_nejcastejsi_priciny_vzniku_invalidity[[#This Row],[rok3]])</f>
        <v>2013</v>
      </c>
    </row>
    <row r="1358" spans="1:16">
      <c r="A1358">
        <v>2013</v>
      </c>
      <c r="B1358" t="s">
        <v>65</v>
      </c>
      <c r="C1358" t="s">
        <v>17</v>
      </c>
      <c r="D1358" t="str">
        <f>VLOOKUP(Tabulka_nejcastejsi_priciny_vzniku_invalidity[[#This Row],[kraj]],Tabulka_kraje[],2,FALSE)</f>
        <v xml:space="preserve">Olomoucký </v>
      </c>
      <c r="E1358" t="s">
        <v>66</v>
      </c>
      <c r="F1358" t="s">
        <v>54</v>
      </c>
      <c r="G1358" t="str">
        <f>VLOOKUP(Tabulka_nejcastejsi_priciny_vzniku_invalidity[[#This Row],[podskupina_diagnoz_dle_who_kod]],Tabulka_mkn[],2,FALSE)</f>
        <v>13. skupina</v>
      </c>
      <c r="H1358" t="str">
        <f>VLOOKUP(Tabulka_nejcastejsi_priciny_vzniku_invalidity[[#This Row],[podskupina_diagnoz_dle_who_kod]],Tabulka_mkn[],3,FALSE)</f>
        <v>Svalová a kosterní soustava a pojivové tkáně</v>
      </c>
      <c r="I1358" t="str">
        <f>LEFT(Tabulka_nejcastejsi_priciny_vzniku_invalidity[[#This Row],[podskupina_diagnoz_dle_who_kod]],1)</f>
        <v>M</v>
      </c>
      <c r="J1358" t="s">
        <v>176</v>
      </c>
      <c r="K1358" t="s">
        <v>177</v>
      </c>
      <c r="L1358">
        <v>240</v>
      </c>
      <c r="N1358" t="str">
        <f>CONCATENATE("01",".","01",".",Tabulka_nejcastejsi_priciny_vzniku_invalidity[[#This Row],[rok]])</f>
        <v>01.01.2013</v>
      </c>
      <c r="O1358" s="11">
        <f>DATE(Tabulka_nejcastejsi_priciny_vzniku_invalidity[[#This Row],[rok]],1,1)</f>
        <v>41275</v>
      </c>
      <c r="P1358" s="11">
        <f>YEAR(Tabulka_nejcastejsi_priciny_vzniku_invalidity[[#This Row],[rok3]])</f>
        <v>2013</v>
      </c>
    </row>
    <row r="1359" spans="1:16">
      <c r="A1359">
        <v>2013</v>
      </c>
      <c r="B1359" t="s">
        <v>65</v>
      </c>
      <c r="C1359" t="s">
        <v>17</v>
      </c>
      <c r="D1359" t="str">
        <f>VLOOKUP(Tabulka_nejcastejsi_priciny_vzniku_invalidity[[#This Row],[kraj]],Tabulka_kraje[],2,FALSE)</f>
        <v xml:space="preserve">Olomoucký </v>
      </c>
      <c r="E1359" t="s">
        <v>66</v>
      </c>
      <c r="F1359" t="s">
        <v>54</v>
      </c>
      <c r="G1359" t="str">
        <f>VLOOKUP(Tabulka_nejcastejsi_priciny_vzniku_invalidity[[#This Row],[podskupina_diagnoz_dle_who_kod]],Tabulka_mkn[],2,FALSE)</f>
        <v>13. skupina</v>
      </c>
      <c r="H1359" t="str">
        <f>VLOOKUP(Tabulka_nejcastejsi_priciny_vzniku_invalidity[[#This Row],[podskupina_diagnoz_dle_who_kod]],Tabulka_mkn[],3,FALSE)</f>
        <v>Svalová a kosterní soustava a pojivové tkáně</v>
      </c>
      <c r="I1359" t="str">
        <f>LEFT(Tabulka_nejcastejsi_priciny_vzniku_invalidity[[#This Row],[podskupina_diagnoz_dle_who_kod]],1)</f>
        <v>M</v>
      </c>
      <c r="J1359" t="s">
        <v>178</v>
      </c>
      <c r="K1359" t="s">
        <v>179</v>
      </c>
      <c r="L1359">
        <v>726</v>
      </c>
      <c r="N1359" t="str">
        <f>CONCATENATE("01",".","01",".",Tabulka_nejcastejsi_priciny_vzniku_invalidity[[#This Row],[rok]])</f>
        <v>01.01.2013</v>
      </c>
      <c r="O1359" s="11">
        <f>DATE(Tabulka_nejcastejsi_priciny_vzniku_invalidity[[#This Row],[rok]],1,1)</f>
        <v>41275</v>
      </c>
      <c r="P1359" s="11">
        <f>YEAR(Tabulka_nejcastejsi_priciny_vzniku_invalidity[[#This Row],[rok3]])</f>
        <v>2013</v>
      </c>
    </row>
    <row r="1360" spans="1:16">
      <c r="A1360">
        <v>2013</v>
      </c>
      <c r="B1360" t="s">
        <v>65</v>
      </c>
      <c r="C1360" t="s">
        <v>17</v>
      </c>
      <c r="D1360" t="str">
        <f>VLOOKUP(Tabulka_nejcastejsi_priciny_vzniku_invalidity[[#This Row],[kraj]],Tabulka_kraje[],2,FALSE)</f>
        <v xml:space="preserve">Olomoucký </v>
      </c>
      <c r="E1360" t="s">
        <v>66</v>
      </c>
      <c r="F1360" t="s">
        <v>54</v>
      </c>
      <c r="G1360" t="str">
        <f>VLOOKUP(Tabulka_nejcastejsi_priciny_vzniku_invalidity[[#This Row],[podskupina_diagnoz_dle_who_kod]],Tabulka_mkn[],2,FALSE)</f>
        <v>13. skupina</v>
      </c>
      <c r="H1360" t="str">
        <f>VLOOKUP(Tabulka_nejcastejsi_priciny_vzniku_invalidity[[#This Row],[podskupina_diagnoz_dle_who_kod]],Tabulka_mkn[],3,FALSE)</f>
        <v>Svalová a kosterní soustava a pojivové tkáně</v>
      </c>
      <c r="I1360" t="str">
        <f>LEFT(Tabulka_nejcastejsi_priciny_vzniku_invalidity[[#This Row],[podskupina_diagnoz_dle_who_kod]],1)</f>
        <v>M</v>
      </c>
      <c r="J1360" t="s">
        <v>180</v>
      </c>
      <c r="K1360" t="s">
        <v>181</v>
      </c>
      <c r="L1360">
        <v>515</v>
      </c>
      <c r="N1360" t="str">
        <f>CONCATENATE("01",".","01",".",Tabulka_nejcastejsi_priciny_vzniku_invalidity[[#This Row],[rok]])</f>
        <v>01.01.2013</v>
      </c>
      <c r="O1360" s="11">
        <f>DATE(Tabulka_nejcastejsi_priciny_vzniku_invalidity[[#This Row],[rok]],1,1)</f>
        <v>41275</v>
      </c>
      <c r="P1360" s="11">
        <f>YEAR(Tabulka_nejcastejsi_priciny_vzniku_invalidity[[#This Row],[rok3]])</f>
        <v>2013</v>
      </c>
    </row>
    <row r="1361" spans="1:16">
      <c r="A1361">
        <v>2013</v>
      </c>
      <c r="B1361" t="s">
        <v>67</v>
      </c>
      <c r="C1361" t="s">
        <v>17</v>
      </c>
      <c r="D1361" t="str">
        <f>VLOOKUP(Tabulka_nejcastejsi_priciny_vzniku_invalidity[[#This Row],[kraj]],Tabulka_kraje[],2,FALSE)</f>
        <v xml:space="preserve">Moravskoslezský </v>
      </c>
      <c r="E1361" t="s">
        <v>68</v>
      </c>
      <c r="F1361" t="s">
        <v>54</v>
      </c>
      <c r="G1361" t="str">
        <f>VLOOKUP(Tabulka_nejcastejsi_priciny_vzniku_invalidity[[#This Row],[podskupina_diagnoz_dle_who_kod]],Tabulka_mkn[],2,FALSE)</f>
        <v>13. skupina</v>
      </c>
      <c r="H1361" t="str">
        <f>VLOOKUP(Tabulka_nejcastejsi_priciny_vzniku_invalidity[[#This Row],[podskupina_diagnoz_dle_who_kod]],Tabulka_mkn[],3,FALSE)</f>
        <v>Svalová a kosterní soustava a pojivové tkáně</v>
      </c>
      <c r="I1361" t="str">
        <f>LEFT(Tabulka_nejcastejsi_priciny_vzniku_invalidity[[#This Row],[podskupina_diagnoz_dle_who_kod]],1)</f>
        <v>M</v>
      </c>
      <c r="J1361" t="s">
        <v>176</v>
      </c>
      <c r="K1361" t="s">
        <v>177</v>
      </c>
      <c r="L1361">
        <v>500</v>
      </c>
      <c r="N1361" t="str">
        <f>CONCATENATE("01",".","01",".",Tabulka_nejcastejsi_priciny_vzniku_invalidity[[#This Row],[rok]])</f>
        <v>01.01.2013</v>
      </c>
      <c r="O1361" s="11">
        <f>DATE(Tabulka_nejcastejsi_priciny_vzniku_invalidity[[#This Row],[rok]],1,1)</f>
        <v>41275</v>
      </c>
      <c r="P1361" s="11">
        <f>YEAR(Tabulka_nejcastejsi_priciny_vzniku_invalidity[[#This Row],[rok3]])</f>
        <v>2013</v>
      </c>
    </row>
    <row r="1362" spans="1:16">
      <c r="A1362">
        <v>2013</v>
      </c>
      <c r="B1362" t="s">
        <v>67</v>
      </c>
      <c r="C1362" t="s">
        <v>17</v>
      </c>
      <c r="D1362" t="str">
        <f>VLOOKUP(Tabulka_nejcastejsi_priciny_vzniku_invalidity[[#This Row],[kraj]],Tabulka_kraje[],2,FALSE)</f>
        <v xml:space="preserve">Moravskoslezský </v>
      </c>
      <c r="E1362" t="s">
        <v>68</v>
      </c>
      <c r="F1362" t="s">
        <v>54</v>
      </c>
      <c r="G1362" t="str">
        <f>VLOOKUP(Tabulka_nejcastejsi_priciny_vzniku_invalidity[[#This Row],[podskupina_diagnoz_dle_who_kod]],Tabulka_mkn[],2,FALSE)</f>
        <v>13. skupina</v>
      </c>
      <c r="H1362" t="str">
        <f>VLOOKUP(Tabulka_nejcastejsi_priciny_vzniku_invalidity[[#This Row],[podskupina_diagnoz_dle_who_kod]],Tabulka_mkn[],3,FALSE)</f>
        <v>Svalová a kosterní soustava a pojivové tkáně</v>
      </c>
      <c r="I1362" t="str">
        <f>LEFT(Tabulka_nejcastejsi_priciny_vzniku_invalidity[[#This Row],[podskupina_diagnoz_dle_who_kod]],1)</f>
        <v>M</v>
      </c>
      <c r="J1362" t="s">
        <v>178</v>
      </c>
      <c r="K1362" t="s">
        <v>179</v>
      </c>
      <c r="L1362">
        <v>1511</v>
      </c>
      <c r="N1362" t="str">
        <f>CONCATENATE("01",".","01",".",Tabulka_nejcastejsi_priciny_vzniku_invalidity[[#This Row],[rok]])</f>
        <v>01.01.2013</v>
      </c>
      <c r="O1362" s="11">
        <f>DATE(Tabulka_nejcastejsi_priciny_vzniku_invalidity[[#This Row],[rok]],1,1)</f>
        <v>41275</v>
      </c>
      <c r="P1362" s="11">
        <f>YEAR(Tabulka_nejcastejsi_priciny_vzniku_invalidity[[#This Row],[rok3]])</f>
        <v>2013</v>
      </c>
    </row>
    <row r="1363" spans="1:16">
      <c r="A1363">
        <v>2013</v>
      </c>
      <c r="B1363" t="s">
        <v>67</v>
      </c>
      <c r="C1363" t="s">
        <v>17</v>
      </c>
      <c r="D1363" t="str">
        <f>VLOOKUP(Tabulka_nejcastejsi_priciny_vzniku_invalidity[[#This Row],[kraj]],Tabulka_kraje[],2,FALSE)</f>
        <v xml:space="preserve">Moravskoslezský </v>
      </c>
      <c r="E1363" t="s">
        <v>68</v>
      </c>
      <c r="F1363" t="s">
        <v>54</v>
      </c>
      <c r="G1363" t="str">
        <f>VLOOKUP(Tabulka_nejcastejsi_priciny_vzniku_invalidity[[#This Row],[podskupina_diagnoz_dle_who_kod]],Tabulka_mkn[],2,FALSE)</f>
        <v>13. skupina</v>
      </c>
      <c r="H1363" t="str">
        <f>VLOOKUP(Tabulka_nejcastejsi_priciny_vzniku_invalidity[[#This Row],[podskupina_diagnoz_dle_who_kod]],Tabulka_mkn[],3,FALSE)</f>
        <v>Svalová a kosterní soustava a pojivové tkáně</v>
      </c>
      <c r="I1363" t="str">
        <f>LEFT(Tabulka_nejcastejsi_priciny_vzniku_invalidity[[#This Row],[podskupina_diagnoz_dle_who_kod]],1)</f>
        <v>M</v>
      </c>
      <c r="J1363" t="s">
        <v>180</v>
      </c>
      <c r="K1363" t="s">
        <v>181</v>
      </c>
      <c r="L1363">
        <v>779</v>
      </c>
      <c r="N1363" t="str">
        <f>CONCATENATE("01",".","01",".",Tabulka_nejcastejsi_priciny_vzniku_invalidity[[#This Row],[rok]])</f>
        <v>01.01.2013</v>
      </c>
      <c r="O1363" s="11">
        <f>DATE(Tabulka_nejcastejsi_priciny_vzniku_invalidity[[#This Row],[rok]],1,1)</f>
        <v>41275</v>
      </c>
      <c r="P1363" s="11">
        <f>YEAR(Tabulka_nejcastejsi_priciny_vzniku_invalidity[[#This Row],[rok3]])</f>
        <v>2013</v>
      </c>
    </row>
    <row r="1364" spans="1:16">
      <c r="A1364">
        <v>2013</v>
      </c>
      <c r="B1364" t="s">
        <v>46</v>
      </c>
      <c r="C1364" t="s">
        <v>17</v>
      </c>
      <c r="D1364" t="str">
        <f>VLOOKUP(Tabulka_nejcastejsi_priciny_vzniku_invalidity[[#This Row],[kraj]],Tabulka_kraje[],2,FALSE)</f>
        <v xml:space="preserve">Zlínský </v>
      </c>
      <c r="E1364" t="s">
        <v>47</v>
      </c>
      <c r="F1364" t="s">
        <v>54</v>
      </c>
      <c r="G1364" t="str">
        <f>VLOOKUP(Tabulka_nejcastejsi_priciny_vzniku_invalidity[[#This Row],[podskupina_diagnoz_dle_who_kod]],Tabulka_mkn[],2,FALSE)</f>
        <v>13. skupina</v>
      </c>
      <c r="H1364" t="str">
        <f>VLOOKUP(Tabulka_nejcastejsi_priciny_vzniku_invalidity[[#This Row],[podskupina_diagnoz_dle_who_kod]],Tabulka_mkn[],3,FALSE)</f>
        <v>Svalová a kosterní soustava a pojivové tkáně</v>
      </c>
      <c r="I1364" t="str">
        <f>LEFT(Tabulka_nejcastejsi_priciny_vzniku_invalidity[[#This Row],[podskupina_diagnoz_dle_who_kod]],1)</f>
        <v>M</v>
      </c>
      <c r="J1364" t="s">
        <v>176</v>
      </c>
      <c r="K1364" t="s">
        <v>177</v>
      </c>
      <c r="L1364">
        <v>261</v>
      </c>
      <c r="N1364" t="str">
        <f>CONCATENATE("01",".","01",".",Tabulka_nejcastejsi_priciny_vzniku_invalidity[[#This Row],[rok]])</f>
        <v>01.01.2013</v>
      </c>
      <c r="O1364" s="11">
        <f>DATE(Tabulka_nejcastejsi_priciny_vzniku_invalidity[[#This Row],[rok]],1,1)</f>
        <v>41275</v>
      </c>
      <c r="P1364" s="11">
        <f>YEAR(Tabulka_nejcastejsi_priciny_vzniku_invalidity[[#This Row],[rok3]])</f>
        <v>2013</v>
      </c>
    </row>
    <row r="1365" spans="1:16">
      <c r="A1365">
        <v>2013</v>
      </c>
      <c r="B1365" t="s">
        <v>46</v>
      </c>
      <c r="C1365" t="s">
        <v>17</v>
      </c>
      <c r="D1365" t="str">
        <f>VLOOKUP(Tabulka_nejcastejsi_priciny_vzniku_invalidity[[#This Row],[kraj]],Tabulka_kraje[],2,FALSE)</f>
        <v xml:space="preserve">Zlínský </v>
      </c>
      <c r="E1365" t="s">
        <v>47</v>
      </c>
      <c r="F1365" t="s">
        <v>54</v>
      </c>
      <c r="G1365" t="str">
        <f>VLOOKUP(Tabulka_nejcastejsi_priciny_vzniku_invalidity[[#This Row],[podskupina_diagnoz_dle_who_kod]],Tabulka_mkn[],2,FALSE)</f>
        <v>13. skupina</v>
      </c>
      <c r="H1365" t="str">
        <f>VLOOKUP(Tabulka_nejcastejsi_priciny_vzniku_invalidity[[#This Row],[podskupina_diagnoz_dle_who_kod]],Tabulka_mkn[],3,FALSE)</f>
        <v>Svalová a kosterní soustava a pojivové tkáně</v>
      </c>
      <c r="I1365" t="str">
        <f>LEFT(Tabulka_nejcastejsi_priciny_vzniku_invalidity[[#This Row],[podskupina_diagnoz_dle_who_kod]],1)</f>
        <v>M</v>
      </c>
      <c r="J1365" t="s">
        <v>178</v>
      </c>
      <c r="K1365" t="s">
        <v>179</v>
      </c>
      <c r="L1365">
        <v>594</v>
      </c>
      <c r="N1365" t="str">
        <f>CONCATENATE("01",".","01",".",Tabulka_nejcastejsi_priciny_vzniku_invalidity[[#This Row],[rok]])</f>
        <v>01.01.2013</v>
      </c>
      <c r="O1365" s="11">
        <f>DATE(Tabulka_nejcastejsi_priciny_vzniku_invalidity[[#This Row],[rok]],1,1)</f>
        <v>41275</v>
      </c>
      <c r="P1365" s="11">
        <f>YEAR(Tabulka_nejcastejsi_priciny_vzniku_invalidity[[#This Row],[rok3]])</f>
        <v>2013</v>
      </c>
    </row>
    <row r="1366" spans="1:16">
      <c r="A1366">
        <v>2013</v>
      </c>
      <c r="B1366" t="s">
        <v>46</v>
      </c>
      <c r="C1366" t="s">
        <v>17</v>
      </c>
      <c r="D1366" t="str">
        <f>VLOOKUP(Tabulka_nejcastejsi_priciny_vzniku_invalidity[[#This Row],[kraj]],Tabulka_kraje[],2,FALSE)</f>
        <v xml:space="preserve">Zlínský </v>
      </c>
      <c r="E1366" t="s">
        <v>47</v>
      </c>
      <c r="F1366" t="s">
        <v>54</v>
      </c>
      <c r="G1366" t="str">
        <f>VLOOKUP(Tabulka_nejcastejsi_priciny_vzniku_invalidity[[#This Row],[podskupina_diagnoz_dle_who_kod]],Tabulka_mkn[],2,FALSE)</f>
        <v>13. skupina</v>
      </c>
      <c r="H1366" t="str">
        <f>VLOOKUP(Tabulka_nejcastejsi_priciny_vzniku_invalidity[[#This Row],[podskupina_diagnoz_dle_who_kod]],Tabulka_mkn[],3,FALSE)</f>
        <v>Svalová a kosterní soustava a pojivové tkáně</v>
      </c>
      <c r="I1366" t="str">
        <f>LEFT(Tabulka_nejcastejsi_priciny_vzniku_invalidity[[#This Row],[podskupina_diagnoz_dle_who_kod]],1)</f>
        <v>M</v>
      </c>
      <c r="J1366" t="s">
        <v>180</v>
      </c>
      <c r="K1366" t="s">
        <v>181</v>
      </c>
      <c r="L1366">
        <v>595</v>
      </c>
      <c r="N1366" t="str">
        <f>CONCATENATE("01",".","01",".",Tabulka_nejcastejsi_priciny_vzniku_invalidity[[#This Row],[rok]])</f>
        <v>01.01.2013</v>
      </c>
      <c r="O1366" s="11">
        <f>DATE(Tabulka_nejcastejsi_priciny_vzniku_invalidity[[#This Row],[rok]],1,1)</f>
        <v>41275</v>
      </c>
      <c r="P1366" s="11">
        <f>YEAR(Tabulka_nejcastejsi_priciny_vzniku_invalidity[[#This Row],[rok3]])</f>
        <v>2013</v>
      </c>
    </row>
    <row r="1367" spans="1:16">
      <c r="A1367">
        <v>2013</v>
      </c>
      <c r="B1367" t="s">
        <v>61</v>
      </c>
      <c r="C1367" t="s">
        <v>17</v>
      </c>
      <c r="D1367" t="str">
        <f>VLOOKUP(Tabulka_nejcastejsi_priciny_vzniku_invalidity[[#This Row],[kraj]],Tabulka_kraje[],2,FALSE)</f>
        <v>Praha</v>
      </c>
      <c r="E1367" t="s">
        <v>62</v>
      </c>
      <c r="F1367" t="s">
        <v>54</v>
      </c>
      <c r="G1367" t="str">
        <f>VLOOKUP(Tabulka_nejcastejsi_priciny_vzniku_invalidity[[#This Row],[podskupina_diagnoz_dle_who_kod]],Tabulka_mkn[],2,FALSE)</f>
        <v>13. skupina</v>
      </c>
      <c r="H1367" t="str">
        <f>VLOOKUP(Tabulka_nejcastejsi_priciny_vzniku_invalidity[[#This Row],[podskupina_diagnoz_dle_who_kod]],Tabulka_mkn[],3,FALSE)</f>
        <v>Svalová a kosterní soustava a pojivové tkáně</v>
      </c>
      <c r="I1367" t="str">
        <f>LEFT(Tabulka_nejcastejsi_priciny_vzniku_invalidity[[#This Row],[podskupina_diagnoz_dle_who_kod]],1)</f>
        <v>M</v>
      </c>
      <c r="J1367" t="s">
        <v>178</v>
      </c>
      <c r="K1367" t="s">
        <v>179</v>
      </c>
      <c r="L1367">
        <v>962</v>
      </c>
      <c r="N1367" t="str">
        <f>CONCATENATE("01",".","01",".",Tabulka_nejcastejsi_priciny_vzniku_invalidity[[#This Row],[rok]])</f>
        <v>01.01.2013</v>
      </c>
      <c r="O1367" s="11">
        <f>DATE(Tabulka_nejcastejsi_priciny_vzniku_invalidity[[#This Row],[rok]],1,1)</f>
        <v>41275</v>
      </c>
      <c r="P1367" s="11">
        <f>YEAR(Tabulka_nejcastejsi_priciny_vzniku_invalidity[[#This Row],[rok3]])</f>
        <v>2013</v>
      </c>
    </row>
    <row r="1368" spans="1:16">
      <c r="A1368">
        <v>2013</v>
      </c>
      <c r="B1368" t="s">
        <v>61</v>
      </c>
      <c r="C1368" t="s">
        <v>17</v>
      </c>
      <c r="D1368" t="str">
        <f>VLOOKUP(Tabulka_nejcastejsi_priciny_vzniku_invalidity[[#This Row],[kraj]],Tabulka_kraje[],2,FALSE)</f>
        <v>Praha</v>
      </c>
      <c r="E1368" t="s">
        <v>62</v>
      </c>
      <c r="F1368" t="s">
        <v>54</v>
      </c>
      <c r="G1368" t="str">
        <f>VLOOKUP(Tabulka_nejcastejsi_priciny_vzniku_invalidity[[#This Row],[podskupina_diagnoz_dle_who_kod]],Tabulka_mkn[],2,FALSE)</f>
        <v>13. skupina</v>
      </c>
      <c r="H1368" t="str">
        <f>VLOOKUP(Tabulka_nejcastejsi_priciny_vzniku_invalidity[[#This Row],[podskupina_diagnoz_dle_who_kod]],Tabulka_mkn[],3,FALSE)</f>
        <v>Svalová a kosterní soustava a pojivové tkáně</v>
      </c>
      <c r="I1368" t="str">
        <f>LEFT(Tabulka_nejcastejsi_priciny_vzniku_invalidity[[#This Row],[podskupina_diagnoz_dle_who_kod]],1)</f>
        <v>M</v>
      </c>
      <c r="J1368" t="s">
        <v>180</v>
      </c>
      <c r="K1368" t="s">
        <v>181</v>
      </c>
      <c r="L1368">
        <v>446</v>
      </c>
      <c r="N1368" t="str">
        <f>CONCATENATE("01",".","01",".",Tabulka_nejcastejsi_priciny_vzniku_invalidity[[#This Row],[rok]])</f>
        <v>01.01.2013</v>
      </c>
      <c r="O1368" s="11">
        <f>DATE(Tabulka_nejcastejsi_priciny_vzniku_invalidity[[#This Row],[rok]],1,1)</f>
        <v>41275</v>
      </c>
      <c r="P1368" s="11">
        <f>YEAR(Tabulka_nejcastejsi_priciny_vzniku_invalidity[[#This Row],[rok3]])</f>
        <v>2013</v>
      </c>
    </row>
    <row r="1369" spans="1:16">
      <c r="A1369">
        <v>2013</v>
      </c>
      <c r="B1369" t="s">
        <v>59</v>
      </c>
      <c r="C1369" t="s">
        <v>17</v>
      </c>
      <c r="D1369" t="str">
        <f>VLOOKUP(Tabulka_nejcastejsi_priciny_vzniku_invalidity[[#This Row],[kraj]],Tabulka_kraje[],2,FALSE)</f>
        <v xml:space="preserve">Středočeský </v>
      </c>
      <c r="E1369" t="s">
        <v>60</v>
      </c>
      <c r="F1369" t="s">
        <v>54</v>
      </c>
      <c r="G1369" t="str">
        <f>VLOOKUP(Tabulka_nejcastejsi_priciny_vzniku_invalidity[[#This Row],[podskupina_diagnoz_dle_who_kod]],Tabulka_mkn[],2,FALSE)</f>
        <v>13. skupina</v>
      </c>
      <c r="H1369" t="str">
        <f>VLOOKUP(Tabulka_nejcastejsi_priciny_vzniku_invalidity[[#This Row],[podskupina_diagnoz_dle_who_kod]],Tabulka_mkn[],3,FALSE)</f>
        <v>Svalová a kosterní soustava a pojivové tkáně</v>
      </c>
      <c r="I1369" t="str">
        <f>LEFT(Tabulka_nejcastejsi_priciny_vzniku_invalidity[[#This Row],[podskupina_diagnoz_dle_who_kod]],1)</f>
        <v>M</v>
      </c>
      <c r="J1369" t="s">
        <v>178</v>
      </c>
      <c r="K1369" t="s">
        <v>179</v>
      </c>
      <c r="L1369">
        <v>1638</v>
      </c>
      <c r="N1369" t="str">
        <f>CONCATENATE("01",".","01",".",Tabulka_nejcastejsi_priciny_vzniku_invalidity[[#This Row],[rok]])</f>
        <v>01.01.2013</v>
      </c>
      <c r="O1369" s="11">
        <f>DATE(Tabulka_nejcastejsi_priciny_vzniku_invalidity[[#This Row],[rok]],1,1)</f>
        <v>41275</v>
      </c>
      <c r="P1369" s="11">
        <f>YEAR(Tabulka_nejcastejsi_priciny_vzniku_invalidity[[#This Row],[rok3]])</f>
        <v>2013</v>
      </c>
    </row>
    <row r="1370" spans="1:16">
      <c r="A1370">
        <v>2013</v>
      </c>
      <c r="B1370" t="s">
        <v>59</v>
      </c>
      <c r="C1370" t="s">
        <v>17</v>
      </c>
      <c r="D1370" t="str">
        <f>VLOOKUP(Tabulka_nejcastejsi_priciny_vzniku_invalidity[[#This Row],[kraj]],Tabulka_kraje[],2,FALSE)</f>
        <v xml:space="preserve">Středočeský </v>
      </c>
      <c r="E1370" t="s">
        <v>60</v>
      </c>
      <c r="F1370" t="s">
        <v>54</v>
      </c>
      <c r="G1370" t="str">
        <f>VLOOKUP(Tabulka_nejcastejsi_priciny_vzniku_invalidity[[#This Row],[podskupina_diagnoz_dle_who_kod]],Tabulka_mkn[],2,FALSE)</f>
        <v>13. skupina</v>
      </c>
      <c r="H1370" t="str">
        <f>VLOOKUP(Tabulka_nejcastejsi_priciny_vzniku_invalidity[[#This Row],[podskupina_diagnoz_dle_who_kod]],Tabulka_mkn[],3,FALSE)</f>
        <v>Svalová a kosterní soustava a pojivové tkáně</v>
      </c>
      <c r="I1370" t="str">
        <f>LEFT(Tabulka_nejcastejsi_priciny_vzniku_invalidity[[#This Row],[podskupina_diagnoz_dle_who_kod]],1)</f>
        <v>M</v>
      </c>
      <c r="J1370" t="s">
        <v>180</v>
      </c>
      <c r="K1370" t="s">
        <v>181</v>
      </c>
      <c r="L1370">
        <v>1048</v>
      </c>
      <c r="N1370" t="str">
        <f>CONCATENATE("01",".","01",".",Tabulka_nejcastejsi_priciny_vzniku_invalidity[[#This Row],[rok]])</f>
        <v>01.01.2013</v>
      </c>
      <c r="O1370" s="11">
        <f>DATE(Tabulka_nejcastejsi_priciny_vzniku_invalidity[[#This Row],[rok]],1,1)</f>
        <v>41275</v>
      </c>
      <c r="P1370" s="11">
        <f>YEAR(Tabulka_nejcastejsi_priciny_vzniku_invalidity[[#This Row],[rok3]])</f>
        <v>2013</v>
      </c>
    </row>
    <row r="1371" spans="1:16">
      <c r="A1371">
        <v>2013</v>
      </c>
      <c r="B1371" t="s">
        <v>16</v>
      </c>
      <c r="C1371" t="s">
        <v>17</v>
      </c>
      <c r="D1371" t="str">
        <f>VLOOKUP(Tabulka_nejcastejsi_priciny_vzniku_invalidity[[#This Row],[kraj]],Tabulka_kraje[],2,FALSE)</f>
        <v xml:space="preserve">Jihočeský </v>
      </c>
      <c r="E1371" t="s">
        <v>18</v>
      </c>
      <c r="F1371" t="s">
        <v>54</v>
      </c>
      <c r="G1371" t="str">
        <f>VLOOKUP(Tabulka_nejcastejsi_priciny_vzniku_invalidity[[#This Row],[podskupina_diagnoz_dle_who_kod]],Tabulka_mkn[],2,FALSE)</f>
        <v>13. skupina</v>
      </c>
      <c r="H1371" t="str">
        <f>VLOOKUP(Tabulka_nejcastejsi_priciny_vzniku_invalidity[[#This Row],[podskupina_diagnoz_dle_who_kod]],Tabulka_mkn[],3,FALSE)</f>
        <v>Svalová a kosterní soustava a pojivové tkáně</v>
      </c>
      <c r="I1371" t="str">
        <f>LEFT(Tabulka_nejcastejsi_priciny_vzniku_invalidity[[#This Row],[podskupina_diagnoz_dle_who_kod]],1)</f>
        <v>M</v>
      </c>
      <c r="J1371" t="s">
        <v>176</v>
      </c>
      <c r="K1371" t="s">
        <v>177</v>
      </c>
      <c r="L1371">
        <v>288</v>
      </c>
      <c r="N1371" t="str">
        <f>CONCATENATE("01",".","01",".",Tabulka_nejcastejsi_priciny_vzniku_invalidity[[#This Row],[rok]])</f>
        <v>01.01.2013</v>
      </c>
      <c r="O1371" s="11">
        <f>DATE(Tabulka_nejcastejsi_priciny_vzniku_invalidity[[#This Row],[rok]],1,1)</f>
        <v>41275</v>
      </c>
      <c r="P1371" s="11">
        <f>YEAR(Tabulka_nejcastejsi_priciny_vzniku_invalidity[[#This Row],[rok3]])</f>
        <v>2013</v>
      </c>
    </row>
    <row r="1372" spans="1:16">
      <c r="A1372">
        <v>2013</v>
      </c>
      <c r="B1372" t="s">
        <v>16</v>
      </c>
      <c r="C1372" t="s">
        <v>17</v>
      </c>
      <c r="D1372" t="str">
        <f>VLOOKUP(Tabulka_nejcastejsi_priciny_vzniku_invalidity[[#This Row],[kraj]],Tabulka_kraje[],2,FALSE)</f>
        <v xml:space="preserve">Jihočeský </v>
      </c>
      <c r="E1372" t="s">
        <v>18</v>
      </c>
      <c r="F1372" t="s">
        <v>54</v>
      </c>
      <c r="G1372" t="str">
        <f>VLOOKUP(Tabulka_nejcastejsi_priciny_vzniku_invalidity[[#This Row],[podskupina_diagnoz_dle_who_kod]],Tabulka_mkn[],2,FALSE)</f>
        <v>13. skupina</v>
      </c>
      <c r="H1372" t="str">
        <f>VLOOKUP(Tabulka_nejcastejsi_priciny_vzniku_invalidity[[#This Row],[podskupina_diagnoz_dle_who_kod]],Tabulka_mkn[],3,FALSE)</f>
        <v>Svalová a kosterní soustava a pojivové tkáně</v>
      </c>
      <c r="I1372" t="str">
        <f>LEFT(Tabulka_nejcastejsi_priciny_vzniku_invalidity[[#This Row],[podskupina_diagnoz_dle_who_kod]],1)</f>
        <v>M</v>
      </c>
      <c r="J1372" t="s">
        <v>178</v>
      </c>
      <c r="K1372" t="s">
        <v>179</v>
      </c>
      <c r="L1372">
        <v>574</v>
      </c>
      <c r="N1372" t="str">
        <f>CONCATENATE("01",".","01",".",Tabulka_nejcastejsi_priciny_vzniku_invalidity[[#This Row],[rok]])</f>
        <v>01.01.2013</v>
      </c>
      <c r="O1372" s="11">
        <f>DATE(Tabulka_nejcastejsi_priciny_vzniku_invalidity[[#This Row],[rok]],1,1)</f>
        <v>41275</v>
      </c>
      <c r="P1372" s="11">
        <f>YEAR(Tabulka_nejcastejsi_priciny_vzniku_invalidity[[#This Row],[rok3]])</f>
        <v>2013</v>
      </c>
    </row>
    <row r="1373" spans="1:16">
      <c r="A1373">
        <v>2013</v>
      </c>
      <c r="B1373" t="s">
        <v>16</v>
      </c>
      <c r="C1373" t="s">
        <v>17</v>
      </c>
      <c r="D1373" t="str">
        <f>VLOOKUP(Tabulka_nejcastejsi_priciny_vzniku_invalidity[[#This Row],[kraj]],Tabulka_kraje[],2,FALSE)</f>
        <v xml:space="preserve">Jihočeský </v>
      </c>
      <c r="E1373" t="s">
        <v>18</v>
      </c>
      <c r="F1373" t="s">
        <v>54</v>
      </c>
      <c r="G1373" t="str">
        <f>VLOOKUP(Tabulka_nejcastejsi_priciny_vzniku_invalidity[[#This Row],[podskupina_diagnoz_dle_who_kod]],Tabulka_mkn[],2,FALSE)</f>
        <v>13. skupina</v>
      </c>
      <c r="H1373" t="str">
        <f>VLOOKUP(Tabulka_nejcastejsi_priciny_vzniku_invalidity[[#This Row],[podskupina_diagnoz_dle_who_kod]],Tabulka_mkn[],3,FALSE)</f>
        <v>Svalová a kosterní soustava a pojivové tkáně</v>
      </c>
      <c r="I1373" t="str">
        <f>LEFT(Tabulka_nejcastejsi_priciny_vzniku_invalidity[[#This Row],[podskupina_diagnoz_dle_who_kod]],1)</f>
        <v>M</v>
      </c>
      <c r="J1373" t="s">
        <v>180</v>
      </c>
      <c r="K1373" t="s">
        <v>181</v>
      </c>
      <c r="L1373">
        <v>905</v>
      </c>
      <c r="N1373" t="str">
        <f>CONCATENATE("01",".","01",".",Tabulka_nejcastejsi_priciny_vzniku_invalidity[[#This Row],[rok]])</f>
        <v>01.01.2013</v>
      </c>
      <c r="O1373" s="11">
        <f>DATE(Tabulka_nejcastejsi_priciny_vzniku_invalidity[[#This Row],[rok]],1,1)</f>
        <v>41275</v>
      </c>
      <c r="P1373" s="11">
        <f>YEAR(Tabulka_nejcastejsi_priciny_vzniku_invalidity[[#This Row],[rok3]])</f>
        <v>2013</v>
      </c>
    </row>
    <row r="1374" spans="1:16">
      <c r="A1374">
        <v>2013</v>
      </c>
      <c r="B1374" t="s">
        <v>36</v>
      </c>
      <c r="C1374" t="s">
        <v>17</v>
      </c>
      <c r="D1374" t="str">
        <f>VLOOKUP(Tabulka_nejcastejsi_priciny_vzniku_invalidity[[#This Row],[kraj]],Tabulka_kraje[],2,FALSE)</f>
        <v xml:space="preserve">Plzeňský </v>
      </c>
      <c r="E1374" t="s">
        <v>37</v>
      </c>
      <c r="F1374" t="s">
        <v>54</v>
      </c>
      <c r="G1374" t="str">
        <f>VLOOKUP(Tabulka_nejcastejsi_priciny_vzniku_invalidity[[#This Row],[podskupina_diagnoz_dle_who_kod]],Tabulka_mkn[],2,FALSE)</f>
        <v>13. skupina</v>
      </c>
      <c r="H1374" t="str">
        <f>VLOOKUP(Tabulka_nejcastejsi_priciny_vzniku_invalidity[[#This Row],[podskupina_diagnoz_dle_who_kod]],Tabulka_mkn[],3,FALSE)</f>
        <v>Svalová a kosterní soustava a pojivové tkáně</v>
      </c>
      <c r="I1374" t="str">
        <f>LEFT(Tabulka_nejcastejsi_priciny_vzniku_invalidity[[#This Row],[podskupina_diagnoz_dle_who_kod]],1)</f>
        <v>M</v>
      </c>
      <c r="J1374" t="s">
        <v>178</v>
      </c>
      <c r="K1374" t="s">
        <v>179</v>
      </c>
      <c r="L1374">
        <v>919</v>
      </c>
      <c r="N1374" t="str">
        <f>CONCATENATE("01",".","01",".",Tabulka_nejcastejsi_priciny_vzniku_invalidity[[#This Row],[rok]])</f>
        <v>01.01.2013</v>
      </c>
      <c r="O1374" s="11">
        <f>DATE(Tabulka_nejcastejsi_priciny_vzniku_invalidity[[#This Row],[rok]],1,1)</f>
        <v>41275</v>
      </c>
      <c r="P1374" s="11">
        <f>YEAR(Tabulka_nejcastejsi_priciny_vzniku_invalidity[[#This Row],[rok3]])</f>
        <v>2013</v>
      </c>
    </row>
    <row r="1375" spans="1:16">
      <c r="A1375">
        <v>2013</v>
      </c>
      <c r="B1375" t="s">
        <v>36</v>
      </c>
      <c r="C1375" t="s">
        <v>17</v>
      </c>
      <c r="D1375" t="str">
        <f>VLOOKUP(Tabulka_nejcastejsi_priciny_vzniku_invalidity[[#This Row],[kraj]],Tabulka_kraje[],2,FALSE)</f>
        <v xml:space="preserve">Plzeňský </v>
      </c>
      <c r="E1375" t="s">
        <v>37</v>
      </c>
      <c r="F1375" t="s">
        <v>54</v>
      </c>
      <c r="G1375" t="str">
        <f>VLOOKUP(Tabulka_nejcastejsi_priciny_vzniku_invalidity[[#This Row],[podskupina_diagnoz_dle_who_kod]],Tabulka_mkn[],2,FALSE)</f>
        <v>13. skupina</v>
      </c>
      <c r="H1375" t="str">
        <f>VLOOKUP(Tabulka_nejcastejsi_priciny_vzniku_invalidity[[#This Row],[podskupina_diagnoz_dle_who_kod]],Tabulka_mkn[],3,FALSE)</f>
        <v>Svalová a kosterní soustava a pojivové tkáně</v>
      </c>
      <c r="I1375" t="str">
        <f>LEFT(Tabulka_nejcastejsi_priciny_vzniku_invalidity[[#This Row],[podskupina_diagnoz_dle_who_kod]],1)</f>
        <v>M</v>
      </c>
      <c r="J1375" t="s">
        <v>180</v>
      </c>
      <c r="K1375" t="s">
        <v>181</v>
      </c>
      <c r="L1375">
        <v>587</v>
      </c>
      <c r="N1375" t="str">
        <f>CONCATENATE("01",".","01",".",Tabulka_nejcastejsi_priciny_vzniku_invalidity[[#This Row],[rok]])</f>
        <v>01.01.2013</v>
      </c>
      <c r="O1375" s="11">
        <f>DATE(Tabulka_nejcastejsi_priciny_vzniku_invalidity[[#This Row],[rok]],1,1)</f>
        <v>41275</v>
      </c>
      <c r="P1375" s="11">
        <f>YEAR(Tabulka_nejcastejsi_priciny_vzniku_invalidity[[#This Row],[rok3]])</f>
        <v>2013</v>
      </c>
    </row>
    <row r="1376" spans="1:16">
      <c r="A1376">
        <v>2013</v>
      </c>
      <c r="B1376" t="s">
        <v>63</v>
      </c>
      <c r="C1376" t="s">
        <v>17</v>
      </c>
      <c r="D1376" t="str">
        <f>VLOOKUP(Tabulka_nejcastejsi_priciny_vzniku_invalidity[[#This Row],[kraj]],Tabulka_kraje[],2,FALSE)</f>
        <v xml:space="preserve">Karlovarský </v>
      </c>
      <c r="E1376" t="s">
        <v>64</v>
      </c>
      <c r="F1376" t="s">
        <v>54</v>
      </c>
      <c r="G1376" t="str">
        <f>VLOOKUP(Tabulka_nejcastejsi_priciny_vzniku_invalidity[[#This Row],[podskupina_diagnoz_dle_who_kod]],Tabulka_mkn[],2,FALSE)</f>
        <v>13. skupina</v>
      </c>
      <c r="H1376" t="str">
        <f>VLOOKUP(Tabulka_nejcastejsi_priciny_vzniku_invalidity[[#This Row],[podskupina_diagnoz_dle_who_kod]],Tabulka_mkn[],3,FALSE)</f>
        <v>Svalová a kosterní soustava a pojivové tkáně</v>
      </c>
      <c r="I1376" t="str">
        <f>LEFT(Tabulka_nejcastejsi_priciny_vzniku_invalidity[[#This Row],[podskupina_diagnoz_dle_who_kod]],1)</f>
        <v>M</v>
      </c>
      <c r="J1376" t="s">
        <v>178</v>
      </c>
      <c r="K1376" t="s">
        <v>179</v>
      </c>
      <c r="L1376">
        <v>431</v>
      </c>
      <c r="N1376" t="str">
        <f>CONCATENATE("01",".","01",".",Tabulka_nejcastejsi_priciny_vzniku_invalidity[[#This Row],[rok]])</f>
        <v>01.01.2013</v>
      </c>
      <c r="O1376" s="11">
        <f>DATE(Tabulka_nejcastejsi_priciny_vzniku_invalidity[[#This Row],[rok]],1,1)</f>
        <v>41275</v>
      </c>
      <c r="P1376" s="11">
        <f>YEAR(Tabulka_nejcastejsi_priciny_vzniku_invalidity[[#This Row],[rok3]])</f>
        <v>2013</v>
      </c>
    </row>
    <row r="1377" spans="1:16">
      <c r="A1377">
        <v>2013</v>
      </c>
      <c r="B1377" t="s">
        <v>63</v>
      </c>
      <c r="C1377" t="s">
        <v>17</v>
      </c>
      <c r="D1377" t="str">
        <f>VLOOKUP(Tabulka_nejcastejsi_priciny_vzniku_invalidity[[#This Row],[kraj]],Tabulka_kraje[],2,FALSE)</f>
        <v xml:space="preserve">Karlovarský </v>
      </c>
      <c r="E1377" t="s">
        <v>64</v>
      </c>
      <c r="F1377" t="s">
        <v>54</v>
      </c>
      <c r="G1377" t="str">
        <f>VLOOKUP(Tabulka_nejcastejsi_priciny_vzniku_invalidity[[#This Row],[podskupina_diagnoz_dle_who_kod]],Tabulka_mkn[],2,FALSE)</f>
        <v>13. skupina</v>
      </c>
      <c r="H1377" t="str">
        <f>VLOOKUP(Tabulka_nejcastejsi_priciny_vzniku_invalidity[[#This Row],[podskupina_diagnoz_dle_who_kod]],Tabulka_mkn[],3,FALSE)</f>
        <v>Svalová a kosterní soustava a pojivové tkáně</v>
      </c>
      <c r="I1377" t="str">
        <f>LEFT(Tabulka_nejcastejsi_priciny_vzniku_invalidity[[#This Row],[podskupina_diagnoz_dle_who_kod]],1)</f>
        <v>M</v>
      </c>
      <c r="J1377" t="s">
        <v>180</v>
      </c>
      <c r="K1377" t="s">
        <v>181</v>
      </c>
      <c r="L1377">
        <v>202</v>
      </c>
      <c r="N1377" t="str">
        <f>CONCATENATE("01",".","01",".",Tabulka_nejcastejsi_priciny_vzniku_invalidity[[#This Row],[rok]])</f>
        <v>01.01.2013</v>
      </c>
      <c r="O1377" s="11">
        <f>DATE(Tabulka_nejcastejsi_priciny_vzniku_invalidity[[#This Row],[rok]],1,1)</f>
        <v>41275</v>
      </c>
      <c r="P1377" s="11">
        <f>YEAR(Tabulka_nejcastejsi_priciny_vzniku_invalidity[[#This Row],[rok3]])</f>
        <v>2013</v>
      </c>
    </row>
    <row r="1378" spans="1:16">
      <c r="A1378">
        <v>2013</v>
      </c>
      <c r="B1378" t="s">
        <v>26</v>
      </c>
      <c r="C1378" t="s">
        <v>17</v>
      </c>
      <c r="D1378" t="str">
        <f>VLOOKUP(Tabulka_nejcastejsi_priciny_vzniku_invalidity[[#This Row],[kraj]],Tabulka_kraje[],2,FALSE)</f>
        <v xml:space="preserve">Ústecký </v>
      </c>
      <c r="E1378" t="s">
        <v>27</v>
      </c>
      <c r="F1378" t="s">
        <v>54</v>
      </c>
      <c r="G1378" t="str">
        <f>VLOOKUP(Tabulka_nejcastejsi_priciny_vzniku_invalidity[[#This Row],[podskupina_diagnoz_dle_who_kod]],Tabulka_mkn[],2,FALSE)</f>
        <v>13. skupina</v>
      </c>
      <c r="H1378" t="str">
        <f>VLOOKUP(Tabulka_nejcastejsi_priciny_vzniku_invalidity[[#This Row],[podskupina_diagnoz_dle_who_kod]],Tabulka_mkn[],3,FALSE)</f>
        <v>Svalová a kosterní soustava a pojivové tkáně</v>
      </c>
      <c r="I1378" t="str">
        <f>LEFT(Tabulka_nejcastejsi_priciny_vzniku_invalidity[[#This Row],[podskupina_diagnoz_dle_who_kod]],1)</f>
        <v>M</v>
      </c>
      <c r="J1378" t="s">
        <v>176</v>
      </c>
      <c r="K1378" t="s">
        <v>177</v>
      </c>
      <c r="L1378">
        <v>446</v>
      </c>
      <c r="N1378" t="str">
        <f>CONCATENATE("01",".","01",".",Tabulka_nejcastejsi_priciny_vzniku_invalidity[[#This Row],[rok]])</f>
        <v>01.01.2013</v>
      </c>
      <c r="O1378" s="11">
        <f>DATE(Tabulka_nejcastejsi_priciny_vzniku_invalidity[[#This Row],[rok]],1,1)</f>
        <v>41275</v>
      </c>
      <c r="P1378" s="11">
        <f>YEAR(Tabulka_nejcastejsi_priciny_vzniku_invalidity[[#This Row],[rok3]])</f>
        <v>2013</v>
      </c>
    </row>
    <row r="1379" spans="1:16">
      <c r="A1379">
        <v>2013</v>
      </c>
      <c r="B1379" t="s">
        <v>26</v>
      </c>
      <c r="C1379" t="s">
        <v>17</v>
      </c>
      <c r="D1379" t="str">
        <f>VLOOKUP(Tabulka_nejcastejsi_priciny_vzniku_invalidity[[#This Row],[kraj]],Tabulka_kraje[],2,FALSE)</f>
        <v xml:space="preserve">Ústecký </v>
      </c>
      <c r="E1379" t="s">
        <v>27</v>
      </c>
      <c r="F1379" t="s">
        <v>54</v>
      </c>
      <c r="G1379" t="str">
        <f>VLOOKUP(Tabulka_nejcastejsi_priciny_vzniku_invalidity[[#This Row],[podskupina_diagnoz_dle_who_kod]],Tabulka_mkn[],2,FALSE)</f>
        <v>13. skupina</v>
      </c>
      <c r="H1379" t="str">
        <f>VLOOKUP(Tabulka_nejcastejsi_priciny_vzniku_invalidity[[#This Row],[podskupina_diagnoz_dle_who_kod]],Tabulka_mkn[],3,FALSE)</f>
        <v>Svalová a kosterní soustava a pojivové tkáně</v>
      </c>
      <c r="I1379" t="str">
        <f>LEFT(Tabulka_nejcastejsi_priciny_vzniku_invalidity[[#This Row],[podskupina_diagnoz_dle_who_kod]],1)</f>
        <v>M</v>
      </c>
      <c r="J1379" t="s">
        <v>178</v>
      </c>
      <c r="K1379" t="s">
        <v>179</v>
      </c>
      <c r="L1379">
        <v>1420</v>
      </c>
      <c r="N1379" t="str">
        <f>CONCATENATE("01",".","01",".",Tabulka_nejcastejsi_priciny_vzniku_invalidity[[#This Row],[rok]])</f>
        <v>01.01.2013</v>
      </c>
      <c r="O1379" s="11">
        <f>DATE(Tabulka_nejcastejsi_priciny_vzniku_invalidity[[#This Row],[rok]],1,1)</f>
        <v>41275</v>
      </c>
      <c r="P1379" s="11">
        <f>YEAR(Tabulka_nejcastejsi_priciny_vzniku_invalidity[[#This Row],[rok3]])</f>
        <v>2013</v>
      </c>
    </row>
    <row r="1380" spans="1:16">
      <c r="A1380">
        <v>2013</v>
      </c>
      <c r="B1380" t="s">
        <v>26</v>
      </c>
      <c r="C1380" t="s">
        <v>17</v>
      </c>
      <c r="D1380" t="str">
        <f>VLOOKUP(Tabulka_nejcastejsi_priciny_vzniku_invalidity[[#This Row],[kraj]],Tabulka_kraje[],2,FALSE)</f>
        <v xml:space="preserve">Ústecký </v>
      </c>
      <c r="E1380" t="s">
        <v>27</v>
      </c>
      <c r="F1380" t="s">
        <v>54</v>
      </c>
      <c r="G1380" t="str">
        <f>VLOOKUP(Tabulka_nejcastejsi_priciny_vzniku_invalidity[[#This Row],[podskupina_diagnoz_dle_who_kod]],Tabulka_mkn[],2,FALSE)</f>
        <v>13. skupina</v>
      </c>
      <c r="H1380" t="str">
        <f>VLOOKUP(Tabulka_nejcastejsi_priciny_vzniku_invalidity[[#This Row],[podskupina_diagnoz_dle_who_kod]],Tabulka_mkn[],3,FALSE)</f>
        <v>Svalová a kosterní soustava a pojivové tkáně</v>
      </c>
      <c r="I1380" t="str">
        <f>LEFT(Tabulka_nejcastejsi_priciny_vzniku_invalidity[[#This Row],[podskupina_diagnoz_dle_who_kod]],1)</f>
        <v>M</v>
      </c>
      <c r="J1380" t="s">
        <v>180</v>
      </c>
      <c r="K1380" t="s">
        <v>181</v>
      </c>
      <c r="L1380">
        <v>1286</v>
      </c>
      <c r="N1380" t="str">
        <f>CONCATENATE("01",".","01",".",Tabulka_nejcastejsi_priciny_vzniku_invalidity[[#This Row],[rok]])</f>
        <v>01.01.2013</v>
      </c>
      <c r="O1380" s="11">
        <f>DATE(Tabulka_nejcastejsi_priciny_vzniku_invalidity[[#This Row],[rok]],1,1)</f>
        <v>41275</v>
      </c>
      <c r="P1380" s="11">
        <f>YEAR(Tabulka_nejcastejsi_priciny_vzniku_invalidity[[#This Row],[rok3]])</f>
        <v>2013</v>
      </c>
    </row>
    <row r="1381" spans="1:16">
      <c r="A1381">
        <v>2013</v>
      </c>
      <c r="B1381" t="s">
        <v>34</v>
      </c>
      <c r="C1381" t="s">
        <v>17</v>
      </c>
      <c r="D1381" t="str">
        <f>VLOOKUP(Tabulka_nejcastejsi_priciny_vzniku_invalidity[[#This Row],[kraj]],Tabulka_kraje[],2,FALSE)</f>
        <v xml:space="preserve">Liberecký </v>
      </c>
      <c r="E1381" t="s">
        <v>35</v>
      </c>
      <c r="F1381" t="s">
        <v>54</v>
      </c>
      <c r="G1381" t="str">
        <f>VLOOKUP(Tabulka_nejcastejsi_priciny_vzniku_invalidity[[#This Row],[podskupina_diagnoz_dle_who_kod]],Tabulka_mkn[],2,FALSE)</f>
        <v>13. skupina</v>
      </c>
      <c r="H1381" t="str">
        <f>VLOOKUP(Tabulka_nejcastejsi_priciny_vzniku_invalidity[[#This Row],[podskupina_diagnoz_dle_who_kod]],Tabulka_mkn[],3,FALSE)</f>
        <v>Svalová a kosterní soustava a pojivové tkáně</v>
      </c>
      <c r="I1381" t="str">
        <f>LEFT(Tabulka_nejcastejsi_priciny_vzniku_invalidity[[#This Row],[podskupina_diagnoz_dle_who_kod]],1)</f>
        <v>M</v>
      </c>
      <c r="J1381" t="s">
        <v>178</v>
      </c>
      <c r="K1381" t="s">
        <v>179</v>
      </c>
      <c r="L1381">
        <v>228</v>
      </c>
      <c r="N1381" t="str">
        <f>CONCATENATE("01",".","01",".",Tabulka_nejcastejsi_priciny_vzniku_invalidity[[#This Row],[rok]])</f>
        <v>01.01.2013</v>
      </c>
      <c r="O1381" s="11">
        <f>DATE(Tabulka_nejcastejsi_priciny_vzniku_invalidity[[#This Row],[rok]],1,1)</f>
        <v>41275</v>
      </c>
      <c r="P1381" s="11">
        <f>YEAR(Tabulka_nejcastejsi_priciny_vzniku_invalidity[[#This Row],[rok3]])</f>
        <v>2013</v>
      </c>
    </row>
    <row r="1382" spans="1:16">
      <c r="A1382">
        <v>2013</v>
      </c>
      <c r="B1382" t="s">
        <v>34</v>
      </c>
      <c r="C1382" t="s">
        <v>17</v>
      </c>
      <c r="D1382" t="str">
        <f>VLOOKUP(Tabulka_nejcastejsi_priciny_vzniku_invalidity[[#This Row],[kraj]],Tabulka_kraje[],2,FALSE)</f>
        <v xml:space="preserve">Liberecký </v>
      </c>
      <c r="E1382" t="s">
        <v>35</v>
      </c>
      <c r="F1382" t="s">
        <v>54</v>
      </c>
      <c r="G1382" t="str">
        <f>VLOOKUP(Tabulka_nejcastejsi_priciny_vzniku_invalidity[[#This Row],[podskupina_diagnoz_dle_who_kod]],Tabulka_mkn[],2,FALSE)</f>
        <v>13. skupina</v>
      </c>
      <c r="H1382" t="str">
        <f>VLOOKUP(Tabulka_nejcastejsi_priciny_vzniku_invalidity[[#This Row],[podskupina_diagnoz_dle_who_kod]],Tabulka_mkn[],3,FALSE)</f>
        <v>Svalová a kosterní soustava a pojivové tkáně</v>
      </c>
      <c r="I1382" t="str">
        <f>LEFT(Tabulka_nejcastejsi_priciny_vzniku_invalidity[[#This Row],[podskupina_diagnoz_dle_who_kod]],1)</f>
        <v>M</v>
      </c>
      <c r="J1382" t="s">
        <v>180</v>
      </c>
      <c r="K1382" t="s">
        <v>181</v>
      </c>
      <c r="L1382">
        <v>435</v>
      </c>
      <c r="N1382" t="str">
        <f>CONCATENATE("01",".","01",".",Tabulka_nejcastejsi_priciny_vzniku_invalidity[[#This Row],[rok]])</f>
        <v>01.01.2013</v>
      </c>
      <c r="O1382" s="11">
        <f>DATE(Tabulka_nejcastejsi_priciny_vzniku_invalidity[[#This Row],[rok]],1,1)</f>
        <v>41275</v>
      </c>
      <c r="P1382" s="11">
        <f>YEAR(Tabulka_nejcastejsi_priciny_vzniku_invalidity[[#This Row],[rok3]])</f>
        <v>2013</v>
      </c>
    </row>
    <row r="1383" spans="1:16">
      <c r="A1383">
        <v>2013</v>
      </c>
      <c r="B1383" t="s">
        <v>40</v>
      </c>
      <c r="C1383" t="s">
        <v>17</v>
      </c>
      <c r="D1383" t="str">
        <f>VLOOKUP(Tabulka_nejcastejsi_priciny_vzniku_invalidity[[#This Row],[kraj]],Tabulka_kraje[],2,FALSE)</f>
        <v xml:space="preserve">Královéhradecký </v>
      </c>
      <c r="E1383" t="s">
        <v>41</v>
      </c>
      <c r="F1383" t="s">
        <v>54</v>
      </c>
      <c r="G1383" t="str">
        <f>VLOOKUP(Tabulka_nejcastejsi_priciny_vzniku_invalidity[[#This Row],[podskupina_diagnoz_dle_who_kod]],Tabulka_mkn[],2,FALSE)</f>
        <v>13. skupina</v>
      </c>
      <c r="H1383" t="str">
        <f>VLOOKUP(Tabulka_nejcastejsi_priciny_vzniku_invalidity[[#This Row],[podskupina_diagnoz_dle_who_kod]],Tabulka_mkn[],3,FALSE)</f>
        <v>Svalová a kosterní soustava a pojivové tkáně</v>
      </c>
      <c r="I1383" t="str">
        <f>LEFT(Tabulka_nejcastejsi_priciny_vzniku_invalidity[[#This Row],[podskupina_diagnoz_dle_who_kod]],1)</f>
        <v>M</v>
      </c>
      <c r="J1383" t="s">
        <v>176</v>
      </c>
      <c r="K1383" t="s">
        <v>177</v>
      </c>
      <c r="L1383">
        <v>264</v>
      </c>
      <c r="N1383" t="str">
        <f>CONCATENATE("01",".","01",".",Tabulka_nejcastejsi_priciny_vzniku_invalidity[[#This Row],[rok]])</f>
        <v>01.01.2013</v>
      </c>
      <c r="O1383" s="11">
        <f>DATE(Tabulka_nejcastejsi_priciny_vzniku_invalidity[[#This Row],[rok]],1,1)</f>
        <v>41275</v>
      </c>
      <c r="P1383" s="11">
        <f>YEAR(Tabulka_nejcastejsi_priciny_vzniku_invalidity[[#This Row],[rok3]])</f>
        <v>2013</v>
      </c>
    </row>
    <row r="1384" spans="1:16">
      <c r="A1384">
        <v>2013</v>
      </c>
      <c r="B1384" t="s">
        <v>40</v>
      </c>
      <c r="C1384" t="s">
        <v>17</v>
      </c>
      <c r="D1384" t="str">
        <f>VLOOKUP(Tabulka_nejcastejsi_priciny_vzniku_invalidity[[#This Row],[kraj]],Tabulka_kraje[],2,FALSE)</f>
        <v xml:space="preserve">Královéhradecký </v>
      </c>
      <c r="E1384" t="s">
        <v>41</v>
      </c>
      <c r="F1384" t="s">
        <v>54</v>
      </c>
      <c r="G1384" t="str">
        <f>VLOOKUP(Tabulka_nejcastejsi_priciny_vzniku_invalidity[[#This Row],[podskupina_diagnoz_dle_who_kod]],Tabulka_mkn[],2,FALSE)</f>
        <v>13. skupina</v>
      </c>
      <c r="H1384" t="str">
        <f>VLOOKUP(Tabulka_nejcastejsi_priciny_vzniku_invalidity[[#This Row],[podskupina_diagnoz_dle_who_kod]],Tabulka_mkn[],3,FALSE)</f>
        <v>Svalová a kosterní soustava a pojivové tkáně</v>
      </c>
      <c r="I1384" t="str">
        <f>LEFT(Tabulka_nejcastejsi_priciny_vzniku_invalidity[[#This Row],[podskupina_diagnoz_dle_who_kod]],1)</f>
        <v>M</v>
      </c>
      <c r="J1384" t="s">
        <v>178</v>
      </c>
      <c r="K1384" t="s">
        <v>179</v>
      </c>
      <c r="L1384">
        <v>442</v>
      </c>
      <c r="N1384" t="str">
        <f>CONCATENATE("01",".","01",".",Tabulka_nejcastejsi_priciny_vzniku_invalidity[[#This Row],[rok]])</f>
        <v>01.01.2013</v>
      </c>
      <c r="O1384" s="11">
        <f>DATE(Tabulka_nejcastejsi_priciny_vzniku_invalidity[[#This Row],[rok]],1,1)</f>
        <v>41275</v>
      </c>
      <c r="P1384" s="11">
        <f>YEAR(Tabulka_nejcastejsi_priciny_vzniku_invalidity[[#This Row],[rok3]])</f>
        <v>2013</v>
      </c>
    </row>
    <row r="1385" spans="1:16">
      <c r="A1385">
        <v>2013</v>
      </c>
      <c r="B1385" t="s">
        <v>40</v>
      </c>
      <c r="C1385" t="s">
        <v>17</v>
      </c>
      <c r="D1385" t="str">
        <f>VLOOKUP(Tabulka_nejcastejsi_priciny_vzniku_invalidity[[#This Row],[kraj]],Tabulka_kraje[],2,FALSE)</f>
        <v xml:space="preserve">Královéhradecký </v>
      </c>
      <c r="E1385" t="s">
        <v>41</v>
      </c>
      <c r="F1385" t="s">
        <v>54</v>
      </c>
      <c r="G1385" t="str">
        <f>VLOOKUP(Tabulka_nejcastejsi_priciny_vzniku_invalidity[[#This Row],[podskupina_diagnoz_dle_who_kod]],Tabulka_mkn[],2,FALSE)</f>
        <v>13. skupina</v>
      </c>
      <c r="H1385" t="str">
        <f>VLOOKUP(Tabulka_nejcastejsi_priciny_vzniku_invalidity[[#This Row],[podskupina_diagnoz_dle_who_kod]],Tabulka_mkn[],3,FALSE)</f>
        <v>Svalová a kosterní soustava a pojivové tkáně</v>
      </c>
      <c r="I1385" t="str">
        <f>LEFT(Tabulka_nejcastejsi_priciny_vzniku_invalidity[[#This Row],[podskupina_diagnoz_dle_who_kod]],1)</f>
        <v>M</v>
      </c>
      <c r="J1385" t="s">
        <v>180</v>
      </c>
      <c r="K1385" t="s">
        <v>181</v>
      </c>
      <c r="L1385">
        <v>726</v>
      </c>
      <c r="N1385" t="str">
        <f>CONCATENATE("01",".","01",".",Tabulka_nejcastejsi_priciny_vzniku_invalidity[[#This Row],[rok]])</f>
        <v>01.01.2013</v>
      </c>
      <c r="O1385" s="11">
        <f>DATE(Tabulka_nejcastejsi_priciny_vzniku_invalidity[[#This Row],[rok]],1,1)</f>
        <v>41275</v>
      </c>
      <c r="P1385" s="11">
        <f>YEAR(Tabulka_nejcastejsi_priciny_vzniku_invalidity[[#This Row],[rok3]])</f>
        <v>2013</v>
      </c>
    </row>
    <row r="1386" spans="1:16">
      <c r="A1386">
        <v>2013</v>
      </c>
      <c r="B1386" t="s">
        <v>30</v>
      </c>
      <c r="C1386" t="s">
        <v>17</v>
      </c>
      <c r="D1386" t="str">
        <f>VLOOKUP(Tabulka_nejcastejsi_priciny_vzniku_invalidity[[#This Row],[kraj]],Tabulka_kraje[],2,FALSE)</f>
        <v xml:space="preserve">Pardubický </v>
      </c>
      <c r="E1386" t="s">
        <v>31</v>
      </c>
      <c r="F1386" t="s">
        <v>54</v>
      </c>
      <c r="G1386" t="str">
        <f>VLOOKUP(Tabulka_nejcastejsi_priciny_vzniku_invalidity[[#This Row],[podskupina_diagnoz_dle_who_kod]],Tabulka_mkn[],2,FALSE)</f>
        <v>13. skupina</v>
      </c>
      <c r="H1386" t="str">
        <f>VLOOKUP(Tabulka_nejcastejsi_priciny_vzniku_invalidity[[#This Row],[podskupina_diagnoz_dle_who_kod]],Tabulka_mkn[],3,FALSE)</f>
        <v>Svalová a kosterní soustava a pojivové tkáně</v>
      </c>
      <c r="I1386" t="str">
        <f>LEFT(Tabulka_nejcastejsi_priciny_vzniku_invalidity[[#This Row],[podskupina_diagnoz_dle_who_kod]],1)</f>
        <v>M</v>
      </c>
      <c r="J1386" t="s">
        <v>178</v>
      </c>
      <c r="K1386" t="s">
        <v>179</v>
      </c>
      <c r="L1386">
        <v>827</v>
      </c>
      <c r="N1386" t="str">
        <f>CONCATENATE("01",".","01",".",Tabulka_nejcastejsi_priciny_vzniku_invalidity[[#This Row],[rok]])</f>
        <v>01.01.2013</v>
      </c>
      <c r="O1386" s="11">
        <f>DATE(Tabulka_nejcastejsi_priciny_vzniku_invalidity[[#This Row],[rok]],1,1)</f>
        <v>41275</v>
      </c>
      <c r="P1386" s="11">
        <f>YEAR(Tabulka_nejcastejsi_priciny_vzniku_invalidity[[#This Row],[rok3]])</f>
        <v>2013</v>
      </c>
    </row>
    <row r="1387" spans="1:16">
      <c r="A1387">
        <v>2013</v>
      </c>
      <c r="B1387" t="s">
        <v>30</v>
      </c>
      <c r="C1387" t="s">
        <v>17</v>
      </c>
      <c r="D1387" t="str">
        <f>VLOOKUP(Tabulka_nejcastejsi_priciny_vzniku_invalidity[[#This Row],[kraj]],Tabulka_kraje[],2,FALSE)</f>
        <v xml:space="preserve">Pardubický </v>
      </c>
      <c r="E1387" t="s">
        <v>31</v>
      </c>
      <c r="F1387" t="s">
        <v>54</v>
      </c>
      <c r="G1387" t="str">
        <f>VLOOKUP(Tabulka_nejcastejsi_priciny_vzniku_invalidity[[#This Row],[podskupina_diagnoz_dle_who_kod]],Tabulka_mkn[],2,FALSE)</f>
        <v>13. skupina</v>
      </c>
      <c r="H1387" t="str">
        <f>VLOOKUP(Tabulka_nejcastejsi_priciny_vzniku_invalidity[[#This Row],[podskupina_diagnoz_dle_who_kod]],Tabulka_mkn[],3,FALSE)</f>
        <v>Svalová a kosterní soustava a pojivové tkáně</v>
      </c>
      <c r="I1387" t="str">
        <f>LEFT(Tabulka_nejcastejsi_priciny_vzniku_invalidity[[#This Row],[podskupina_diagnoz_dle_who_kod]],1)</f>
        <v>M</v>
      </c>
      <c r="J1387" t="s">
        <v>180</v>
      </c>
      <c r="K1387" t="s">
        <v>181</v>
      </c>
      <c r="L1387">
        <v>567</v>
      </c>
      <c r="N1387" t="str">
        <f>CONCATENATE("01",".","01",".",Tabulka_nejcastejsi_priciny_vzniku_invalidity[[#This Row],[rok]])</f>
        <v>01.01.2013</v>
      </c>
      <c r="O1387" s="11">
        <f>DATE(Tabulka_nejcastejsi_priciny_vzniku_invalidity[[#This Row],[rok]],1,1)</f>
        <v>41275</v>
      </c>
      <c r="P1387" s="11">
        <f>YEAR(Tabulka_nejcastejsi_priciny_vzniku_invalidity[[#This Row],[rok3]])</f>
        <v>2013</v>
      </c>
    </row>
    <row r="1388" spans="1:16">
      <c r="A1388">
        <v>2014</v>
      </c>
      <c r="B1388" t="s">
        <v>22</v>
      </c>
      <c r="C1388" t="s">
        <v>17</v>
      </c>
      <c r="D1388" t="str">
        <f>VLOOKUP(Tabulka_nejcastejsi_priciny_vzniku_invalidity[[#This Row],[kraj]],Tabulka_kraje[],2,FALSE)</f>
        <v>Vysočina</v>
      </c>
      <c r="E1388" t="s">
        <v>23</v>
      </c>
      <c r="F1388" t="s">
        <v>54</v>
      </c>
      <c r="G1388" t="str">
        <f>VLOOKUP(Tabulka_nejcastejsi_priciny_vzniku_invalidity[[#This Row],[podskupina_diagnoz_dle_who_kod]],Tabulka_mkn[],2,FALSE)</f>
        <v>13. skupina</v>
      </c>
      <c r="H1388" t="str">
        <f>VLOOKUP(Tabulka_nejcastejsi_priciny_vzniku_invalidity[[#This Row],[podskupina_diagnoz_dle_who_kod]],Tabulka_mkn[],3,FALSE)</f>
        <v>Svalová a kosterní soustava a pojivové tkáně</v>
      </c>
      <c r="I1388" t="str">
        <f>LEFT(Tabulka_nejcastejsi_priciny_vzniku_invalidity[[#This Row],[podskupina_diagnoz_dle_who_kod]],1)</f>
        <v>M</v>
      </c>
      <c r="J1388" t="s">
        <v>176</v>
      </c>
      <c r="K1388" t="s">
        <v>177</v>
      </c>
      <c r="L1388">
        <v>193</v>
      </c>
      <c r="N1388" t="str">
        <f>CONCATENATE("01",".","01",".",Tabulka_nejcastejsi_priciny_vzniku_invalidity[[#This Row],[rok]])</f>
        <v>01.01.2014</v>
      </c>
      <c r="O1388" s="11">
        <f>DATE(Tabulka_nejcastejsi_priciny_vzniku_invalidity[[#This Row],[rok]],1,1)</f>
        <v>41640</v>
      </c>
      <c r="P1388" s="11">
        <f>YEAR(Tabulka_nejcastejsi_priciny_vzniku_invalidity[[#This Row],[rok3]])</f>
        <v>2014</v>
      </c>
    </row>
    <row r="1389" spans="1:16">
      <c r="A1389">
        <v>2014</v>
      </c>
      <c r="B1389" t="s">
        <v>22</v>
      </c>
      <c r="C1389" t="s">
        <v>17</v>
      </c>
      <c r="D1389" t="str">
        <f>VLOOKUP(Tabulka_nejcastejsi_priciny_vzniku_invalidity[[#This Row],[kraj]],Tabulka_kraje[],2,FALSE)</f>
        <v>Vysočina</v>
      </c>
      <c r="E1389" t="s">
        <v>23</v>
      </c>
      <c r="F1389" t="s">
        <v>54</v>
      </c>
      <c r="G1389" t="str">
        <f>VLOOKUP(Tabulka_nejcastejsi_priciny_vzniku_invalidity[[#This Row],[podskupina_diagnoz_dle_who_kod]],Tabulka_mkn[],2,FALSE)</f>
        <v>13. skupina</v>
      </c>
      <c r="H1389" t="str">
        <f>VLOOKUP(Tabulka_nejcastejsi_priciny_vzniku_invalidity[[#This Row],[podskupina_diagnoz_dle_who_kod]],Tabulka_mkn[],3,FALSE)</f>
        <v>Svalová a kosterní soustava a pojivové tkáně</v>
      </c>
      <c r="I1389" t="str">
        <f>LEFT(Tabulka_nejcastejsi_priciny_vzniku_invalidity[[#This Row],[podskupina_diagnoz_dle_who_kod]],1)</f>
        <v>M</v>
      </c>
      <c r="J1389" t="s">
        <v>178</v>
      </c>
      <c r="K1389" t="s">
        <v>179</v>
      </c>
      <c r="L1389">
        <v>234</v>
      </c>
      <c r="N1389" t="str">
        <f>CONCATENATE("01",".","01",".",Tabulka_nejcastejsi_priciny_vzniku_invalidity[[#This Row],[rok]])</f>
        <v>01.01.2014</v>
      </c>
      <c r="O1389" s="11">
        <f>DATE(Tabulka_nejcastejsi_priciny_vzniku_invalidity[[#This Row],[rok]],1,1)</f>
        <v>41640</v>
      </c>
      <c r="P1389" s="11">
        <f>YEAR(Tabulka_nejcastejsi_priciny_vzniku_invalidity[[#This Row],[rok3]])</f>
        <v>2014</v>
      </c>
    </row>
    <row r="1390" spans="1:16">
      <c r="A1390">
        <v>2014</v>
      </c>
      <c r="B1390" t="s">
        <v>22</v>
      </c>
      <c r="C1390" t="s">
        <v>17</v>
      </c>
      <c r="D1390" t="str">
        <f>VLOOKUP(Tabulka_nejcastejsi_priciny_vzniku_invalidity[[#This Row],[kraj]],Tabulka_kraje[],2,FALSE)</f>
        <v>Vysočina</v>
      </c>
      <c r="E1390" t="s">
        <v>23</v>
      </c>
      <c r="F1390" t="s">
        <v>54</v>
      </c>
      <c r="G1390" t="str">
        <f>VLOOKUP(Tabulka_nejcastejsi_priciny_vzniku_invalidity[[#This Row],[podskupina_diagnoz_dle_who_kod]],Tabulka_mkn[],2,FALSE)</f>
        <v>13. skupina</v>
      </c>
      <c r="H1390" t="str">
        <f>VLOOKUP(Tabulka_nejcastejsi_priciny_vzniku_invalidity[[#This Row],[podskupina_diagnoz_dle_who_kod]],Tabulka_mkn[],3,FALSE)</f>
        <v>Svalová a kosterní soustava a pojivové tkáně</v>
      </c>
      <c r="I1390" t="str">
        <f>LEFT(Tabulka_nejcastejsi_priciny_vzniku_invalidity[[#This Row],[podskupina_diagnoz_dle_who_kod]],1)</f>
        <v>M</v>
      </c>
      <c r="J1390" t="s">
        <v>180</v>
      </c>
      <c r="K1390" t="s">
        <v>181</v>
      </c>
      <c r="L1390">
        <v>686</v>
      </c>
      <c r="N1390" t="str">
        <f>CONCATENATE("01",".","01",".",Tabulka_nejcastejsi_priciny_vzniku_invalidity[[#This Row],[rok]])</f>
        <v>01.01.2014</v>
      </c>
      <c r="O1390" s="11">
        <f>DATE(Tabulka_nejcastejsi_priciny_vzniku_invalidity[[#This Row],[rok]],1,1)</f>
        <v>41640</v>
      </c>
      <c r="P1390" s="11">
        <f>YEAR(Tabulka_nejcastejsi_priciny_vzniku_invalidity[[#This Row],[rok3]])</f>
        <v>2014</v>
      </c>
    </row>
    <row r="1391" spans="1:16">
      <c r="A1391">
        <v>2014</v>
      </c>
      <c r="B1391" t="s">
        <v>57</v>
      </c>
      <c r="C1391" t="s">
        <v>17</v>
      </c>
      <c r="D1391" t="str">
        <f>VLOOKUP(Tabulka_nejcastejsi_priciny_vzniku_invalidity[[#This Row],[kraj]],Tabulka_kraje[],2,FALSE)</f>
        <v xml:space="preserve">Jihomoravský </v>
      </c>
      <c r="E1391" t="s">
        <v>58</v>
      </c>
      <c r="F1391" t="s">
        <v>54</v>
      </c>
      <c r="G1391" t="str">
        <f>VLOOKUP(Tabulka_nejcastejsi_priciny_vzniku_invalidity[[#This Row],[podskupina_diagnoz_dle_who_kod]],Tabulka_mkn[],2,FALSE)</f>
        <v>13. skupina</v>
      </c>
      <c r="H1391" t="str">
        <f>VLOOKUP(Tabulka_nejcastejsi_priciny_vzniku_invalidity[[#This Row],[podskupina_diagnoz_dle_who_kod]],Tabulka_mkn[],3,FALSE)</f>
        <v>Svalová a kosterní soustava a pojivové tkáně</v>
      </c>
      <c r="I1391" t="str">
        <f>LEFT(Tabulka_nejcastejsi_priciny_vzniku_invalidity[[#This Row],[podskupina_diagnoz_dle_who_kod]],1)</f>
        <v>M</v>
      </c>
      <c r="J1391" t="s">
        <v>178</v>
      </c>
      <c r="K1391" t="s">
        <v>179</v>
      </c>
      <c r="L1391">
        <v>1908</v>
      </c>
      <c r="N1391" t="str">
        <f>CONCATENATE("01",".","01",".",Tabulka_nejcastejsi_priciny_vzniku_invalidity[[#This Row],[rok]])</f>
        <v>01.01.2014</v>
      </c>
      <c r="O1391" s="11">
        <f>DATE(Tabulka_nejcastejsi_priciny_vzniku_invalidity[[#This Row],[rok]],1,1)</f>
        <v>41640</v>
      </c>
      <c r="P1391" s="11">
        <f>YEAR(Tabulka_nejcastejsi_priciny_vzniku_invalidity[[#This Row],[rok3]])</f>
        <v>2014</v>
      </c>
    </row>
    <row r="1392" spans="1:16">
      <c r="A1392">
        <v>2014</v>
      </c>
      <c r="B1392" t="s">
        <v>57</v>
      </c>
      <c r="C1392" t="s">
        <v>17</v>
      </c>
      <c r="D1392" t="str">
        <f>VLOOKUP(Tabulka_nejcastejsi_priciny_vzniku_invalidity[[#This Row],[kraj]],Tabulka_kraje[],2,FALSE)</f>
        <v xml:space="preserve">Jihomoravský </v>
      </c>
      <c r="E1392" t="s">
        <v>58</v>
      </c>
      <c r="F1392" t="s">
        <v>54</v>
      </c>
      <c r="G1392" t="str">
        <f>VLOOKUP(Tabulka_nejcastejsi_priciny_vzniku_invalidity[[#This Row],[podskupina_diagnoz_dle_who_kod]],Tabulka_mkn[],2,FALSE)</f>
        <v>13. skupina</v>
      </c>
      <c r="H1392" t="str">
        <f>VLOOKUP(Tabulka_nejcastejsi_priciny_vzniku_invalidity[[#This Row],[podskupina_diagnoz_dle_who_kod]],Tabulka_mkn[],3,FALSE)</f>
        <v>Svalová a kosterní soustava a pojivové tkáně</v>
      </c>
      <c r="I1392" t="str">
        <f>LEFT(Tabulka_nejcastejsi_priciny_vzniku_invalidity[[#This Row],[podskupina_diagnoz_dle_who_kod]],1)</f>
        <v>M</v>
      </c>
      <c r="J1392" t="s">
        <v>180</v>
      </c>
      <c r="K1392" t="s">
        <v>181</v>
      </c>
      <c r="L1392">
        <v>1200</v>
      </c>
      <c r="N1392" t="str">
        <f>CONCATENATE("01",".","01",".",Tabulka_nejcastejsi_priciny_vzniku_invalidity[[#This Row],[rok]])</f>
        <v>01.01.2014</v>
      </c>
      <c r="O1392" s="11">
        <f>DATE(Tabulka_nejcastejsi_priciny_vzniku_invalidity[[#This Row],[rok]],1,1)</f>
        <v>41640</v>
      </c>
      <c r="P1392" s="11">
        <f>YEAR(Tabulka_nejcastejsi_priciny_vzniku_invalidity[[#This Row],[rok3]])</f>
        <v>2014</v>
      </c>
    </row>
    <row r="1393" spans="1:16">
      <c r="A1393">
        <v>2014</v>
      </c>
      <c r="B1393" t="s">
        <v>65</v>
      </c>
      <c r="C1393" t="s">
        <v>17</v>
      </c>
      <c r="D1393" t="str">
        <f>VLOOKUP(Tabulka_nejcastejsi_priciny_vzniku_invalidity[[#This Row],[kraj]],Tabulka_kraje[],2,FALSE)</f>
        <v xml:space="preserve">Olomoucký </v>
      </c>
      <c r="E1393" t="s">
        <v>66</v>
      </c>
      <c r="F1393" t="s">
        <v>54</v>
      </c>
      <c r="G1393" t="str">
        <f>VLOOKUP(Tabulka_nejcastejsi_priciny_vzniku_invalidity[[#This Row],[podskupina_diagnoz_dle_who_kod]],Tabulka_mkn[],2,FALSE)</f>
        <v>13. skupina</v>
      </c>
      <c r="H1393" t="str">
        <f>VLOOKUP(Tabulka_nejcastejsi_priciny_vzniku_invalidity[[#This Row],[podskupina_diagnoz_dle_who_kod]],Tabulka_mkn[],3,FALSE)</f>
        <v>Svalová a kosterní soustava a pojivové tkáně</v>
      </c>
      <c r="I1393" t="str">
        <f>LEFT(Tabulka_nejcastejsi_priciny_vzniku_invalidity[[#This Row],[podskupina_diagnoz_dle_who_kod]],1)</f>
        <v>M</v>
      </c>
      <c r="J1393" t="s">
        <v>178</v>
      </c>
      <c r="K1393" t="s">
        <v>179</v>
      </c>
      <c r="L1393">
        <v>775</v>
      </c>
      <c r="N1393" t="str">
        <f>CONCATENATE("01",".","01",".",Tabulka_nejcastejsi_priciny_vzniku_invalidity[[#This Row],[rok]])</f>
        <v>01.01.2014</v>
      </c>
      <c r="O1393" s="11">
        <f>DATE(Tabulka_nejcastejsi_priciny_vzniku_invalidity[[#This Row],[rok]],1,1)</f>
        <v>41640</v>
      </c>
      <c r="P1393" s="11">
        <f>YEAR(Tabulka_nejcastejsi_priciny_vzniku_invalidity[[#This Row],[rok3]])</f>
        <v>2014</v>
      </c>
    </row>
    <row r="1394" spans="1:16">
      <c r="A1394">
        <v>2014</v>
      </c>
      <c r="B1394" t="s">
        <v>65</v>
      </c>
      <c r="C1394" t="s">
        <v>17</v>
      </c>
      <c r="D1394" t="str">
        <f>VLOOKUP(Tabulka_nejcastejsi_priciny_vzniku_invalidity[[#This Row],[kraj]],Tabulka_kraje[],2,FALSE)</f>
        <v xml:space="preserve">Olomoucký </v>
      </c>
      <c r="E1394" t="s">
        <v>66</v>
      </c>
      <c r="F1394" t="s">
        <v>54</v>
      </c>
      <c r="G1394" t="str">
        <f>VLOOKUP(Tabulka_nejcastejsi_priciny_vzniku_invalidity[[#This Row],[podskupina_diagnoz_dle_who_kod]],Tabulka_mkn[],2,FALSE)</f>
        <v>13. skupina</v>
      </c>
      <c r="H1394" t="str">
        <f>VLOOKUP(Tabulka_nejcastejsi_priciny_vzniku_invalidity[[#This Row],[podskupina_diagnoz_dle_who_kod]],Tabulka_mkn[],3,FALSE)</f>
        <v>Svalová a kosterní soustava a pojivové tkáně</v>
      </c>
      <c r="I1394" t="str">
        <f>LEFT(Tabulka_nejcastejsi_priciny_vzniku_invalidity[[#This Row],[podskupina_diagnoz_dle_who_kod]],1)</f>
        <v>M</v>
      </c>
      <c r="J1394" t="s">
        <v>180</v>
      </c>
      <c r="K1394" t="s">
        <v>181</v>
      </c>
      <c r="L1394">
        <v>486</v>
      </c>
      <c r="N1394" t="str">
        <f>CONCATENATE("01",".","01",".",Tabulka_nejcastejsi_priciny_vzniku_invalidity[[#This Row],[rok]])</f>
        <v>01.01.2014</v>
      </c>
      <c r="O1394" s="11">
        <f>DATE(Tabulka_nejcastejsi_priciny_vzniku_invalidity[[#This Row],[rok]],1,1)</f>
        <v>41640</v>
      </c>
      <c r="P1394" s="11">
        <f>YEAR(Tabulka_nejcastejsi_priciny_vzniku_invalidity[[#This Row],[rok3]])</f>
        <v>2014</v>
      </c>
    </row>
    <row r="1395" spans="1:16">
      <c r="A1395">
        <v>2014</v>
      </c>
      <c r="B1395" t="s">
        <v>46</v>
      </c>
      <c r="C1395" t="s">
        <v>17</v>
      </c>
      <c r="D1395" t="str">
        <f>VLOOKUP(Tabulka_nejcastejsi_priciny_vzniku_invalidity[[#This Row],[kraj]],Tabulka_kraje[],2,FALSE)</f>
        <v xml:space="preserve">Zlínský </v>
      </c>
      <c r="E1395" t="s">
        <v>47</v>
      </c>
      <c r="F1395" t="s">
        <v>54</v>
      </c>
      <c r="G1395" t="str">
        <f>VLOOKUP(Tabulka_nejcastejsi_priciny_vzniku_invalidity[[#This Row],[podskupina_diagnoz_dle_who_kod]],Tabulka_mkn[],2,FALSE)</f>
        <v>13. skupina</v>
      </c>
      <c r="H1395" t="str">
        <f>VLOOKUP(Tabulka_nejcastejsi_priciny_vzniku_invalidity[[#This Row],[podskupina_diagnoz_dle_who_kod]],Tabulka_mkn[],3,FALSE)</f>
        <v>Svalová a kosterní soustava a pojivové tkáně</v>
      </c>
      <c r="I1395" t="str">
        <f>LEFT(Tabulka_nejcastejsi_priciny_vzniku_invalidity[[#This Row],[podskupina_diagnoz_dle_who_kod]],1)</f>
        <v>M</v>
      </c>
      <c r="J1395" t="s">
        <v>178</v>
      </c>
      <c r="K1395" t="s">
        <v>179</v>
      </c>
      <c r="L1395">
        <v>544</v>
      </c>
      <c r="N1395" t="str">
        <f>CONCATENATE("01",".","01",".",Tabulka_nejcastejsi_priciny_vzniku_invalidity[[#This Row],[rok]])</f>
        <v>01.01.2014</v>
      </c>
      <c r="O1395" s="11">
        <f>DATE(Tabulka_nejcastejsi_priciny_vzniku_invalidity[[#This Row],[rok]],1,1)</f>
        <v>41640</v>
      </c>
      <c r="P1395" s="11">
        <f>YEAR(Tabulka_nejcastejsi_priciny_vzniku_invalidity[[#This Row],[rok3]])</f>
        <v>2014</v>
      </c>
    </row>
    <row r="1396" spans="1:16">
      <c r="A1396">
        <v>2014</v>
      </c>
      <c r="B1396" t="s">
        <v>46</v>
      </c>
      <c r="C1396" t="s">
        <v>17</v>
      </c>
      <c r="D1396" t="str">
        <f>VLOOKUP(Tabulka_nejcastejsi_priciny_vzniku_invalidity[[#This Row],[kraj]],Tabulka_kraje[],2,FALSE)</f>
        <v xml:space="preserve">Zlínský </v>
      </c>
      <c r="E1396" t="s">
        <v>47</v>
      </c>
      <c r="F1396" t="s">
        <v>54</v>
      </c>
      <c r="G1396" t="str">
        <f>VLOOKUP(Tabulka_nejcastejsi_priciny_vzniku_invalidity[[#This Row],[podskupina_diagnoz_dle_who_kod]],Tabulka_mkn[],2,FALSE)</f>
        <v>13. skupina</v>
      </c>
      <c r="H1396" t="str">
        <f>VLOOKUP(Tabulka_nejcastejsi_priciny_vzniku_invalidity[[#This Row],[podskupina_diagnoz_dle_who_kod]],Tabulka_mkn[],3,FALSE)</f>
        <v>Svalová a kosterní soustava a pojivové tkáně</v>
      </c>
      <c r="I1396" t="str">
        <f>LEFT(Tabulka_nejcastejsi_priciny_vzniku_invalidity[[#This Row],[podskupina_diagnoz_dle_who_kod]],1)</f>
        <v>M</v>
      </c>
      <c r="J1396" t="s">
        <v>180</v>
      </c>
      <c r="K1396" t="s">
        <v>181</v>
      </c>
      <c r="L1396">
        <v>619</v>
      </c>
      <c r="N1396" t="str">
        <f>CONCATENATE("01",".","01",".",Tabulka_nejcastejsi_priciny_vzniku_invalidity[[#This Row],[rok]])</f>
        <v>01.01.2014</v>
      </c>
      <c r="O1396" s="11">
        <f>DATE(Tabulka_nejcastejsi_priciny_vzniku_invalidity[[#This Row],[rok]],1,1)</f>
        <v>41640</v>
      </c>
      <c r="P1396" s="11">
        <f>YEAR(Tabulka_nejcastejsi_priciny_vzniku_invalidity[[#This Row],[rok3]])</f>
        <v>2014</v>
      </c>
    </row>
    <row r="1397" spans="1:16">
      <c r="A1397">
        <v>2014</v>
      </c>
      <c r="B1397" t="s">
        <v>61</v>
      </c>
      <c r="C1397" t="s">
        <v>17</v>
      </c>
      <c r="D1397" t="str">
        <f>VLOOKUP(Tabulka_nejcastejsi_priciny_vzniku_invalidity[[#This Row],[kraj]],Tabulka_kraje[],2,FALSE)</f>
        <v>Praha</v>
      </c>
      <c r="E1397" t="s">
        <v>62</v>
      </c>
      <c r="F1397" t="s">
        <v>54</v>
      </c>
      <c r="G1397" t="str">
        <f>VLOOKUP(Tabulka_nejcastejsi_priciny_vzniku_invalidity[[#This Row],[podskupina_diagnoz_dle_who_kod]],Tabulka_mkn[],2,FALSE)</f>
        <v>13. skupina</v>
      </c>
      <c r="H1397" t="str">
        <f>VLOOKUP(Tabulka_nejcastejsi_priciny_vzniku_invalidity[[#This Row],[podskupina_diagnoz_dle_who_kod]],Tabulka_mkn[],3,FALSE)</f>
        <v>Svalová a kosterní soustava a pojivové tkáně</v>
      </c>
      <c r="I1397" t="str">
        <f>LEFT(Tabulka_nejcastejsi_priciny_vzniku_invalidity[[#This Row],[podskupina_diagnoz_dle_who_kod]],1)</f>
        <v>M</v>
      </c>
      <c r="J1397" t="s">
        <v>178</v>
      </c>
      <c r="K1397" t="s">
        <v>179</v>
      </c>
      <c r="L1397">
        <v>924</v>
      </c>
      <c r="N1397" t="str">
        <f>CONCATENATE("01",".","01",".",Tabulka_nejcastejsi_priciny_vzniku_invalidity[[#This Row],[rok]])</f>
        <v>01.01.2014</v>
      </c>
      <c r="O1397" s="11">
        <f>DATE(Tabulka_nejcastejsi_priciny_vzniku_invalidity[[#This Row],[rok]],1,1)</f>
        <v>41640</v>
      </c>
      <c r="P1397" s="11">
        <f>YEAR(Tabulka_nejcastejsi_priciny_vzniku_invalidity[[#This Row],[rok3]])</f>
        <v>2014</v>
      </c>
    </row>
    <row r="1398" spans="1:16">
      <c r="A1398">
        <v>2014</v>
      </c>
      <c r="B1398" t="s">
        <v>61</v>
      </c>
      <c r="C1398" t="s">
        <v>17</v>
      </c>
      <c r="D1398" t="str">
        <f>VLOOKUP(Tabulka_nejcastejsi_priciny_vzniku_invalidity[[#This Row],[kraj]],Tabulka_kraje[],2,FALSE)</f>
        <v>Praha</v>
      </c>
      <c r="E1398" t="s">
        <v>62</v>
      </c>
      <c r="F1398" t="s">
        <v>54</v>
      </c>
      <c r="G1398" t="str">
        <f>VLOOKUP(Tabulka_nejcastejsi_priciny_vzniku_invalidity[[#This Row],[podskupina_diagnoz_dle_who_kod]],Tabulka_mkn[],2,FALSE)</f>
        <v>13. skupina</v>
      </c>
      <c r="H1398" t="str">
        <f>VLOOKUP(Tabulka_nejcastejsi_priciny_vzniku_invalidity[[#This Row],[podskupina_diagnoz_dle_who_kod]],Tabulka_mkn[],3,FALSE)</f>
        <v>Svalová a kosterní soustava a pojivové tkáně</v>
      </c>
      <c r="I1398" t="str">
        <f>LEFT(Tabulka_nejcastejsi_priciny_vzniku_invalidity[[#This Row],[podskupina_diagnoz_dle_who_kod]],1)</f>
        <v>M</v>
      </c>
      <c r="J1398" t="s">
        <v>180</v>
      </c>
      <c r="K1398" t="s">
        <v>181</v>
      </c>
      <c r="L1398">
        <v>652</v>
      </c>
      <c r="N1398" t="str">
        <f>CONCATENATE("01",".","01",".",Tabulka_nejcastejsi_priciny_vzniku_invalidity[[#This Row],[rok]])</f>
        <v>01.01.2014</v>
      </c>
      <c r="O1398" s="11">
        <f>DATE(Tabulka_nejcastejsi_priciny_vzniku_invalidity[[#This Row],[rok]],1,1)</f>
        <v>41640</v>
      </c>
      <c r="P1398" s="11">
        <f>YEAR(Tabulka_nejcastejsi_priciny_vzniku_invalidity[[#This Row],[rok3]])</f>
        <v>2014</v>
      </c>
    </row>
    <row r="1399" spans="1:16">
      <c r="A1399">
        <v>2014</v>
      </c>
      <c r="B1399" t="s">
        <v>59</v>
      </c>
      <c r="C1399" t="s">
        <v>17</v>
      </c>
      <c r="D1399" t="str">
        <f>VLOOKUP(Tabulka_nejcastejsi_priciny_vzniku_invalidity[[#This Row],[kraj]],Tabulka_kraje[],2,FALSE)</f>
        <v xml:space="preserve">Středočeský </v>
      </c>
      <c r="E1399" t="s">
        <v>60</v>
      </c>
      <c r="F1399" t="s">
        <v>54</v>
      </c>
      <c r="G1399" t="str">
        <f>VLOOKUP(Tabulka_nejcastejsi_priciny_vzniku_invalidity[[#This Row],[podskupina_diagnoz_dle_who_kod]],Tabulka_mkn[],2,FALSE)</f>
        <v>13. skupina</v>
      </c>
      <c r="H1399" t="str">
        <f>VLOOKUP(Tabulka_nejcastejsi_priciny_vzniku_invalidity[[#This Row],[podskupina_diagnoz_dle_who_kod]],Tabulka_mkn[],3,FALSE)</f>
        <v>Svalová a kosterní soustava a pojivové tkáně</v>
      </c>
      <c r="I1399" t="str">
        <f>LEFT(Tabulka_nejcastejsi_priciny_vzniku_invalidity[[#This Row],[podskupina_diagnoz_dle_who_kod]],1)</f>
        <v>M</v>
      </c>
      <c r="J1399" t="s">
        <v>178</v>
      </c>
      <c r="K1399" t="s">
        <v>179</v>
      </c>
      <c r="L1399">
        <v>1591</v>
      </c>
      <c r="N1399" t="str">
        <f>CONCATENATE("01",".","01",".",Tabulka_nejcastejsi_priciny_vzniku_invalidity[[#This Row],[rok]])</f>
        <v>01.01.2014</v>
      </c>
      <c r="O1399" s="11">
        <f>DATE(Tabulka_nejcastejsi_priciny_vzniku_invalidity[[#This Row],[rok]],1,1)</f>
        <v>41640</v>
      </c>
      <c r="P1399" s="11">
        <f>YEAR(Tabulka_nejcastejsi_priciny_vzniku_invalidity[[#This Row],[rok3]])</f>
        <v>2014</v>
      </c>
    </row>
    <row r="1400" spans="1:16">
      <c r="A1400">
        <v>2014</v>
      </c>
      <c r="B1400" t="s">
        <v>59</v>
      </c>
      <c r="C1400" t="s">
        <v>17</v>
      </c>
      <c r="D1400" t="str">
        <f>VLOOKUP(Tabulka_nejcastejsi_priciny_vzniku_invalidity[[#This Row],[kraj]],Tabulka_kraje[],2,FALSE)</f>
        <v xml:space="preserve">Středočeský </v>
      </c>
      <c r="E1400" t="s">
        <v>60</v>
      </c>
      <c r="F1400" t="s">
        <v>54</v>
      </c>
      <c r="G1400" t="str">
        <f>VLOOKUP(Tabulka_nejcastejsi_priciny_vzniku_invalidity[[#This Row],[podskupina_diagnoz_dle_who_kod]],Tabulka_mkn[],2,FALSE)</f>
        <v>13. skupina</v>
      </c>
      <c r="H1400" t="str">
        <f>VLOOKUP(Tabulka_nejcastejsi_priciny_vzniku_invalidity[[#This Row],[podskupina_diagnoz_dle_who_kod]],Tabulka_mkn[],3,FALSE)</f>
        <v>Svalová a kosterní soustava a pojivové tkáně</v>
      </c>
      <c r="I1400" t="str">
        <f>LEFT(Tabulka_nejcastejsi_priciny_vzniku_invalidity[[#This Row],[podskupina_diagnoz_dle_who_kod]],1)</f>
        <v>M</v>
      </c>
      <c r="J1400" t="s">
        <v>180</v>
      </c>
      <c r="K1400" t="s">
        <v>181</v>
      </c>
      <c r="L1400">
        <v>1092</v>
      </c>
      <c r="N1400" t="str">
        <f>CONCATENATE("01",".","01",".",Tabulka_nejcastejsi_priciny_vzniku_invalidity[[#This Row],[rok]])</f>
        <v>01.01.2014</v>
      </c>
      <c r="O1400" s="11">
        <f>DATE(Tabulka_nejcastejsi_priciny_vzniku_invalidity[[#This Row],[rok]],1,1)</f>
        <v>41640</v>
      </c>
      <c r="P1400" s="11">
        <f>YEAR(Tabulka_nejcastejsi_priciny_vzniku_invalidity[[#This Row],[rok3]])</f>
        <v>2014</v>
      </c>
    </row>
    <row r="1401" spans="1:16">
      <c r="A1401">
        <v>2014</v>
      </c>
      <c r="B1401" t="s">
        <v>16</v>
      </c>
      <c r="C1401" t="s">
        <v>17</v>
      </c>
      <c r="D1401" t="str">
        <f>VLOOKUP(Tabulka_nejcastejsi_priciny_vzniku_invalidity[[#This Row],[kraj]],Tabulka_kraje[],2,FALSE)</f>
        <v xml:space="preserve">Jihočeský </v>
      </c>
      <c r="E1401" t="s">
        <v>18</v>
      </c>
      <c r="F1401" t="s">
        <v>54</v>
      </c>
      <c r="G1401" t="str">
        <f>VLOOKUP(Tabulka_nejcastejsi_priciny_vzniku_invalidity[[#This Row],[podskupina_diagnoz_dle_who_kod]],Tabulka_mkn[],2,FALSE)</f>
        <v>13. skupina</v>
      </c>
      <c r="H1401" t="str">
        <f>VLOOKUP(Tabulka_nejcastejsi_priciny_vzniku_invalidity[[#This Row],[podskupina_diagnoz_dle_who_kod]],Tabulka_mkn[],3,FALSE)</f>
        <v>Svalová a kosterní soustava a pojivové tkáně</v>
      </c>
      <c r="I1401" t="str">
        <f>LEFT(Tabulka_nejcastejsi_priciny_vzniku_invalidity[[#This Row],[podskupina_diagnoz_dle_who_kod]],1)</f>
        <v>M</v>
      </c>
      <c r="J1401" t="s">
        <v>176</v>
      </c>
      <c r="K1401" t="s">
        <v>177</v>
      </c>
      <c r="L1401">
        <v>281</v>
      </c>
      <c r="N1401" t="str">
        <f>CONCATENATE("01",".","01",".",Tabulka_nejcastejsi_priciny_vzniku_invalidity[[#This Row],[rok]])</f>
        <v>01.01.2014</v>
      </c>
      <c r="O1401" s="11">
        <f>DATE(Tabulka_nejcastejsi_priciny_vzniku_invalidity[[#This Row],[rok]],1,1)</f>
        <v>41640</v>
      </c>
      <c r="P1401" s="11">
        <f>YEAR(Tabulka_nejcastejsi_priciny_vzniku_invalidity[[#This Row],[rok3]])</f>
        <v>2014</v>
      </c>
    </row>
    <row r="1402" spans="1:16">
      <c r="A1402">
        <v>2014</v>
      </c>
      <c r="B1402" t="s">
        <v>16</v>
      </c>
      <c r="C1402" t="s">
        <v>17</v>
      </c>
      <c r="D1402" t="str">
        <f>VLOOKUP(Tabulka_nejcastejsi_priciny_vzniku_invalidity[[#This Row],[kraj]],Tabulka_kraje[],2,FALSE)</f>
        <v xml:space="preserve">Jihočeský </v>
      </c>
      <c r="E1402" t="s">
        <v>18</v>
      </c>
      <c r="F1402" t="s">
        <v>54</v>
      </c>
      <c r="G1402" t="str">
        <f>VLOOKUP(Tabulka_nejcastejsi_priciny_vzniku_invalidity[[#This Row],[podskupina_diagnoz_dle_who_kod]],Tabulka_mkn[],2,FALSE)</f>
        <v>13. skupina</v>
      </c>
      <c r="H1402" t="str">
        <f>VLOOKUP(Tabulka_nejcastejsi_priciny_vzniku_invalidity[[#This Row],[podskupina_diagnoz_dle_who_kod]],Tabulka_mkn[],3,FALSE)</f>
        <v>Svalová a kosterní soustava a pojivové tkáně</v>
      </c>
      <c r="I1402" t="str">
        <f>LEFT(Tabulka_nejcastejsi_priciny_vzniku_invalidity[[#This Row],[podskupina_diagnoz_dle_who_kod]],1)</f>
        <v>M</v>
      </c>
      <c r="J1402" t="s">
        <v>178</v>
      </c>
      <c r="K1402" t="s">
        <v>179</v>
      </c>
      <c r="L1402">
        <v>418</v>
      </c>
      <c r="N1402" t="str">
        <f>CONCATENATE("01",".","01",".",Tabulka_nejcastejsi_priciny_vzniku_invalidity[[#This Row],[rok]])</f>
        <v>01.01.2014</v>
      </c>
      <c r="O1402" s="11">
        <f>DATE(Tabulka_nejcastejsi_priciny_vzniku_invalidity[[#This Row],[rok]],1,1)</f>
        <v>41640</v>
      </c>
      <c r="P1402" s="11">
        <f>YEAR(Tabulka_nejcastejsi_priciny_vzniku_invalidity[[#This Row],[rok3]])</f>
        <v>2014</v>
      </c>
    </row>
    <row r="1403" spans="1:16">
      <c r="A1403">
        <v>2014</v>
      </c>
      <c r="B1403" t="s">
        <v>16</v>
      </c>
      <c r="C1403" t="s">
        <v>17</v>
      </c>
      <c r="D1403" t="str">
        <f>VLOOKUP(Tabulka_nejcastejsi_priciny_vzniku_invalidity[[#This Row],[kraj]],Tabulka_kraje[],2,FALSE)</f>
        <v xml:space="preserve">Jihočeský </v>
      </c>
      <c r="E1403" t="s">
        <v>18</v>
      </c>
      <c r="F1403" t="s">
        <v>54</v>
      </c>
      <c r="G1403" t="str">
        <f>VLOOKUP(Tabulka_nejcastejsi_priciny_vzniku_invalidity[[#This Row],[podskupina_diagnoz_dle_who_kod]],Tabulka_mkn[],2,FALSE)</f>
        <v>13. skupina</v>
      </c>
      <c r="H1403" t="str">
        <f>VLOOKUP(Tabulka_nejcastejsi_priciny_vzniku_invalidity[[#This Row],[podskupina_diagnoz_dle_who_kod]],Tabulka_mkn[],3,FALSE)</f>
        <v>Svalová a kosterní soustava a pojivové tkáně</v>
      </c>
      <c r="I1403" t="str">
        <f>LEFT(Tabulka_nejcastejsi_priciny_vzniku_invalidity[[#This Row],[podskupina_diagnoz_dle_who_kod]],1)</f>
        <v>M</v>
      </c>
      <c r="J1403" t="s">
        <v>180</v>
      </c>
      <c r="K1403" t="s">
        <v>181</v>
      </c>
      <c r="L1403">
        <v>1058</v>
      </c>
      <c r="N1403" t="str">
        <f>CONCATENATE("01",".","01",".",Tabulka_nejcastejsi_priciny_vzniku_invalidity[[#This Row],[rok]])</f>
        <v>01.01.2014</v>
      </c>
      <c r="O1403" s="11">
        <f>DATE(Tabulka_nejcastejsi_priciny_vzniku_invalidity[[#This Row],[rok]],1,1)</f>
        <v>41640</v>
      </c>
      <c r="P1403" s="11">
        <f>YEAR(Tabulka_nejcastejsi_priciny_vzniku_invalidity[[#This Row],[rok3]])</f>
        <v>2014</v>
      </c>
    </row>
    <row r="1404" spans="1:16">
      <c r="A1404">
        <v>2014</v>
      </c>
      <c r="B1404" t="s">
        <v>36</v>
      </c>
      <c r="C1404" t="s">
        <v>17</v>
      </c>
      <c r="D1404" t="str">
        <f>VLOOKUP(Tabulka_nejcastejsi_priciny_vzniku_invalidity[[#This Row],[kraj]],Tabulka_kraje[],2,FALSE)</f>
        <v xml:space="preserve">Plzeňský </v>
      </c>
      <c r="E1404" t="s">
        <v>37</v>
      </c>
      <c r="F1404" t="s">
        <v>54</v>
      </c>
      <c r="G1404" t="str">
        <f>VLOOKUP(Tabulka_nejcastejsi_priciny_vzniku_invalidity[[#This Row],[podskupina_diagnoz_dle_who_kod]],Tabulka_mkn[],2,FALSE)</f>
        <v>13. skupina</v>
      </c>
      <c r="H1404" t="str">
        <f>VLOOKUP(Tabulka_nejcastejsi_priciny_vzniku_invalidity[[#This Row],[podskupina_diagnoz_dle_who_kod]],Tabulka_mkn[],3,FALSE)</f>
        <v>Svalová a kosterní soustava a pojivové tkáně</v>
      </c>
      <c r="I1404" t="str">
        <f>LEFT(Tabulka_nejcastejsi_priciny_vzniku_invalidity[[#This Row],[podskupina_diagnoz_dle_who_kod]],1)</f>
        <v>M</v>
      </c>
      <c r="J1404" t="s">
        <v>178</v>
      </c>
      <c r="K1404" t="s">
        <v>179</v>
      </c>
      <c r="L1404">
        <v>868</v>
      </c>
      <c r="N1404" t="str">
        <f>CONCATENATE("01",".","01",".",Tabulka_nejcastejsi_priciny_vzniku_invalidity[[#This Row],[rok]])</f>
        <v>01.01.2014</v>
      </c>
      <c r="O1404" s="11">
        <f>DATE(Tabulka_nejcastejsi_priciny_vzniku_invalidity[[#This Row],[rok]],1,1)</f>
        <v>41640</v>
      </c>
      <c r="P1404" s="11">
        <f>YEAR(Tabulka_nejcastejsi_priciny_vzniku_invalidity[[#This Row],[rok3]])</f>
        <v>2014</v>
      </c>
    </row>
    <row r="1405" spans="1:16">
      <c r="A1405">
        <v>2014</v>
      </c>
      <c r="B1405" t="s">
        <v>36</v>
      </c>
      <c r="C1405" t="s">
        <v>17</v>
      </c>
      <c r="D1405" t="str">
        <f>VLOOKUP(Tabulka_nejcastejsi_priciny_vzniku_invalidity[[#This Row],[kraj]],Tabulka_kraje[],2,FALSE)</f>
        <v xml:space="preserve">Plzeňský </v>
      </c>
      <c r="E1405" t="s">
        <v>37</v>
      </c>
      <c r="F1405" t="s">
        <v>54</v>
      </c>
      <c r="G1405" t="str">
        <f>VLOOKUP(Tabulka_nejcastejsi_priciny_vzniku_invalidity[[#This Row],[podskupina_diagnoz_dle_who_kod]],Tabulka_mkn[],2,FALSE)</f>
        <v>13. skupina</v>
      </c>
      <c r="H1405" t="str">
        <f>VLOOKUP(Tabulka_nejcastejsi_priciny_vzniku_invalidity[[#This Row],[podskupina_diagnoz_dle_who_kod]],Tabulka_mkn[],3,FALSE)</f>
        <v>Svalová a kosterní soustava a pojivové tkáně</v>
      </c>
      <c r="I1405" t="str">
        <f>LEFT(Tabulka_nejcastejsi_priciny_vzniku_invalidity[[#This Row],[podskupina_diagnoz_dle_who_kod]],1)</f>
        <v>M</v>
      </c>
      <c r="J1405" t="s">
        <v>180</v>
      </c>
      <c r="K1405" t="s">
        <v>181</v>
      </c>
      <c r="L1405">
        <v>637</v>
      </c>
      <c r="N1405" t="str">
        <f>CONCATENATE("01",".","01",".",Tabulka_nejcastejsi_priciny_vzniku_invalidity[[#This Row],[rok]])</f>
        <v>01.01.2014</v>
      </c>
      <c r="O1405" s="11">
        <f>DATE(Tabulka_nejcastejsi_priciny_vzniku_invalidity[[#This Row],[rok]],1,1)</f>
        <v>41640</v>
      </c>
      <c r="P1405" s="11">
        <f>YEAR(Tabulka_nejcastejsi_priciny_vzniku_invalidity[[#This Row],[rok3]])</f>
        <v>2014</v>
      </c>
    </row>
    <row r="1406" spans="1:16">
      <c r="A1406">
        <v>2014</v>
      </c>
      <c r="B1406" t="s">
        <v>63</v>
      </c>
      <c r="C1406" t="s">
        <v>17</v>
      </c>
      <c r="D1406" t="str">
        <f>VLOOKUP(Tabulka_nejcastejsi_priciny_vzniku_invalidity[[#This Row],[kraj]],Tabulka_kraje[],2,FALSE)</f>
        <v xml:space="preserve">Karlovarský </v>
      </c>
      <c r="E1406" t="s">
        <v>64</v>
      </c>
      <c r="F1406" t="s">
        <v>54</v>
      </c>
      <c r="G1406" t="str">
        <f>VLOOKUP(Tabulka_nejcastejsi_priciny_vzniku_invalidity[[#This Row],[podskupina_diagnoz_dle_who_kod]],Tabulka_mkn[],2,FALSE)</f>
        <v>13. skupina</v>
      </c>
      <c r="H1406" t="str">
        <f>VLOOKUP(Tabulka_nejcastejsi_priciny_vzniku_invalidity[[#This Row],[podskupina_diagnoz_dle_who_kod]],Tabulka_mkn[],3,FALSE)</f>
        <v>Svalová a kosterní soustava a pojivové tkáně</v>
      </c>
      <c r="I1406" t="str">
        <f>LEFT(Tabulka_nejcastejsi_priciny_vzniku_invalidity[[#This Row],[podskupina_diagnoz_dle_who_kod]],1)</f>
        <v>M</v>
      </c>
      <c r="J1406" t="s">
        <v>178</v>
      </c>
      <c r="K1406" t="s">
        <v>179</v>
      </c>
      <c r="L1406">
        <v>377</v>
      </c>
      <c r="N1406" t="str">
        <f>CONCATENATE("01",".","01",".",Tabulka_nejcastejsi_priciny_vzniku_invalidity[[#This Row],[rok]])</f>
        <v>01.01.2014</v>
      </c>
      <c r="O1406" s="11">
        <f>DATE(Tabulka_nejcastejsi_priciny_vzniku_invalidity[[#This Row],[rok]],1,1)</f>
        <v>41640</v>
      </c>
      <c r="P1406" s="11">
        <f>YEAR(Tabulka_nejcastejsi_priciny_vzniku_invalidity[[#This Row],[rok3]])</f>
        <v>2014</v>
      </c>
    </row>
    <row r="1407" spans="1:16">
      <c r="A1407">
        <v>2014</v>
      </c>
      <c r="B1407" t="s">
        <v>63</v>
      </c>
      <c r="C1407" t="s">
        <v>17</v>
      </c>
      <c r="D1407" t="str">
        <f>VLOOKUP(Tabulka_nejcastejsi_priciny_vzniku_invalidity[[#This Row],[kraj]],Tabulka_kraje[],2,FALSE)</f>
        <v xml:space="preserve">Karlovarský </v>
      </c>
      <c r="E1407" t="s">
        <v>64</v>
      </c>
      <c r="F1407" t="s">
        <v>54</v>
      </c>
      <c r="G1407" t="str">
        <f>VLOOKUP(Tabulka_nejcastejsi_priciny_vzniku_invalidity[[#This Row],[podskupina_diagnoz_dle_who_kod]],Tabulka_mkn[],2,FALSE)</f>
        <v>13. skupina</v>
      </c>
      <c r="H1407" t="str">
        <f>VLOOKUP(Tabulka_nejcastejsi_priciny_vzniku_invalidity[[#This Row],[podskupina_diagnoz_dle_who_kod]],Tabulka_mkn[],3,FALSE)</f>
        <v>Svalová a kosterní soustava a pojivové tkáně</v>
      </c>
      <c r="I1407" t="str">
        <f>LEFT(Tabulka_nejcastejsi_priciny_vzniku_invalidity[[#This Row],[podskupina_diagnoz_dle_who_kod]],1)</f>
        <v>M</v>
      </c>
      <c r="J1407" t="s">
        <v>180</v>
      </c>
      <c r="K1407" t="s">
        <v>181</v>
      </c>
      <c r="L1407">
        <v>221</v>
      </c>
      <c r="N1407" t="str">
        <f>CONCATENATE("01",".","01",".",Tabulka_nejcastejsi_priciny_vzniku_invalidity[[#This Row],[rok]])</f>
        <v>01.01.2014</v>
      </c>
      <c r="O1407" s="11">
        <f>DATE(Tabulka_nejcastejsi_priciny_vzniku_invalidity[[#This Row],[rok]],1,1)</f>
        <v>41640</v>
      </c>
      <c r="P1407" s="11">
        <f>YEAR(Tabulka_nejcastejsi_priciny_vzniku_invalidity[[#This Row],[rok3]])</f>
        <v>2014</v>
      </c>
    </row>
    <row r="1408" spans="1:16">
      <c r="A1408">
        <v>2014</v>
      </c>
      <c r="B1408" t="s">
        <v>26</v>
      </c>
      <c r="C1408" t="s">
        <v>17</v>
      </c>
      <c r="D1408" t="str">
        <f>VLOOKUP(Tabulka_nejcastejsi_priciny_vzniku_invalidity[[#This Row],[kraj]],Tabulka_kraje[],2,FALSE)</f>
        <v xml:space="preserve">Ústecký </v>
      </c>
      <c r="E1408" t="s">
        <v>27</v>
      </c>
      <c r="F1408" t="s">
        <v>54</v>
      </c>
      <c r="G1408" t="str">
        <f>VLOOKUP(Tabulka_nejcastejsi_priciny_vzniku_invalidity[[#This Row],[podskupina_diagnoz_dle_who_kod]],Tabulka_mkn[],2,FALSE)</f>
        <v>13. skupina</v>
      </c>
      <c r="H1408" t="str">
        <f>VLOOKUP(Tabulka_nejcastejsi_priciny_vzniku_invalidity[[#This Row],[podskupina_diagnoz_dle_who_kod]],Tabulka_mkn[],3,FALSE)</f>
        <v>Svalová a kosterní soustava a pojivové tkáně</v>
      </c>
      <c r="I1408" t="str">
        <f>LEFT(Tabulka_nejcastejsi_priciny_vzniku_invalidity[[#This Row],[podskupina_diagnoz_dle_who_kod]],1)</f>
        <v>M</v>
      </c>
      <c r="J1408" t="s">
        <v>178</v>
      </c>
      <c r="K1408" t="s">
        <v>179</v>
      </c>
      <c r="L1408">
        <v>1363</v>
      </c>
      <c r="N1408" t="str">
        <f>CONCATENATE("01",".","01",".",Tabulka_nejcastejsi_priciny_vzniku_invalidity[[#This Row],[rok]])</f>
        <v>01.01.2014</v>
      </c>
      <c r="O1408" s="11">
        <f>DATE(Tabulka_nejcastejsi_priciny_vzniku_invalidity[[#This Row],[rok]],1,1)</f>
        <v>41640</v>
      </c>
      <c r="P1408" s="11">
        <f>YEAR(Tabulka_nejcastejsi_priciny_vzniku_invalidity[[#This Row],[rok3]])</f>
        <v>2014</v>
      </c>
    </row>
    <row r="1409" spans="1:16">
      <c r="A1409">
        <v>2014</v>
      </c>
      <c r="B1409" t="s">
        <v>26</v>
      </c>
      <c r="C1409" t="s">
        <v>17</v>
      </c>
      <c r="D1409" t="str">
        <f>VLOOKUP(Tabulka_nejcastejsi_priciny_vzniku_invalidity[[#This Row],[kraj]],Tabulka_kraje[],2,FALSE)</f>
        <v xml:space="preserve">Ústecký </v>
      </c>
      <c r="E1409" t="s">
        <v>27</v>
      </c>
      <c r="F1409" t="s">
        <v>54</v>
      </c>
      <c r="G1409" t="str">
        <f>VLOOKUP(Tabulka_nejcastejsi_priciny_vzniku_invalidity[[#This Row],[podskupina_diagnoz_dle_who_kod]],Tabulka_mkn[],2,FALSE)</f>
        <v>13. skupina</v>
      </c>
      <c r="H1409" t="str">
        <f>VLOOKUP(Tabulka_nejcastejsi_priciny_vzniku_invalidity[[#This Row],[podskupina_diagnoz_dle_who_kod]],Tabulka_mkn[],3,FALSE)</f>
        <v>Svalová a kosterní soustava a pojivové tkáně</v>
      </c>
      <c r="I1409" t="str">
        <f>LEFT(Tabulka_nejcastejsi_priciny_vzniku_invalidity[[#This Row],[podskupina_diagnoz_dle_who_kod]],1)</f>
        <v>M</v>
      </c>
      <c r="J1409" t="s">
        <v>180</v>
      </c>
      <c r="K1409" t="s">
        <v>181</v>
      </c>
      <c r="L1409">
        <v>1353</v>
      </c>
      <c r="N1409" t="str">
        <f>CONCATENATE("01",".","01",".",Tabulka_nejcastejsi_priciny_vzniku_invalidity[[#This Row],[rok]])</f>
        <v>01.01.2014</v>
      </c>
      <c r="O1409" s="11">
        <f>DATE(Tabulka_nejcastejsi_priciny_vzniku_invalidity[[#This Row],[rok]],1,1)</f>
        <v>41640</v>
      </c>
      <c r="P1409" s="11">
        <f>YEAR(Tabulka_nejcastejsi_priciny_vzniku_invalidity[[#This Row],[rok3]])</f>
        <v>2014</v>
      </c>
    </row>
    <row r="1410" spans="1:16">
      <c r="A1410">
        <v>2014</v>
      </c>
      <c r="B1410" t="s">
        <v>34</v>
      </c>
      <c r="C1410" t="s">
        <v>17</v>
      </c>
      <c r="D1410" t="str">
        <f>VLOOKUP(Tabulka_nejcastejsi_priciny_vzniku_invalidity[[#This Row],[kraj]],Tabulka_kraje[],2,FALSE)</f>
        <v xml:space="preserve">Liberecký </v>
      </c>
      <c r="E1410" t="s">
        <v>35</v>
      </c>
      <c r="F1410" t="s">
        <v>54</v>
      </c>
      <c r="G1410" t="str">
        <f>VLOOKUP(Tabulka_nejcastejsi_priciny_vzniku_invalidity[[#This Row],[podskupina_diagnoz_dle_who_kod]],Tabulka_mkn[],2,FALSE)</f>
        <v>13. skupina</v>
      </c>
      <c r="H1410" t="str">
        <f>VLOOKUP(Tabulka_nejcastejsi_priciny_vzniku_invalidity[[#This Row],[podskupina_diagnoz_dle_who_kod]],Tabulka_mkn[],3,FALSE)</f>
        <v>Svalová a kosterní soustava a pojivové tkáně</v>
      </c>
      <c r="I1410" t="str">
        <f>LEFT(Tabulka_nejcastejsi_priciny_vzniku_invalidity[[#This Row],[podskupina_diagnoz_dle_who_kod]],1)</f>
        <v>M</v>
      </c>
      <c r="J1410" t="s">
        <v>178</v>
      </c>
      <c r="K1410" t="s">
        <v>179</v>
      </c>
      <c r="L1410">
        <v>243</v>
      </c>
      <c r="N1410" t="str">
        <f>CONCATENATE("01",".","01",".",Tabulka_nejcastejsi_priciny_vzniku_invalidity[[#This Row],[rok]])</f>
        <v>01.01.2014</v>
      </c>
      <c r="O1410" s="11">
        <f>DATE(Tabulka_nejcastejsi_priciny_vzniku_invalidity[[#This Row],[rok]],1,1)</f>
        <v>41640</v>
      </c>
      <c r="P1410" s="11">
        <f>YEAR(Tabulka_nejcastejsi_priciny_vzniku_invalidity[[#This Row],[rok3]])</f>
        <v>2014</v>
      </c>
    </row>
    <row r="1411" spans="1:16">
      <c r="A1411">
        <v>2014</v>
      </c>
      <c r="B1411" t="s">
        <v>34</v>
      </c>
      <c r="C1411" t="s">
        <v>17</v>
      </c>
      <c r="D1411" t="str">
        <f>VLOOKUP(Tabulka_nejcastejsi_priciny_vzniku_invalidity[[#This Row],[kraj]],Tabulka_kraje[],2,FALSE)</f>
        <v xml:space="preserve">Liberecký </v>
      </c>
      <c r="E1411" t="s">
        <v>35</v>
      </c>
      <c r="F1411" t="s">
        <v>54</v>
      </c>
      <c r="G1411" t="str">
        <f>VLOOKUP(Tabulka_nejcastejsi_priciny_vzniku_invalidity[[#This Row],[podskupina_diagnoz_dle_who_kod]],Tabulka_mkn[],2,FALSE)</f>
        <v>13. skupina</v>
      </c>
      <c r="H1411" t="str">
        <f>VLOOKUP(Tabulka_nejcastejsi_priciny_vzniku_invalidity[[#This Row],[podskupina_diagnoz_dle_who_kod]],Tabulka_mkn[],3,FALSE)</f>
        <v>Svalová a kosterní soustava a pojivové tkáně</v>
      </c>
      <c r="I1411" t="str">
        <f>LEFT(Tabulka_nejcastejsi_priciny_vzniku_invalidity[[#This Row],[podskupina_diagnoz_dle_who_kod]],1)</f>
        <v>M</v>
      </c>
      <c r="J1411" t="s">
        <v>180</v>
      </c>
      <c r="K1411" t="s">
        <v>181</v>
      </c>
      <c r="L1411">
        <v>337</v>
      </c>
      <c r="N1411" t="str">
        <f>CONCATENATE("01",".","01",".",Tabulka_nejcastejsi_priciny_vzniku_invalidity[[#This Row],[rok]])</f>
        <v>01.01.2014</v>
      </c>
      <c r="O1411" s="11">
        <f>DATE(Tabulka_nejcastejsi_priciny_vzniku_invalidity[[#This Row],[rok]],1,1)</f>
        <v>41640</v>
      </c>
      <c r="P1411" s="11">
        <f>YEAR(Tabulka_nejcastejsi_priciny_vzniku_invalidity[[#This Row],[rok3]])</f>
        <v>2014</v>
      </c>
    </row>
    <row r="1412" spans="1:16">
      <c r="A1412">
        <v>2014</v>
      </c>
      <c r="B1412" t="s">
        <v>40</v>
      </c>
      <c r="C1412" t="s">
        <v>17</v>
      </c>
      <c r="D1412" t="str">
        <f>VLOOKUP(Tabulka_nejcastejsi_priciny_vzniku_invalidity[[#This Row],[kraj]],Tabulka_kraje[],2,FALSE)</f>
        <v xml:space="preserve">Královéhradecký </v>
      </c>
      <c r="E1412" t="s">
        <v>41</v>
      </c>
      <c r="F1412" t="s">
        <v>54</v>
      </c>
      <c r="G1412" t="str">
        <f>VLOOKUP(Tabulka_nejcastejsi_priciny_vzniku_invalidity[[#This Row],[podskupina_diagnoz_dle_who_kod]],Tabulka_mkn[],2,FALSE)</f>
        <v>13. skupina</v>
      </c>
      <c r="H1412" t="str">
        <f>VLOOKUP(Tabulka_nejcastejsi_priciny_vzniku_invalidity[[#This Row],[podskupina_diagnoz_dle_who_kod]],Tabulka_mkn[],3,FALSE)</f>
        <v>Svalová a kosterní soustava a pojivové tkáně</v>
      </c>
      <c r="I1412" t="str">
        <f>LEFT(Tabulka_nejcastejsi_priciny_vzniku_invalidity[[#This Row],[podskupina_diagnoz_dle_who_kod]],1)</f>
        <v>M</v>
      </c>
      <c r="J1412" t="s">
        <v>178</v>
      </c>
      <c r="K1412" t="s">
        <v>179</v>
      </c>
      <c r="L1412">
        <v>412</v>
      </c>
      <c r="N1412" t="str">
        <f>CONCATENATE("01",".","01",".",Tabulka_nejcastejsi_priciny_vzniku_invalidity[[#This Row],[rok]])</f>
        <v>01.01.2014</v>
      </c>
      <c r="O1412" s="11">
        <f>DATE(Tabulka_nejcastejsi_priciny_vzniku_invalidity[[#This Row],[rok]],1,1)</f>
        <v>41640</v>
      </c>
      <c r="P1412" s="11">
        <f>YEAR(Tabulka_nejcastejsi_priciny_vzniku_invalidity[[#This Row],[rok3]])</f>
        <v>2014</v>
      </c>
    </row>
    <row r="1413" spans="1:16">
      <c r="A1413">
        <v>2014</v>
      </c>
      <c r="B1413" t="s">
        <v>40</v>
      </c>
      <c r="C1413" t="s">
        <v>17</v>
      </c>
      <c r="D1413" t="str">
        <f>VLOOKUP(Tabulka_nejcastejsi_priciny_vzniku_invalidity[[#This Row],[kraj]],Tabulka_kraje[],2,FALSE)</f>
        <v xml:space="preserve">Královéhradecký </v>
      </c>
      <c r="E1413" t="s">
        <v>41</v>
      </c>
      <c r="F1413" t="s">
        <v>54</v>
      </c>
      <c r="G1413" t="str">
        <f>VLOOKUP(Tabulka_nejcastejsi_priciny_vzniku_invalidity[[#This Row],[podskupina_diagnoz_dle_who_kod]],Tabulka_mkn[],2,FALSE)</f>
        <v>13. skupina</v>
      </c>
      <c r="H1413" t="str">
        <f>VLOOKUP(Tabulka_nejcastejsi_priciny_vzniku_invalidity[[#This Row],[podskupina_diagnoz_dle_who_kod]],Tabulka_mkn[],3,FALSE)</f>
        <v>Svalová a kosterní soustava a pojivové tkáně</v>
      </c>
      <c r="I1413" t="str">
        <f>LEFT(Tabulka_nejcastejsi_priciny_vzniku_invalidity[[#This Row],[podskupina_diagnoz_dle_who_kod]],1)</f>
        <v>M</v>
      </c>
      <c r="J1413" t="s">
        <v>180</v>
      </c>
      <c r="K1413" t="s">
        <v>181</v>
      </c>
      <c r="L1413">
        <v>701</v>
      </c>
      <c r="N1413" t="str">
        <f>CONCATENATE("01",".","01",".",Tabulka_nejcastejsi_priciny_vzniku_invalidity[[#This Row],[rok]])</f>
        <v>01.01.2014</v>
      </c>
      <c r="O1413" s="11">
        <f>DATE(Tabulka_nejcastejsi_priciny_vzniku_invalidity[[#This Row],[rok]],1,1)</f>
        <v>41640</v>
      </c>
      <c r="P1413" s="11">
        <f>YEAR(Tabulka_nejcastejsi_priciny_vzniku_invalidity[[#This Row],[rok3]])</f>
        <v>2014</v>
      </c>
    </row>
    <row r="1414" spans="1:16">
      <c r="A1414">
        <v>2014</v>
      </c>
      <c r="B1414" t="s">
        <v>30</v>
      </c>
      <c r="C1414" t="s">
        <v>17</v>
      </c>
      <c r="D1414" t="str">
        <f>VLOOKUP(Tabulka_nejcastejsi_priciny_vzniku_invalidity[[#This Row],[kraj]],Tabulka_kraje[],2,FALSE)</f>
        <v xml:space="preserve">Pardubický </v>
      </c>
      <c r="E1414" t="s">
        <v>31</v>
      </c>
      <c r="F1414" t="s">
        <v>54</v>
      </c>
      <c r="G1414" t="str">
        <f>VLOOKUP(Tabulka_nejcastejsi_priciny_vzniku_invalidity[[#This Row],[podskupina_diagnoz_dle_who_kod]],Tabulka_mkn[],2,FALSE)</f>
        <v>13. skupina</v>
      </c>
      <c r="H1414" t="str">
        <f>VLOOKUP(Tabulka_nejcastejsi_priciny_vzniku_invalidity[[#This Row],[podskupina_diagnoz_dle_who_kod]],Tabulka_mkn[],3,FALSE)</f>
        <v>Svalová a kosterní soustava a pojivové tkáně</v>
      </c>
      <c r="I1414" t="str">
        <f>LEFT(Tabulka_nejcastejsi_priciny_vzniku_invalidity[[#This Row],[podskupina_diagnoz_dle_who_kod]],1)</f>
        <v>M</v>
      </c>
      <c r="J1414" t="s">
        <v>178</v>
      </c>
      <c r="K1414" t="s">
        <v>179</v>
      </c>
      <c r="L1414">
        <v>726</v>
      </c>
      <c r="N1414" t="str">
        <f>CONCATENATE("01",".","01",".",Tabulka_nejcastejsi_priciny_vzniku_invalidity[[#This Row],[rok]])</f>
        <v>01.01.2014</v>
      </c>
      <c r="O1414" s="11">
        <f>DATE(Tabulka_nejcastejsi_priciny_vzniku_invalidity[[#This Row],[rok]],1,1)</f>
        <v>41640</v>
      </c>
      <c r="P1414" s="11">
        <f>YEAR(Tabulka_nejcastejsi_priciny_vzniku_invalidity[[#This Row],[rok3]])</f>
        <v>2014</v>
      </c>
    </row>
    <row r="1415" spans="1:16">
      <c r="A1415">
        <v>2014</v>
      </c>
      <c r="B1415" t="s">
        <v>30</v>
      </c>
      <c r="C1415" t="s">
        <v>17</v>
      </c>
      <c r="D1415" t="str">
        <f>VLOOKUP(Tabulka_nejcastejsi_priciny_vzniku_invalidity[[#This Row],[kraj]],Tabulka_kraje[],2,FALSE)</f>
        <v xml:space="preserve">Pardubický </v>
      </c>
      <c r="E1415" t="s">
        <v>31</v>
      </c>
      <c r="F1415" t="s">
        <v>54</v>
      </c>
      <c r="G1415" t="str">
        <f>VLOOKUP(Tabulka_nejcastejsi_priciny_vzniku_invalidity[[#This Row],[podskupina_diagnoz_dle_who_kod]],Tabulka_mkn[],2,FALSE)</f>
        <v>13. skupina</v>
      </c>
      <c r="H1415" t="str">
        <f>VLOOKUP(Tabulka_nejcastejsi_priciny_vzniku_invalidity[[#This Row],[podskupina_diagnoz_dle_who_kod]],Tabulka_mkn[],3,FALSE)</f>
        <v>Svalová a kosterní soustava a pojivové tkáně</v>
      </c>
      <c r="I1415" t="str">
        <f>LEFT(Tabulka_nejcastejsi_priciny_vzniku_invalidity[[#This Row],[podskupina_diagnoz_dle_who_kod]],1)</f>
        <v>M</v>
      </c>
      <c r="J1415" t="s">
        <v>180</v>
      </c>
      <c r="K1415" t="s">
        <v>181</v>
      </c>
      <c r="L1415">
        <v>615</v>
      </c>
      <c r="N1415" t="str">
        <f>CONCATENATE("01",".","01",".",Tabulka_nejcastejsi_priciny_vzniku_invalidity[[#This Row],[rok]])</f>
        <v>01.01.2014</v>
      </c>
      <c r="O1415" s="11">
        <f>DATE(Tabulka_nejcastejsi_priciny_vzniku_invalidity[[#This Row],[rok]],1,1)</f>
        <v>41640</v>
      </c>
      <c r="P1415" s="11">
        <f>YEAR(Tabulka_nejcastejsi_priciny_vzniku_invalidity[[#This Row],[rok3]])</f>
        <v>2014</v>
      </c>
    </row>
    <row r="1416" spans="1:16">
      <c r="A1416">
        <v>2015</v>
      </c>
      <c r="B1416" t="s">
        <v>22</v>
      </c>
      <c r="C1416" t="s">
        <v>17</v>
      </c>
      <c r="D1416" t="str">
        <f>VLOOKUP(Tabulka_nejcastejsi_priciny_vzniku_invalidity[[#This Row],[kraj]],Tabulka_kraje[],2,FALSE)</f>
        <v>Vysočina</v>
      </c>
      <c r="E1416" t="s">
        <v>23</v>
      </c>
      <c r="F1416" t="s">
        <v>54</v>
      </c>
      <c r="G1416" t="str">
        <f>VLOOKUP(Tabulka_nejcastejsi_priciny_vzniku_invalidity[[#This Row],[podskupina_diagnoz_dle_who_kod]],Tabulka_mkn[],2,FALSE)</f>
        <v>13. skupina</v>
      </c>
      <c r="H1416" t="str">
        <f>VLOOKUP(Tabulka_nejcastejsi_priciny_vzniku_invalidity[[#This Row],[podskupina_diagnoz_dle_who_kod]],Tabulka_mkn[],3,FALSE)</f>
        <v>Svalová a kosterní soustava a pojivové tkáně</v>
      </c>
      <c r="I1416" t="str">
        <f>LEFT(Tabulka_nejcastejsi_priciny_vzniku_invalidity[[#This Row],[podskupina_diagnoz_dle_who_kod]],1)</f>
        <v>M</v>
      </c>
      <c r="J1416" t="s">
        <v>178</v>
      </c>
      <c r="K1416" t="s">
        <v>179</v>
      </c>
      <c r="L1416">
        <v>183</v>
      </c>
      <c r="N1416" t="str">
        <f>CONCATENATE("01",".","01",".",Tabulka_nejcastejsi_priciny_vzniku_invalidity[[#This Row],[rok]])</f>
        <v>01.01.2015</v>
      </c>
      <c r="O1416" s="11">
        <f>DATE(Tabulka_nejcastejsi_priciny_vzniku_invalidity[[#This Row],[rok]],1,1)</f>
        <v>42005</v>
      </c>
      <c r="P1416" s="11">
        <f>YEAR(Tabulka_nejcastejsi_priciny_vzniku_invalidity[[#This Row],[rok3]])</f>
        <v>2015</v>
      </c>
    </row>
    <row r="1417" spans="1:16">
      <c r="A1417">
        <v>2015</v>
      </c>
      <c r="B1417" t="s">
        <v>22</v>
      </c>
      <c r="C1417" t="s">
        <v>17</v>
      </c>
      <c r="D1417" t="str">
        <f>VLOOKUP(Tabulka_nejcastejsi_priciny_vzniku_invalidity[[#This Row],[kraj]],Tabulka_kraje[],2,FALSE)</f>
        <v>Vysočina</v>
      </c>
      <c r="E1417" t="s">
        <v>23</v>
      </c>
      <c r="F1417" t="s">
        <v>54</v>
      </c>
      <c r="G1417" t="str">
        <f>VLOOKUP(Tabulka_nejcastejsi_priciny_vzniku_invalidity[[#This Row],[podskupina_diagnoz_dle_who_kod]],Tabulka_mkn[],2,FALSE)</f>
        <v>13. skupina</v>
      </c>
      <c r="H1417" t="str">
        <f>VLOOKUP(Tabulka_nejcastejsi_priciny_vzniku_invalidity[[#This Row],[podskupina_diagnoz_dle_who_kod]],Tabulka_mkn[],3,FALSE)</f>
        <v>Svalová a kosterní soustava a pojivové tkáně</v>
      </c>
      <c r="I1417" t="str">
        <f>LEFT(Tabulka_nejcastejsi_priciny_vzniku_invalidity[[#This Row],[podskupina_diagnoz_dle_who_kod]],1)</f>
        <v>M</v>
      </c>
      <c r="J1417" t="s">
        <v>180</v>
      </c>
      <c r="K1417" t="s">
        <v>181</v>
      </c>
      <c r="L1417">
        <v>798</v>
      </c>
      <c r="N1417" t="str">
        <f>CONCATENATE("01",".","01",".",Tabulka_nejcastejsi_priciny_vzniku_invalidity[[#This Row],[rok]])</f>
        <v>01.01.2015</v>
      </c>
      <c r="O1417" s="11">
        <f>DATE(Tabulka_nejcastejsi_priciny_vzniku_invalidity[[#This Row],[rok]],1,1)</f>
        <v>42005</v>
      </c>
      <c r="P1417" s="11">
        <f>YEAR(Tabulka_nejcastejsi_priciny_vzniku_invalidity[[#This Row],[rok3]])</f>
        <v>2015</v>
      </c>
    </row>
    <row r="1418" spans="1:16">
      <c r="A1418">
        <v>2015</v>
      </c>
      <c r="B1418" t="s">
        <v>57</v>
      </c>
      <c r="C1418" t="s">
        <v>17</v>
      </c>
      <c r="D1418" t="str">
        <f>VLOOKUP(Tabulka_nejcastejsi_priciny_vzniku_invalidity[[#This Row],[kraj]],Tabulka_kraje[],2,FALSE)</f>
        <v xml:space="preserve">Jihomoravský </v>
      </c>
      <c r="E1418" t="s">
        <v>58</v>
      </c>
      <c r="F1418" t="s">
        <v>54</v>
      </c>
      <c r="G1418" t="str">
        <f>VLOOKUP(Tabulka_nejcastejsi_priciny_vzniku_invalidity[[#This Row],[podskupina_diagnoz_dle_who_kod]],Tabulka_mkn[],2,FALSE)</f>
        <v>13. skupina</v>
      </c>
      <c r="H1418" t="str">
        <f>VLOOKUP(Tabulka_nejcastejsi_priciny_vzniku_invalidity[[#This Row],[podskupina_diagnoz_dle_who_kod]],Tabulka_mkn[],3,FALSE)</f>
        <v>Svalová a kosterní soustava a pojivové tkáně</v>
      </c>
      <c r="I1418" t="str">
        <f>LEFT(Tabulka_nejcastejsi_priciny_vzniku_invalidity[[#This Row],[podskupina_diagnoz_dle_who_kod]],1)</f>
        <v>M</v>
      </c>
      <c r="J1418" t="s">
        <v>178</v>
      </c>
      <c r="K1418" t="s">
        <v>179</v>
      </c>
      <c r="L1418">
        <v>1762</v>
      </c>
      <c r="N1418" t="str">
        <f>CONCATENATE("01",".","01",".",Tabulka_nejcastejsi_priciny_vzniku_invalidity[[#This Row],[rok]])</f>
        <v>01.01.2015</v>
      </c>
      <c r="O1418" s="11">
        <f>DATE(Tabulka_nejcastejsi_priciny_vzniku_invalidity[[#This Row],[rok]],1,1)</f>
        <v>42005</v>
      </c>
      <c r="P1418" s="11">
        <f>YEAR(Tabulka_nejcastejsi_priciny_vzniku_invalidity[[#This Row],[rok3]])</f>
        <v>2015</v>
      </c>
    </row>
    <row r="1419" spans="1:16">
      <c r="A1419">
        <v>2015</v>
      </c>
      <c r="B1419" t="s">
        <v>57</v>
      </c>
      <c r="C1419" t="s">
        <v>17</v>
      </c>
      <c r="D1419" t="str">
        <f>VLOOKUP(Tabulka_nejcastejsi_priciny_vzniku_invalidity[[#This Row],[kraj]],Tabulka_kraje[],2,FALSE)</f>
        <v xml:space="preserve">Jihomoravský </v>
      </c>
      <c r="E1419" t="s">
        <v>58</v>
      </c>
      <c r="F1419" t="s">
        <v>54</v>
      </c>
      <c r="G1419" t="str">
        <f>VLOOKUP(Tabulka_nejcastejsi_priciny_vzniku_invalidity[[#This Row],[podskupina_diagnoz_dle_who_kod]],Tabulka_mkn[],2,FALSE)</f>
        <v>13. skupina</v>
      </c>
      <c r="H1419" t="str">
        <f>VLOOKUP(Tabulka_nejcastejsi_priciny_vzniku_invalidity[[#This Row],[podskupina_diagnoz_dle_who_kod]],Tabulka_mkn[],3,FALSE)</f>
        <v>Svalová a kosterní soustava a pojivové tkáně</v>
      </c>
      <c r="I1419" t="str">
        <f>LEFT(Tabulka_nejcastejsi_priciny_vzniku_invalidity[[#This Row],[podskupina_diagnoz_dle_who_kod]],1)</f>
        <v>M</v>
      </c>
      <c r="J1419" t="s">
        <v>180</v>
      </c>
      <c r="K1419" t="s">
        <v>181</v>
      </c>
      <c r="L1419">
        <v>1242</v>
      </c>
      <c r="N1419" t="str">
        <f>CONCATENATE("01",".","01",".",Tabulka_nejcastejsi_priciny_vzniku_invalidity[[#This Row],[rok]])</f>
        <v>01.01.2015</v>
      </c>
      <c r="O1419" s="11">
        <f>DATE(Tabulka_nejcastejsi_priciny_vzniku_invalidity[[#This Row],[rok]],1,1)</f>
        <v>42005</v>
      </c>
      <c r="P1419" s="11">
        <f>YEAR(Tabulka_nejcastejsi_priciny_vzniku_invalidity[[#This Row],[rok3]])</f>
        <v>2015</v>
      </c>
    </row>
    <row r="1420" spans="1:16">
      <c r="A1420">
        <v>2015</v>
      </c>
      <c r="B1420" t="s">
        <v>65</v>
      </c>
      <c r="C1420" t="s">
        <v>17</v>
      </c>
      <c r="D1420" t="str">
        <f>VLOOKUP(Tabulka_nejcastejsi_priciny_vzniku_invalidity[[#This Row],[kraj]],Tabulka_kraje[],2,FALSE)</f>
        <v xml:space="preserve">Olomoucký </v>
      </c>
      <c r="E1420" t="s">
        <v>66</v>
      </c>
      <c r="F1420" t="s">
        <v>54</v>
      </c>
      <c r="G1420" t="str">
        <f>VLOOKUP(Tabulka_nejcastejsi_priciny_vzniku_invalidity[[#This Row],[podskupina_diagnoz_dle_who_kod]],Tabulka_mkn[],2,FALSE)</f>
        <v>13. skupina</v>
      </c>
      <c r="H1420" t="str">
        <f>VLOOKUP(Tabulka_nejcastejsi_priciny_vzniku_invalidity[[#This Row],[podskupina_diagnoz_dle_who_kod]],Tabulka_mkn[],3,FALSE)</f>
        <v>Svalová a kosterní soustava a pojivové tkáně</v>
      </c>
      <c r="I1420" t="str">
        <f>LEFT(Tabulka_nejcastejsi_priciny_vzniku_invalidity[[#This Row],[podskupina_diagnoz_dle_who_kod]],1)</f>
        <v>M</v>
      </c>
      <c r="J1420" t="s">
        <v>178</v>
      </c>
      <c r="K1420" t="s">
        <v>179</v>
      </c>
      <c r="L1420">
        <v>694</v>
      </c>
      <c r="N1420" t="str">
        <f>CONCATENATE("01",".","01",".",Tabulka_nejcastejsi_priciny_vzniku_invalidity[[#This Row],[rok]])</f>
        <v>01.01.2015</v>
      </c>
      <c r="O1420" s="11">
        <f>DATE(Tabulka_nejcastejsi_priciny_vzniku_invalidity[[#This Row],[rok]],1,1)</f>
        <v>42005</v>
      </c>
      <c r="P1420" s="11">
        <f>YEAR(Tabulka_nejcastejsi_priciny_vzniku_invalidity[[#This Row],[rok3]])</f>
        <v>2015</v>
      </c>
    </row>
    <row r="1421" spans="1:16">
      <c r="A1421">
        <v>2015</v>
      </c>
      <c r="B1421" t="s">
        <v>65</v>
      </c>
      <c r="C1421" t="s">
        <v>17</v>
      </c>
      <c r="D1421" t="str">
        <f>VLOOKUP(Tabulka_nejcastejsi_priciny_vzniku_invalidity[[#This Row],[kraj]],Tabulka_kraje[],2,FALSE)</f>
        <v xml:space="preserve">Olomoucký </v>
      </c>
      <c r="E1421" t="s">
        <v>66</v>
      </c>
      <c r="F1421" t="s">
        <v>54</v>
      </c>
      <c r="G1421" t="str">
        <f>VLOOKUP(Tabulka_nejcastejsi_priciny_vzniku_invalidity[[#This Row],[podskupina_diagnoz_dle_who_kod]],Tabulka_mkn[],2,FALSE)</f>
        <v>13. skupina</v>
      </c>
      <c r="H1421" t="str">
        <f>VLOOKUP(Tabulka_nejcastejsi_priciny_vzniku_invalidity[[#This Row],[podskupina_diagnoz_dle_who_kod]],Tabulka_mkn[],3,FALSE)</f>
        <v>Svalová a kosterní soustava a pojivové tkáně</v>
      </c>
      <c r="I1421" t="str">
        <f>LEFT(Tabulka_nejcastejsi_priciny_vzniku_invalidity[[#This Row],[podskupina_diagnoz_dle_who_kod]],1)</f>
        <v>M</v>
      </c>
      <c r="J1421" t="s">
        <v>180</v>
      </c>
      <c r="K1421" t="s">
        <v>181</v>
      </c>
      <c r="L1421">
        <v>476</v>
      </c>
      <c r="N1421" t="str">
        <f>CONCATENATE("01",".","01",".",Tabulka_nejcastejsi_priciny_vzniku_invalidity[[#This Row],[rok]])</f>
        <v>01.01.2015</v>
      </c>
      <c r="O1421" s="11">
        <f>DATE(Tabulka_nejcastejsi_priciny_vzniku_invalidity[[#This Row],[rok]],1,1)</f>
        <v>42005</v>
      </c>
      <c r="P1421" s="11">
        <f>YEAR(Tabulka_nejcastejsi_priciny_vzniku_invalidity[[#This Row],[rok3]])</f>
        <v>2015</v>
      </c>
    </row>
    <row r="1422" spans="1:16">
      <c r="A1422">
        <v>2015</v>
      </c>
      <c r="B1422" t="s">
        <v>67</v>
      </c>
      <c r="C1422" t="s">
        <v>17</v>
      </c>
      <c r="D1422" t="str">
        <f>VLOOKUP(Tabulka_nejcastejsi_priciny_vzniku_invalidity[[#This Row],[kraj]],Tabulka_kraje[],2,FALSE)</f>
        <v xml:space="preserve">Moravskoslezský </v>
      </c>
      <c r="E1422" t="s">
        <v>68</v>
      </c>
      <c r="F1422" t="s">
        <v>54</v>
      </c>
      <c r="G1422" t="str">
        <f>VLOOKUP(Tabulka_nejcastejsi_priciny_vzniku_invalidity[[#This Row],[podskupina_diagnoz_dle_who_kod]],Tabulka_mkn[],2,FALSE)</f>
        <v>13. skupina</v>
      </c>
      <c r="H1422" t="str">
        <f>VLOOKUP(Tabulka_nejcastejsi_priciny_vzniku_invalidity[[#This Row],[podskupina_diagnoz_dle_who_kod]],Tabulka_mkn[],3,FALSE)</f>
        <v>Svalová a kosterní soustava a pojivové tkáně</v>
      </c>
      <c r="I1422" t="str">
        <f>LEFT(Tabulka_nejcastejsi_priciny_vzniku_invalidity[[#This Row],[podskupina_diagnoz_dle_who_kod]],1)</f>
        <v>M</v>
      </c>
      <c r="J1422" t="s">
        <v>176</v>
      </c>
      <c r="K1422" t="s">
        <v>177</v>
      </c>
      <c r="L1422">
        <v>481</v>
      </c>
      <c r="N1422" t="str">
        <f>CONCATENATE("01",".","01",".",Tabulka_nejcastejsi_priciny_vzniku_invalidity[[#This Row],[rok]])</f>
        <v>01.01.2015</v>
      </c>
      <c r="O1422" s="11">
        <f>DATE(Tabulka_nejcastejsi_priciny_vzniku_invalidity[[#This Row],[rok]],1,1)</f>
        <v>42005</v>
      </c>
      <c r="P1422" s="11">
        <f>YEAR(Tabulka_nejcastejsi_priciny_vzniku_invalidity[[#This Row],[rok3]])</f>
        <v>2015</v>
      </c>
    </row>
    <row r="1423" spans="1:16">
      <c r="A1423">
        <v>2015</v>
      </c>
      <c r="B1423" t="s">
        <v>67</v>
      </c>
      <c r="C1423" t="s">
        <v>17</v>
      </c>
      <c r="D1423" t="str">
        <f>VLOOKUP(Tabulka_nejcastejsi_priciny_vzniku_invalidity[[#This Row],[kraj]],Tabulka_kraje[],2,FALSE)</f>
        <v xml:space="preserve">Moravskoslezský </v>
      </c>
      <c r="E1423" t="s">
        <v>68</v>
      </c>
      <c r="F1423" t="s">
        <v>54</v>
      </c>
      <c r="G1423" t="str">
        <f>VLOOKUP(Tabulka_nejcastejsi_priciny_vzniku_invalidity[[#This Row],[podskupina_diagnoz_dle_who_kod]],Tabulka_mkn[],2,FALSE)</f>
        <v>13. skupina</v>
      </c>
      <c r="H1423" t="str">
        <f>VLOOKUP(Tabulka_nejcastejsi_priciny_vzniku_invalidity[[#This Row],[podskupina_diagnoz_dle_who_kod]],Tabulka_mkn[],3,FALSE)</f>
        <v>Svalová a kosterní soustava a pojivové tkáně</v>
      </c>
      <c r="I1423" t="str">
        <f>LEFT(Tabulka_nejcastejsi_priciny_vzniku_invalidity[[#This Row],[podskupina_diagnoz_dle_who_kod]],1)</f>
        <v>M</v>
      </c>
      <c r="J1423" t="s">
        <v>178</v>
      </c>
      <c r="K1423" t="s">
        <v>179</v>
      </c>
      <c r="L1423">
        <v>1623</v>
      </c>
      <c r="N1423" t="str">
        <f>CONCATENATE("01",".","01",".",Tabulka_nejcastejsi_priciny_vzniku_invalidity[[#This Row],[rok]])</f>
        <v>01.01.2015</v>
      </c>
      <c r="O1423" s="11">
        <f>DATE(Tabulka_nejcastejsi_priciny_vzniku_invalidity[[#This Row],[rok]],1,1)</f>
        <v>42005</v>
      </c>
      <c r="P1423" s="11">
        <f>YEAR(Tabulka_nejcastejsi_priciny_vzniku_invalidity[[#This Row],[rok3]])</f>
        <v>2015</v>
      </c>
    </row>
    <row r="1424" spans="1:16">
      <c r="A1424">
        <v>2015</v>
      </c>
      <c r="B1424" t="s">
        <v>67</v>
      </c>
      <c r="C1424" t="s">
        <v>17</v>
      </c>
      <c r="D1424" t="str">
        <f>VLOOKUP(Tabulka_nejcastejsi_priciny_vzniku_invalidity[[#This Row],[kraj]],Tabulka_kraje[],2,FALSE)</f>
        <v xml:space="preserve">Moravskoslezský </v>
      </c>
      <c r="E1424" t="s">
        <v>68</v>
      </c>
      <c r="F1424" t="s">
        <v>54</v>
      </c>
      <c r="G1424" t="str">
        <f>VLOOKUP(Tabulka_nejcastejsi_priciny_vzniku_invalidity[[#This Row],[podskupina_diagnoz_dle_who_kod]],Tabulka_mkn[],2,FALSE)</f>
        <v>13. skupina</v>
      </c>
      <c r="H1424" t="str">
        <f>VLOOKUP(Tabulka_nejcastejsi_priciny_vzniku_invalidity[[#This Row],[podskupina_diagnoz_dle_who_kod]],Tabulka_mkn[],3,FALSE)</f>
        <v>Svalová a kosterní soustava a pojivové tkáně</v>
      </c>
      <c r="I1424" t="str">
        <f>LEFT(Tabulka_nejcastejsi_priciny_vzniku_invalidity[[#This Row],[podskupina_diagnoz_dle_who_kod]],1)</f>
        <v>M</v>
      </c>
      <c r="J1424" t="s">
        <v>180</v>
      </c>
      <c r="K1424" t="s">
        <v>181</v>
      </c>
      <c r="L1424">
        <v>906</v>
      </c>
      <c r="N1424" t="str">
        <f>CONCATENATE("01",".","01",".",Tabulka_nejcastejsi_priciny_vzniku_invalidity[[#This Row],[rok]])</f>
        <v>01.01.2015</v>
      </c>
      <c r="O1424" s="11">
        <f>DATE(Tabulka_nejcastejsi_priciny_vzniku_invalidity[[#This Row],[rok]],1,1)</f>
        <v>42005</v>
      </c>
      <c r="P1424" s="11">
        <f>YEAR(Tabulka_nejcastejsi_priciny_vzniku_invalidity[[#This Row],[rok3]])</f>
        <v>2015</v>
      </c>
    </row>
    <row r="1425" spans="1:16">
      <c r="A1425">
        <v>2015</v>
      </c>
      <c r="B1425" t="s">
        <v>46</v>
      </c>
      <c r="C1425" t="s">
        <v>17</v>
      </c>
      <c r="D1425" t="str">
        <f>VLOOKUP(Tabulka_nejcastejsi_priciny_vzniku_invalidity[[#This Row],[kraj]],Tabulka_kraje[],2,FALSE)</f>
        <v xml:space="preserve">Zlínský </v>
      </c>
      <c r="E1425" t="s">
        <v>47</v>
      </c>
      <c r="F1425" t="s">
        <v>54</v>
      </c>
      <c r="G1425" t="str">
        <f>VLOOKUP(Tabulka_nejcastejsi_priciny_vzniku_invalidity[[#This Row],[podskupina_diagnoz_dle_who_kod]],Tabulka_mkn[],2,FALSE)</f>
        <v>13. skupina</v>
      </c>
      <c r="H1425" t="str">
        <f>VLOOKUP(Tabulka_nejcastejsi_priciny_vzniku_invalidity[[#This Row],[podskupina_diagnoz_dle_who_kod]],Tabulka_mkn[],3,FALSE)</f>
        <v>Svalová a kosterní soustava a pojivové tkáně</v>
      </c>
      <c r="I1425" t="str">
        <f>LEFT(Tabulka_nejcastejsi_priciny_vzniku_invalidity[[#This Row],[podskupina_diagnoz_dle_who_kod]],1)</f>
        <v>M</v>
      </c>
      <c r="J1425" t="s">
        <v>182</v>
      </c>
      <c r="K1425" t="s">
        <v>183</v>
      </c>
      <c r="L1425">
        <v>249</v>
      </c>
      <c r="N1425" t="str">
        <f>CONCATENATE("01",".","01",".",Tabulka_nejcastejsi_priciny_vzniku_invalidity[[#This Row],[rok]])</f>
        <v>01.01.2015</v>
      </c>
      <c r="O1425" s="11">
        <f>DATE(Tabulka_nejcastejsi_priciny_vzniku_invalidity[[#This Row],[rok]],1,1)</f>
        <v>42005</v>
      </c>
      <c r="P1425" s="11">
        <f>YEAR(Tabulka_nejcastejsi_priciny_vzniku_invalidity[[#This Row],[rok3]])</f>
        <v>2015</v>
      </c>
    </row>
    <row r="1426" spans="1:16">
      <c r="A1426">
        <v>2015</v>
      </c>
      <c r="B1426" t="s">
        <v>46</v>
      </c>
      <c r="C1426" t="s">
        <v>17</v>
      </c>
      <c r="D1426" t="str">
        <f>VLOOKUP(Tabulka_nejcastejsi_priciny_vzniku_invalidity[[#This Row],[kraj]],Tabulka_kraje[],2,FALSE)</f>
        <v xml:space="preserve">Zlínský </v>
      </c>
      <c r="E1426" t="s">
        <v>47</v>
      </c>
      <c r="F1426" t="s">
        <v>54</v>
      </c>
      <c r="G1426" t="str">
        <f>VLOOKUP(Tabulka_nejcastejsi_priciny_vzniku_invalidity[[#This Row],[podskupina_diagnoz_dle_who_kod]],Tabulka_mkn[],2,FALSE)</f>
        <v>13. skupina</v>
      </c>
      <c r="H1426" t="str">
        <f>VLOOKUP(Tabulka_nejcastejsi_priciny_vzniku_invalidity[[#This Row],[podskupina_diagnoz_dle_who_kod]],Tabulka_mkn[],3,FALSE)</f>
        <v>Svalová a kosterní soustava a pojivové tkáně</v>
      </c>
      <c r="I1426" t="str">
        <f>LEFT(Tabulka_nejcastejsi_priciny_vzniku_invalidity[[#This Row],[podskupina_diagnoz_dle_who_kod]],1)</f>
        <v>M</v>
      </c>
      <c r="J1426" t="s">
        <v>178</v>
      </c>
      <c r="K1426" t="s">
        <v>179</v>
      </c>
      <c r="L1426">
        <v>582</v>
      </c>
      <c r="N1426" t="str">
        <f>CONCATENATE("01",".","01",".",Tabulka_nejcastejsi_priciny_vzniku_invalidity[[#This Row],[rok]])</f>
        <v>01.01.2015</v>
      </c>
      <c r="O1426" s="11">
        <f>DATE(Tabulka_nejcastejsi_priciny_vzniku_invalidity[[#This Row],[rok]],1,1)</f>
        <v>42005</v>
      </c>
      <c r="P1426" s="11">
        <f>YEAR(Tabulka_nejcastejsi_priciny_vzniku_invalidity[[#This Row],[rok3]])</f>
        <v>2015</v>
      </c>
    </row>
    <row r="1427" spans="1:16">
      <c r="A1427">
        <v>2015</v>
      </c>
      <c r="B1427" t="s">
        <v>46</v>
      </c>
      <c r="C1427" t="s">
        <v>17</v>
      </c>
      <c r="D1427" t="str">
        <f>VLOOKUP(Tabulka_nejcastejsi_priciny_vzniku_invalidity[[#This Row],[kraj]],Tabulka_kraje[],2,FALSE)</f>
        <v xml:space="preserve">Zlínský </v>
      </c>
      <c r="E1427" t="s">
        <v>47</v>
      </c>
      <c r="F1427" t="s">
        <v>54</v>
      </c>
      <c r="G1427" t="str">
        <f>VLOOKUP(Tabulka_nejcastejsi_priciny_vzniku_invalidity[[#This Row],[podskupina_diagnoz_dle_who_kod]],Tabulka_mkn[],2,FALSE)</f>
        <v>13. skupina</v>
      </c>
      <c r="H1427" t="str">
        <f>VLOOKUP(Tabulka_nejcastejsi_priciny_vzniku_invalidity[[#This Row],[podskupina_diagnoz_dle_who_kod]],Tabulka_mkn[],3,FALSE)</f>
        <v>Svalová a kosterní soustava a pojivové tkáně</v>
      </c>
      <c r="I1427" t="str">
        <f>LEFT(Tabulka_nejcastejsi_priciny_vzniku_invalidity[[#This Row],[podskupina_diagnoz_dle_who_kod]],1)</f>
        <v>M</v>
      </c>
      <c r="J1427" t="s">
        <v>180</v>
      </c>
      <c r="K1427" t="s">
        <v>181</v>
      </c>
      <c r="L1427">
        <v>566</v>
      </c>
      <c r="N1427" t="str">
        <f>CONCATENATE("01",".","01",".",Tabulka_nejcastejsi_priciny_vzniku_invalidity[[#This Row],[rok]])</f>
        <v>01.01.2015</v>
      </c>
      <c r="O1427" s="11">
        <f>DATE(Tabulka_nejcastejsi_priciny_vzniku_invalidity[[#This Row],[rok]],1,1)</f>
        <v>42005</v>
      </c>
      <c r="P1427" s="11">
        <f>YEAR(Tabulka_nejcastejsi_priciny_vzniku_invalidity[[#This Row],[rok3]])</f>
        <v>2015</v>
      </c>
    </row>
    <row r="1428" spans="1:16">
      <c r="A1428">
        <v>2015</v>
      </c>
      <c r="B1428" t="s">
        <v>61</v>
      </c>
      <c r="C1428" t="s">
        <v>17</v>
      </c>
      <c r="D1428" t="str">
        <f>VLOOKUP(Tabulka_nejcastejsi_priciny_vzniku_invalidity[[#This Row],[kraj]],Tabulka_kraje[],2,FALSE)</f>
        <v>Praha</v>
      </c>
      <c r="E1428" t="s">
        <v>62</v>
      </c>
      <c r="F1428" t="s">
        <v>54</v>
      </c>
      <c r="G1428" t="str">
        <f>VLOOKUP(Tabulka_nejcastejsi_priciny_vzniku_invalidity[[#This Row],[podskupina_diagnoz_dle_who_kod]],Tabulka_mkn[],2,FALSE)</f>
        <v>13. skupina</v>
      </c>
      <c r="H1428" t="str">
        <f>VLOOKUP(Tabulka_nejcastejsi_priciny_vzniku_invalidity[[#This Row],[podskupina_diagnoz_dle_who_kod]],Tabulka_mkn[],3,FALSE)</f>
        <v>Svalová a kosterní soustava a pojivové tkáně</v>
      </c>
      <c r="I1428" t="str">
        <f>LEFT(Tabulka_nejcastejsi_priciny_vzniku_invalidity[[#This Row],[podskupina_diagnoz_dle_who_kod]],1)</f>
        <v>M</v>
      </c>
      <c r="J1428" t="s">
        <v>178</v>
      </c>
      <c r="K1428" t="s">
        <v>179</v>
      </c>
      <c r="L1428">
        <v>924</v>
      </c>
      <c r="N1428" t="str">
        <f>CONCATENATE("01",".","01",".",Tabulka_nejcastejsi_priciny_vzniku_invalidity[[#This Row],[rok]])</f>
        <v>01.01.2015</v>
      </c>
      <c r="O1428" s="11">
        <f>DATE(Tabulka_nejcastejsi_priciny_vzniku_invalidity[[#This Row],[rok]],1,1)</f>
        <v>42005</v>
      </c>
      <c r="P1428" s="11">
        <f>YEAR(Tabulka_nejcastejsi_priciny_vzniku_invalidity[[#This Row],[rok3]])</f>
        <v>2015</v>
      </c>
    </row>
    <row r="1429" spans="1:16">
      <c r="A1429">
        <v>2015</v>
      </c>
      <c r="B1429" t="s">
        <v>61</v>
      </c>
      <c r="C1429" t="s">
        <v>17</v>
      </c>
      <c r="D1429" t="str">
        <f>VLOOKUP(Tabulka_nejcastejsi_priciny_vzniku_invalidity[[#This Row],[kraj]],Tabulka_kraje[],2,FALSE)</f>
        <v>Praha</v>
      </c>
      <c r="E1429" t="s">
        <v>62</v>
      </c>
      <c r="F1429" t="s">
        <v>54</v>
      </c>
      <c r="G1429" t="str">
        <f>VLOOKUP(Tabulka_nejcastejsi_priciny_vzniku_invalidity[[#This Row],[podskupina_diagnoz_dle_who_kod]],Tabulka_mkn[],2,FALSE)</f>
        <v>13. skupina</v>
      </c>
      <c r="H1429" t="str">
        <f>VLOOKUP(Tabulka_nejcastejsi_priciny_vzniku_invalidity[[#This Row],[podskupina_diagnoz_dle_who_kod]],Tabulka_mkn[],3,FALSE)</f>
        <v>Svalová a kosterní soustava a pojivové tkáně</v>
      </c>
      <c r="I1429" t="str">
        <f>LEFT(Tabulka_nejcastejsi_priciny_vzniku_invalidity[[#This Row],[podskupina_diagnoz_dle_who_kod]],1)</f>
        <v>M</v>
      </c>
      <c r="J1429" t="s">
        <v>180</v>
      </c>
      <c r="K1429" t="s">
        <v>181</v>
      </c>
      <c r="L1429">
        <v>652</v>
      </c>
      <c r="N1429" t="str">
        <f>CONCATENATE("01",".","01",".",Tabulka_nejcastejsi_priciny_vzniku_invalidity[[#This Row],[rok]])</f>
        <v>01.01.2015</v>
      </c>
      <c r="O1429" s="11">
        <f>DATE(Tabulka_nejcastejsi_priciny_vzniku_invalidity[[#This Row],[rok]],1,1)</f>
        <v>42005</v>
      </c>
      <c r="P1429" s="11">
        <f>YEAR(Tabulka_nejcastejsi_priciny_vzniku_invalidity[[#This Row],[rok3]])</f>
        <v>2015</v>
      </c>
    </row>
    <row r="1430" spans="1:16">
      <c r="A1430">
        <v>2015</v>
      </c>
      <c r="B1430" t="s">
        <v>59</v>
      </c>
      <c r="C1430" t="s">
        <v>17</v>
      </c>
      <c r="D1430" t="str">
        <f>VLOOKUP(Tabulka_nejcastejsi_priciny_vzniku_invalidity[[#This Row],[kraj]],Tabulka_kraje[],2,FALSE)</f>
        <v xml:space="preserve">Středočeský </v>
      </c>
      <c r="E1430" t="s">
        <v>60</v>
      </c>
      <c r="F1430" t="s">
        <v>54</v>
      </c>
      <c r="G1430" t="str">
        <f>VLOOKUP(Tabulka_nejcastejsi_priciny_vzniku_invalidity[[#This Row],[podskupina_diagnoz_dle_who_kod]],Tabulka_mkn[],2,FALSE)</f>
        <v>13. skupina</v>
      </c>
      <c r="H1430" t="str">
        <f>VLOOKUP(Tabulka_nejcastejsi_priciny_vzniku_invalidity[[#This Row],[podskupina_diagnoz_dle_who_kod]],Tabulka_mkn[],3,FALSE)</f>
        <v>Svalová a kosterní soustava a pojivové tkáně</v>
      </c>
      <c r="I1430" t="str">
        <f>LEFT(Tabulka_nejcastejsi_priciny_vzniku_invalidity[[#This Row],[podskupina_diagnoz_dle_who_kod]],1)</f>
        <v>M</v>
      </c>
      <c r="J1430" t="s">
        <v>178</v>
      </c>
      <c r="K1430" t="s">
        <v>179</v>
      </c>
      <c r="L1430">
        <v>1684</v>
      </c>
      <c r="N1430" t="str">
        <f>CONCATENATE("01",".","01",".",Tabulka_nejcastejsi_priciny_vzniku_invalidity[[#This Row],[rok]])</f>
        <v>01.01.2015</v>
      </c>
      <c r="O1430" s="11">
        <f>DATE(Tabulka_nejcastejsi_priciny_vzniku_invalidity[[#This Row],[rok]],1,1)</f>
        <v>42005</v>
      </c>
      <c r="P1430" s="11">
        <f>YEAR(Tabulka_nejcastejsi_priciny_vzniku_invalidity[[#This Row],[rok3]])</f>
        <v>2015</v>
      </c>
    </row>
    <row r="1431" spans="1:16">
      <c r="A1431">
        <v>2015</v>
      </c>
      <c r="B1431" t="s">
        <v>59</v>
      </c>
      <c r="C1431" t="s">
        <v>17</v>
      </c>
      <c r="D1431" t="str">
        <f>VLOOKUP(Tabulka_nejcastejsi_priciny_vzniku_invalidity[[#This Row],[kraj]],Tabulka_kraje[],2,FALSE)</f>
        <v xml:space="preserve">Středočeský </v>
      </c>
      <c r="E1431" t="s">
        <v>60</v>
      </c>
      <c r="F1431" t="s">
        <v>54</v>
      </c>
      <c r="G1431" t="str">
        <f>VLOOKUP(Tabulka_nejcastejsi_priciny_vzniku_invalidity[[#This Row],[podskupina_diagnoz_dle_who_kod]],Tabulka_mkn[],2,FALSE)</f>
        <v>13. skupina</v>
      </c>
      <c r="H1431" t="str">
        <f>VLOOKUP(Tabulka_nejcastejsi_priciny_vzniku_invalidity[[#This Row],[podskupina_diagnoz_dle_who_kod]],Tabulka_mkn[],3,FALSE)</f>
        <v>Svalová a kosterní soustava a pojivové tkáně</v>
      </c>
      <c r="I1431" t="str">
        <f>LEFT(Tabulka_nejcastejsi_priciny_vzniku_invalidity[[#This Row],[podskupina_diagnoz_dle_who_kod]],1)</f>
        <v>M</v>
      </c>
      <c r="J1431" t="s">
        <v>180</v>
      </c>
      <c r="K1431" t="s">
        <v>181</v>
      </c>
      <c r="L1431">
        <v>1037</v>
      </c>
      <c r="N1431" t="str">
        <f>CONCATENATE("01",".","01",".",Tabulka_nejcastejsi_priciny_vzniku_invalidity[[#This Row],[rok]])</f>
        <v>01.01.2015</v>
      </c>
      <c r="O1431" s="11">
        <f>DATE(Tabulka_nejcastejsi_priciny_vzniku_invalidity[[#This Row],[rok]],1,1)</f>
        <v>42005</v>
      </c>
      <c r="P1431" s="11">
        <f>YEAR(Tabulka_nejcastejsi_priciny_vzniku_invalidity[[#This Row],[rok3]])</f>
        <v>2015</v>
      </c>
    </row>
    <row r="1432" spans="1:16">
      <c r="A1432">
        <v>2015</v>
      </c>
      <c r="B1432" t="s">
        <v>16</v>
      </c>
      <c r="C1432" t="s">
        <v>17</v>
      </c>
      <c r="D1432" t="str">
        <f>VLOOKUP(Tabulka_nejcastejsi_priciny_vzniku_invalidity[[#This Row],[kraj]],Tabulka_kraje[],2,FALSE)</f>
        <v xml:space="preserve">Jihočeský </v>
      </c>
      <c r="E1432" t="s">
        <v>18</v>
      </c>
      <c r="F1432" t="s">
        <v>54</v>
      </c>
      <c r="G1432" t="str">
        <f>VLOOKUP(Tabulka_nejcastejsi_priciny_vzniku_invalidity[[#This Row],[podskupina_diagnoz_dle_who_kod]],Tabulka_mkn[],2,FALSE)</f>
        <v>13. skupina</v>
      </c>
      <c r="H1432" t="str">
        <f>VLOOKUP(Tabulka_nejcastejsi_priciny_vzniku_invalidity[[#This Row],[podskupina_diagnoz_dle_who_kod]],Tabulka_mkn[],3,FALSE)</f>
        <v>Svalová a kosterní soustava a pojivové tkáně</v>
      </c>
      <c r="I1432" t="str">
        <f>LEFT(Tabulka_nejcastejsi_priciny_vzniku_invalidity[[#This Row],[podskupina_diagnoz_dle_who_kod]],1)</f>
        <v>M</v>
      </c>
      <c r="J1432" t="s">
        <v>176</v>
      </c>
      <c r="K1432" t="s">
        <v>177</v>
      </c>
      <c r="L1432">
        <v>281</v>
      </c>
      <c r="N1432" t="str">
        <f>CONCATENATE("01",".","01",".",Tabulka_nejcastejsi_priciny_vzniku_invalidity[[#This Row],[rok]])</f>
        <v>01.01.2015</v>
      </c>
      <c r="O1432" s="11">
        <f>DATE(Tabulka_nejcastejsi_priciny_vzniku_invalidity[[#This Row],[rok]],1,1)</f>
        <v>42005</v>
      </c>
      <c r="P1432" s="11">
        <f>YEAR(Tabulka_nejcastejsi_priciny_vzniku_invalidity[[#This Row],[rok3]])</f>
        <v>2015</v>
      </c>
    </row>
    <row r="1433" spans="1:16">
      <c r="A1433">
        <v>2015</v>
      </c>
      <c r="B1433" t="s">
        <v>16</v>
      </c>
      <c r="C1433" t="s">
        <v>17</v>
      </c>
      <c r="D1433" t="str">
        <f>VLOOKUP(Tabulka_nejcastejsi_priciny_vzniku_invalidity[[#This Row],[kraj]],Tabulka_kraje[],2,FALSE)</f>
        <v xml:space="preserve">Jihočeský </v>
      </c>
      <c r="E1433" t="s">
        <v>18</v>
      </c>
      <c r="F1433" t="s">
        <v>54</v>
      </c>
      <c r="G1433" t="str">
        <f>VLOOKUP(Tabulka_nejcastejsi_priciny_vzniku_invalidity[[#This Row],[podskupina_diagnoz_dle_who_kod]],Tabulka_mkn[],2,FALSE)</f>
        <v>13. skupina</v>
      </c>
      <c r="H1433" t="str">
        <f>VLOOKUP(Tabulka_nejcastejsi_priciny_vzniku_invalidity[[#This Row],[podskupina_diagnoz_dle_who_kod]],Tabulka_mkn[],3,FALSE)</f>
        <v>Svalová a kosterní soustava a pojivové tkáně</v>
      </c>
      <c r="I1433" t="str">
        <f>LEFT(Tabulka_nejcastejsi_priciny_vzniku_invalidity[[#This Row],[podskupina_diagnoz_dle_who_kod]],1)</f>
        <v>M</v>
      </c>
      <c r="J1433" t="s">
        <v>178</v>
      </c>
      <c r="K1433" t="s">
        <v>179</v>
      </c>
      <c r="L1433">
        <v>418</v>
      </c>
      <c r="N1433" t="str">
        <f>CONCATENATE("01",".","01",".",Tabulka_nejcastejsi_priciny_vzniku_invalidity[[#This Row],[rok]])</f>
        <v>01.01.2015</v>
      </c>
      <c r="O1433" s="11">
        <f>DATE(Tabulka_nejcastejsi_priciny_vzniku_invalidity[[#This Row],[rok]],1,1)</f>
        <v>42005</v>
      </c>
      <c r="P1433" s="11">
        <f>YEAR(Tabulka_nejcastejsi_priciny_vzniku_invalidity[[#This Row],[rok3]])</f>
        <v>2015</v>
      </c>
    </row>
    <row r="1434" spans="1:16">
      <c r="A1434">
        <v>2015</v>
      </c>
      <c r="B1434" t="s">
        <v>16</v>
      </c>
      <c r="C1434" t="s">
        <v>17</v>
      </c>
      <c r="D1434" t="str">
        <f>VLOOKUP(Tabulka_nejcastejsi_priciny_vzniku_invalidity[[#This Row],[kraj]],Tabulka_kraje[],2,FALSE)</f>
        <v xml:space="preserve">Jihočeský </v>
      </c>
      <c r="E1434" t="s">
        <v>18</v>
      </c>
      <c r="F1434" t="s">
        <v>54</v>
      </c>
      <c r="G1434" t="str">
        <f>VLOOKUP(Tabulka_nejcastejsi_priciny_vzniku_invalidity[[#This Row],[podskupina_diagnoz_dle_who_kod]],Tabulka_mkn[],2,FALSE)</f>
        <v>13. skupina</v>
      </c>
      <c r="H1434" t="str">
        <f>VLOOKUP(Tabulka_nejcastejsi_priciny_vzniku_invalidity[[#This Row],[podskupina_diagnoz_dle_who_kod]],Tabulka_mkn[],3,FALSE)</f>
        <v>Svalová a kosterní soustava a pojivové tkáně</v>
      </c>
      <c r="I1434" t="str">
        <f>LEFT(Tabulka_nejcastejsi_priciny_vzniku_invalidity[[#This Row],[podskupina_diagnoz_dle_who_kod]],1)</f>
        <v>M</v>
      </c>
      <c r="J1434" t="s">
        <v>180</v>
      </c>
      <c r="K1434" t="s">
        <v>181</v>
      </c>
      <c r="L1434">
        <v>1058</v>
      </c>
      <c r="N1434" t="str">
        <f>CONCATENATE("01",".","01",".",Tabulka_nejcastejsi_priciny_vzniku_invalidity[[#This Row],[rok]])</f>
        <v>01.01.2015</v>
      </c>
      <c r="O1434" s="11">
        <f>DATE(Tabulka_nejcastejsi_priciny_vzniku_invalidity[[#This Row],[rok]],1,1)</f>
        <v>42005</v>
      </c>
      <c r="P1434" s="11">
        <f>YEAR(Tabulka_nejcastejsi_priciny_vzniku_invalidity[[#This Row],[rok3]])</f>
        <v>2015</v>
      </c>
    </row>
    <row r="1435" spans="1:16">
      <c r="A1435">
        <v>2015</v>
      </c>
      <c r="B1435" t="s">
        <v>36</v>
      </c>
      <c r="C1435" t="s">
        <v>17</v>
      </c>
      <c r="D1435" t="str">
        <f>VLOOKUP(Tabulka_nejcastejsi_priciny_vzniku_invalidity[[#This Row],[kraj]],Tabulka_kraje[],2,FALSE)</f>
        <v xml:space="preserve">Plzeňský </v>
      </c>
      <c r="E1435" t="s">
        <v>37</v>
      </c>
      <c r="F1435" t="s">
        <v>54</v>
      </c>
      <c r="G1435" t="str">
        <f>VLOOKUP(Tabulka_nejcastejsi_priciny_vzniku_invalidity[[#This Row],[podskupina_diagnoz_dle_who_kod]],Tabulka_mkn[],2,FALSE)</f>
        <v>13. skupina</v>
      </c>
      <c r="H1435" t="str">
        <f>VLOOKUP(Tabulka_nejcastejsi_priciny_vzniku_invalidity[[#This Row],[podskupina_diagnoz_dle_who_kod]],Tabulka_mkn[],3,FALSE)</f>
        <v>Svalová a kosterní soustava a pojivové tkáně</v>
      </c>
      <c r="I1435" t="str">
        <f>LEFT(Tabulka_nejcastejsi_priciny_vzniku_invalidity[[#This Row],[podskupina_diagnoz_dle_who_kod]],1)</f>
        <v>M</v>
      </c>
      <c r="J1435" t="s">
        <v>178</v>
      </c>
      <c r="K1435" t="s">
        <v>179</v>
      </c>
      <c r="L1435">
        <v>744</v>
      </c>
      <c r="N1435" t="str">
        <f>CONCATENATE("01",".","01",".",Tabulka_nejcastejsi_priciny_vzniku_invalidity[[#This Row],[rok]])</f>
        <v>01.01.2015</v>
      </c>
      <c r="O1435" s="11">
        <f>DATE(Tabulka_nejcastejsi_priciny_vzniku_invalidity[[#This Row],[rok]],1,1)</f>
        <v>42005</v>
      </c>
      <c r="P1435" s="11">
        <f>YEAR(Tabulka_nejcastejsi_priciny_vzniku_invalidity[[#This Row],[rok3]])</f>
        <v>2015</v>
      </c>
    </row>
    <row r="1436" spans="1:16">
      <c r="A1436">
        <v>2015</v>
      </c>
      <c r="B1436" t="s">
        <v>36</v>
      </c>
      <c r="C1436" t="s">
        <v>17</v>
      </c>
      <c r="D1436" t="str">
        <f>VLOOKUP(Tabulka_nejcastejsi_priciny_vzniku_invalidity[[#This Row],[kraj]],Tabulka_kraje[],2,FALSE)</f>
        <v xml:space="preserve">Plzeňský </v>
      </c>
      <c r="E1436" t="s">
        <v>37</v>
      </c>
      <c r="F1436" t="s">
        <v>54</v>
      </c>
      <c r="G1436" t="str">
        <f>VLOOKUP(Tabulka_nejcastejsi_priciny_vzniku_invalidity[[#This Row],[podskupina_diagnoz_dle_who_kod]],Tabulka_mkn[],2,FALSE)</f>
        <v>13. skupina</v>
      </c>
      <c r="H1436" t="str">
        <f>VLOOKUP(Tabulka_nejcastejsi_priciny_vzniku_invalidity[[#This Row],[podskupina_diagnoz_dle_who_kod]],Tabulka_mkn[],3,FALSE)</f>
        <v>Svalová a kosterní soustava a pojivové tkáně</v>
      </c>
      <c r="I1436" t="str">
        <f>LEFT(Tabulka_nejcastejsi_priciny_vzniku_invalidity[[#This Row],[podskupina_diagnoz_dle_who_kod]],1)</f>
        <v>M</v>
      </c>
      <c r="J1436" t="s">
        <v>180</v>
      </c>
      <c r="K1436" t="s">
        <v>181</v>
      </c>
      <c r="L1436">
        <v>704</v>
      </c>
      <c r="N1436" t="str">
        <f>CONCATENATE("01",".","01",".",Tabulka_nejcastejsi_priciny_vzniku_invalidity[[#This Row],[rok]])</f>
        <v>01.01.2015</v>
      </c>
      <c r="O1436" s="11">
        <f>DATE(Tabulka_nejcastejsi_priciny_vzniku_invalidity[[#This Row],[rok]],1,1)</f>
        <v>42005</v>
      </c>
      <c r="P1436" s="11">
        <f>YEAR(Tabulka_nejcastejsi_priciny_vzniku_invalidity[[#This Row],[rok3]])</f>
        <v>2015</v>
      </c>
    </row>
    <row r="1437" spans="1:16">
      <c r="A1437">
        <v>2015</v>
      </c>
      <c r="B1437" t="s">
        <v>63</v>
      </c>
      <c r="C1437" t="s">
        <v>17</v>
      </c>
      <c r="D1437" t="str">
        <f>VLOOKUP(Tabulka_nejcastejsi_priciny_vzniku_invalidity[[#This Row],[kraj]],Tabulka_kraje[],2,FALSE)</f>
        <v xml:space="preserve">Karlovarský </v>
      </c>
      <c r="E1437" t="s">
        <v>64</v>
      </c>
      <c r="F1437" t="s">
        <v>54</v>
      </c>
      <c r="G1437" t="str">
        <f>VLOOKUP(Tabulka_nejcastejsi_priciny_vzniku_invalidity[[#This Row],[podskupina_diagnoz_dle_who_kod]],Tabulka_mkn[],2,FALSE)</f>
        <v>13. skupina</v>
      </c>
      <c r="H1437" t="str">
        <f>VLOOKUP(Tabulka_nejcastejsi_priciny_vzniku_invalidity[[#This Row],[podskupina_diagnoz_dle_who_kod]],Tabulka_mkn[],3,FALSE)</f>
        <v>Svalová a kosterní soustava a pojivové tkáně</v>
      </c>
      <c r="I1437" t="str">
        <f>LEFT(Tabulka_nejcastejsi_priciny_vzniku_invalidity[[#This Row],[podskupina_diagnoz_dle_who_kod]],1)</f>
        <v>M</v>
      </c>
      <c r="J1437" t="s">
        <v>178</v>
      </c>
      <c r="K1437" t="s">
        <v>179</v>
      </c>
      <c r="L1437">
        <v>374</v>
      </c>
      <c r="N1437" t="str">
        <f>CONCATENATE("01",".","01",".",Tabulka_nejcastejsi_priciny_vzniku_invalidity[[#This Row],[rok]])</f>
        <v>01.01.2015</v>
      </c>
      <c r="O1437" s="11">
        <f>DATE(Tabulka_nejcastejsi_priciny_vzniku_invalidity[[#This Row],[rok]],1,1)</f>
        <v>42005</v>
      </c>
      <c r="P1437" s="11">
        <f>YEAR(Tabulka_nejcastejsi_priciny_vzniku_invalidity[[#This Row],[rok3]])</f>
        <v>2015</v>
      </c>
    </row>
    <row r="1438" spans="1:16">
      <c r="A1438">
        <v>2015</v>
      </c>
      <c r="B1438" t="s">
        <v>63</v>
      </c>
      <c r="C1438" t="s">
        <v>17</v>
      </c>
      <c r="D1438" t="str">
        <f>VLOOKUP(Tabulka_nejcastejsi_priciny_vzniku_invalidity[[#This Row],[kraj]],Tabulka_kraje[],2,FALSE)</f>
        <v xml:space="preserve">Karlovarský </v>
      </c>
      <c r="E1438" t="s">
        <v>64</v>
      </c>
      <c r="F1438" t="s">
        <v>54</v>
      </c>
      <c r="G1438" t="str">
        <f>VLOOKUP(Tabulka_nejcastejsi_priciny_vzniku_invalidity[[#This Row],[podskupina_diagnoz_dle_who_kod]],Tabulka_mkn[],2,FALSE)</f>
        <v>13. skupina</v>
      </c>
      <c r="H1438" t="str">
        <f>VLOOKUP(Tabulka_nejcastejsi_priciny_vzniku_invalidity[[#This Row],[podskupina_diagnoz_dle_who_kod]],Tabulka_mkn[],3,FALSE)</f>
        <v>Svalová a kosterní soustava a pojivové tkáně</v>
      </c>
      <c r="I1438" t="str">
        <f>LEFT(Tabulka_nejcastejsi_priciny_vzniku_invalidity[[#This Row],[podskupina_diagnoz_dle_who_kod]],1)</f>
        <v>M</v>
      </c>
      <c r="J1438" t="s">
        <v>180</v>
      </c>
      <c r="K1438" t="s">
        <v>181</v>
      </c>
      <c r="L1438">
        <v>212</v>
      </c>
      <c r="N1438" t="str">
        <f>CONCATENATE("01",".","01",".",Tabulka_nejcastejsi_priciny_vzniku_invalidity[[#This Row],[rok]])</f>
        <v>01.01.2015</v>
      </c>
      <c r="O1438" s="11">
        <f>DATE(Tabulka_nejcastejsi_priciny_vzniku_invalidity[[#This Row],[rok]],1,1)</f>
        <v>42005</v>
      </c>
      <c r="P1438" s="11">
        <f>YEAR(Tabulka_nejcastejsi_priciny_vzniku_invalidity[[#This Row],[rok3]])</f>
        <v>2015</v>
      </c>
    </row>
    <row r="1439" spans="1:16">
      <c r="A1439">
        <v>2015</v>
      </c>
      <c r="B1439" t="s">
        <v>26</v>
      </c>
      <c r="C1439" t="s">
        <v>17</v>
      </c>
      <c r="D1439" t="str">
        <f>VLOOKUP(Tabulka_nejcastejsi_priciny_vzniku_invalidity[[#This Row],[kraj]],Tabulka_kraje[],2,FALSE)</f>
        <v xml:space="preserve">Ústecký </v>
      </c>
      <c r="E1439" t="s">
        <v>27</v>
      </c>
      <c r="F1439" t="s">
        <v>54</v>
      </c>
      <c r="G1439" t="str">
        <f>VLOOKUP(Tabulka_nejcastejsi_priciny_vzniku_invalidity[[#This Row],[podskupina_diagnoz_dle_who_kod]],Tabulka_mkn[],2,FALSE)</f>
        <v>13. skupina</v>
      </c>
      <c r="H1439" t="str">
        <f>VLOOKUP(Tabulka_nejcastejsi_priciny_vzniku_invalidity[[#This Row],[podskupina_diagnoz_dle_who_kod]],Tabulka_mkn[],3,FALSE)</f>
        <v>Svalová a kosterní soustava a pojivové tkáně</v>
      </c>
      <c r="I1439" t="str">
        <f>LEFT(Tabulka_nejcastejsi_priciny_vzniku_invalidity[[#This Row],[podskupina_diagnoz_dle_who_kod]],1)</f>
        <v>M</v>
      </c>
      <c r="J1439" t="s">
        <v>176</v>
      </c>
      <c r="K1439" t="s">
        <v>177</v>
      </c>
      <c r="L1439">
        <v>373</v>
      </c>
      <c r="N1439" t="str">
        <f>CONCATENATE("01",".","01",".",Tabulka_nejcastejsi_priciny_vzniku_invalidity[[#This Row],[rok]])</f>
        <v>01.01.2015</v>
      </c>
      <c r="O1439" s="11">
        <f>DATE(Tabulka_nejcastejsi_priciny_vzniku_invalidity[[#This Row],[rok]],1,1)</f>
        <v>42005</v>
      </c>
      <c r="P1439" s="11">
        <f>YEAR(Tabulka_nejcastejsi_priciny_vzniku_invalidity[[#This Row],[rok3]])</f>
        <v>2015</v>
      </c>
    </row>
    <row r="1440" spans="1:16">
      <c r="A1440">
        <v>2015</v>
      </c>
      <c r="B1440" t="s">
        <v>26</v>
      </c>
      <c r="C1440" t="s">
        <v>17</v>
      </c>
      <c r="D1440" t="str">
        <f>VLOOKUP(Tabulka_nejcastejsi_priciny_vzniku_invalidity[[#This Row],[kraj]],Tabulka_kraje[],2,FALSE)</f>
        <v xml:space="preserve">Ústecký </v>
      </c>
      <c r="E1440" t="s">
        <v>27</v>
      </c>
      <c r="F1440" t="s">
        <v>54</v>
      </c>
      <c r="G1440" t="str">
        <f>VLOOKUP(Tabulka_nejcastejsi_priciny_vzniku_invalidity[[#This Row],[podskupina_diagnoz_dle_who_kod]],Tabulka_mkn[],2,FALSE)</f>
        <v>13. skupina</v>
      </c>
      <c r="H1440" t="str">
        <f>VLOOKUP(Tabulka_nejcastejsi_priciny_vzniku_invalidity[[#This Row],[podskupina_diagnoz_dle_who_kod]],Tabulka_mkn[],3,FALSE)</f>
        <v>Svalová a kosterní soustava a pojivové tkáně</v>
      </c>
      <c r="I1440" t="str">
        <f>LEFT(Tabulka_nejcastejsi_priciny_vzniku_invalidity[[#This Row],[podskupina_diagnoz_dle_who_kod]],1)</f>
        <v>M</v>
      </c>
      <c r="J1440" t="s">
        <v>178</v>
      </c>
      <c r="K1440" t="s">
        <v>179</v>
      </c>
      <c r="L1440">
        <v>1401</v>
      </c>
      <c r="N1440" t="str">
        <f>CONCATENATE("01",".","01",".",Tabulka_nejcastejsi_priciny_vzniku_invalidity[[#This Row],[rok]])</f>
        <v>01.01.2015</v>
      </c>
      <c r="O1440" s="11">
        <f>DATE(Tabulka_nejcastejsi_priciny_vzniku_invalidity[[#This Row],[rok]],1,1)</f>
        <v>42005</v>
      </c>
      <c r="P1440" s="11">
        <f>YEAR(Tabulka_nejcastejsi_priciny_vzniku_invalidity[[#This Row],[rok3]])</f>
        <v>2015</v>
      </c>
    </row>
    <row r="1441" spans="1:16">
      <c r="A1441">
        <v>2015</v>
      </c>
      <c r="B1441" t="s">
        <v>26</v>
      </c>
      <c r="C1441" t="s">
        <v>17</v>
      </c>
      <c r="D1441" t="str">
        <f>VLOOKUP(Tabulka_nejcastejsi_priciny_vzniku_invalidity[[#This Row],[kraj]],Tabulka_kraje[],2,FALSE)</f>
        <v xml:space="preserve">Ústecký </v>
      </c>
      <c r="E1441" t="s">
        <v>27</v>
      </c>
      <c r="F1441" t="s">
        <v>54</v>
      </c>
      <c r="G1441" t="str">
        <f>VLOOKUP(Tabulka_nejcastejsi_priciny_vzniku_invalidity[[#This Row],[podskupina_diagnoz_dle_who_kod]],Tabulka_mkn[],2,FALSE)</f>
        <v>13. skupina</v>
      </c>
      <c r="H1441" t="str">
        <f>VLOOKUP(Tabulka_nejcastejsi_priciny_vzniku_invalidity[[#This Row],[podskupina_diagnoz_dle_who_kod]],Tabulka_mkn[],3,FALSE)</f>
        <v>Svalová a kosterní soustava a pojivové tkáně</v>
      </c>
      <c r="I1441" t="str">
        <f>LEFT(Tabulka_nejcastejsi_priciny_vzniku_invalidity[[#This Row],[podskupina_diagnoz_dle_who_kod]],1)</f>
        <v>M</v>
      </c>
      <c r="J1441" t="s">
        <v>180</v>
      </c>
      <c r="K1441" t="s">
        <v>181</v>
      </c>
      <c r="L1441">
        <v>1285</v>
      </c>
      <c r="N1441" t="str">
        <f>CONCATENATE("01",".","01",".",Tabulka_nejcastejsi_priciny_vzniku_invalidity[[#This Row],[rok]])</f>
        <v>01.01.2015</v>
      </c>
      <c r="O1441" s="11">
        <f>DATE(Tabulka_nejcastejsi_priciny_vzniku_invalidity[[#This Row],[rok]],1,1)</f>
        <v>42005</v>
      </c>
      <c r="P1441" s="11">
        <f>YEAR(Tabulka_nejcastejsi_priciny_vzniku_invalidity[[#This Row],[rok3]])</f>
        <v>2015</v>
      </c>
    </row>
    <row r="1442" spans="1:16">
      <c r="A1442">
        <v>2015</v>
      </c>
      <c r="B1442" t="s">
        <v>34</v>
      </c>
      <c r="C1442" t="s">
        <v>17</v>
      </c>
      <c r="D1442" t="str">
        <f>VLOOKUP(Tabulka_nejcastejsi_priciny_vzniku_invalidity[[#This Row],[kraj]],Tabulka_kraje[],2,FALSE)</f>
        <v xml:space="preserve">Liberecký </v>
      </c>
      <c r="E1442" t="s">
        <v>35</v>
      </c>
      <c r="F1442" t="s">
        <v>54</v>
      </c>
      <c r="G1442" t="str">
        <f>VLOOKUP(Tabulka_nejcastejsi_priciny_vzniku_invalidity[[#This Row],[podskupina_diagnoz_dle_who_kod]],Tabulka_mkn[],2,FALSE)</f>
        <v>13. skupina</v>
      </c>
      <c r="H1442" t="str">
        <f>VLOOKUP(Tabulka_nejcastejsi_priciny_vzniku_invalidity[[#This Row],[podskupina_diagnoz_dle_who_kod]],Tabulka_mkn[],3,FALSE)</f>
        <v>Svalová a kosterní soustava a pojivové tkáně</v>
      </c>
      <c r="I1442" t="str">
        <f>LEFT(Tabulka_nejcastejsi_priciny_vzniku_invalidity[[#This Row],[podskupina_diagnoz_dle_who_kod]],1)</f>
        <v>M</v>
      </c>
      <c r="J1442" t="s">
        <v>178</v>
      </c>
      <c r="K1442" t="s">
        <v>179</v>
      </c>
      <c r="L1442">
        <v>235</v>
      </c>
      <c r="N1442" t="str">
        <f>CONCATENATE("01",".","01",".",Tabulka_nejcastejsi_priciny_vzniku_invalidity[[#This Row],[rok]])</f>
        <v>01.01.2015</v>
      </c>
      <c r="O1442" s="11">
        <f>DATE(Tabulka_nejcastejsi_priciny_vzniku_invalidity[[#This Row],[rok]],1,1)</f>
        <v>42005</v>
      </c>
      <c r="P1442" s="11">
        <f>YEAR(Tabulka_nejcastejsi_priciny_vzniku_invalidity[[#This Row],[rok3]])</f>
        <v>2015</v>
      </c>
    </row>
    <row r="1443" spans="1:16">
      <c r="A1443">
        <v>2015</v>
      </c>
      <c r="B1443" t="s">
        <v>34</v>
      </c>
      <c r="C1443" t="s">
        <v>17</v>
      </c>
      <c r="D1443" t="str">
        <f>VLOOKUP(Tabulka_nejcastejsi_priciny_vzniku_invalidity[[#This Row],[kraj]],Tabulka_kraje[],2,FALSE)</f>
        <v xml:space="preserve">Liberecký </v>
      </c>
      <c r="E1443" t="s">
        <v>35</v>
      </c>
      <c r="F1443" t="s">
        <v>54</v>
      </c>
      <c r="G1443" t="str">
        <f>VLOOKUP(Tabulka_nejcastejsi_priciny_vzniku_invalidity[[#This Row],[podskupina_diagnoz_dle_who_kod]],Tabulka_mkn[],2,FALSE)</f>
        <v>13. skupina</v>
      </c>
      <c r="H1443" t="str">
        <f>VLOOKUP(Tabulka_nejcastejsi_priciny_vzniku_invalidity[[#This Row],[podskupina_diagnoz_dle_who_kod]],Tabulka_mkn[],3,FALSE)</f>
        <v>Svalová a kosterní soustava a pojivové tkáně</v>
      </c>
      <c r="I1443" t="str">
        <f>LEFT(Tabulka_nejcastejsi_priciny_vzniku_invalidity[[#This Row],[podskupina_diagnoz_dle_who_kod]],1)</f>
        <v>M</v>
      </c>
      <c r="J1443" t="s">
        <v>180</v>
      </c>
      <c r="K1443" t="s">
        <v>181</v>
      </c>
      <c r="L1443">
        <v>332</v>
      </c>
      <c r="N1443" t="str">
        <f>CONCATENATE("01",".","01",".",Tabulka_nejcastejsi_priciny_vzniku_invalidity[[#This Row],[rok]])</f>
        <v>01.01.2015</v>
      </c>
      <c r="O1443" s="11">
        <f>DATE(Tabulka_nejcastejsi_priciny_vzniku_invalidity[[#This Row],[rok]],1,1)</f>
        <v>42005</v>
      </c>
      <c r="P1443" s="11">
        <f>YEAR(Tabulka_nejcastejsi_priciny_vzniku_invalidity[[#This Row],[rok3]])</f>
        <v>2015</v>
      </c>
    </row>
    <row r="1444" spans="1:16">
      <c r="A1444">
        <v>2015</v>
      </c>
      <c r="B1444" t="s">
        <v>40</v>
      </c>
      <c r="C1444" t="s">
        <v>17</v>
      </c>
      <c r="D1444" t="str">
        <f>VLOOKUP(Tabulka_nejcastejsi_priciny_vzniku_invalidity[[#This Row],[kraj]],Tabulka_kraje[],2,FALSE)</f>
        <v xml:space="preserve">Královéhradecký </v>
      </c>
      <c r="E1444" t="s">
        <v>41</v>
      </c>
      <c r="F1444" t="s">
        <v>54</v>
      </c>
      <c r="G1444" t="str">
        <f>VLOOKUP(Tabulka_nejcastejsi_priciny_vzniku_invalidity[[#This Row],[podskupina_diagnoz_dle_who_kod]],Tabulka_mkn[],2,FALSE)</f>
        <v>13. skupina</v>
      </c>
      <c r="H1444" t="str">
        <f>VLOOKUP(Tabulka_nejcastejsi_priciny_vzniku_invalidity[[#This Row],[podskupina_diagnoz_dle_who_kod]],Tabulka_mkn[],3,FALSE)</f>
        <v>Svalová a kosterní soustava a pojivové tkáně</v>
      </c>
      <c r="I1444" t="str">
        <f>LEFT(Tabulka_nejcastejsi_priciny_vzniku_invalidity[[#This Row],[podskupina_diagnoz_dle_who_kod]],1)</f>
        <v>M</v>
      </c>
      <c r="J1444" t="s">
        <v>178</v>
      </c>
      <c r="K1444" t="s">
        <v>179</v>
      </c>
      <c r="L1444">
        <v>315</v>
      </c>
      <c r="N1444" t="str">
        <f>CONCATENATE("01",".","01",".",Tabulka_nejcastejsi_priciny_vzniku_invalidity[[#This Row],[rok]])</f>
        <v>01.01.2015</v>
      </c>
      <c r="O1444" s="11">
        <f>DATE(Tabulka_nejcastejsi_priciny_vzniku_invalidity[[#This Row],[rok]],1,1)</f>
        <v>42005</v>
      </c>
      <c r="P1444" s="11">
        <f>YEAR(Tabulka_nejcastejsi_priciny_vzniku_invalidity[[#This Row],[rok3]])</f>
        <v>2015</v>
      </c>
    </row>
    <row r="1445" spans="1:16">
      <c r="A1445">
        <v>2015</v>
      </c>
      <c r="B1445" t="s">
        <v>40</v>
      </c>
      <c r="C1445" t="s">
        <v>17</v>
      </c>
      <c r="D1445" t="str">
        <f>VLOOKUP(Tabulka_nejcastejsi_priciny_vzniku_invalidity[[#This Row],[kraj]],Tabulka_kraje[],2,FALSE)</f>
        <v xml:space="preserve">Královéhradecký </v>
      </c>
      <c r="E1445" t="s">
        <v>41</v>
      </c>
      <c r="F1445" t="s">
        <v>54</v>
      </c>
      <c r="G1445" t="str">
        <f>VLOOKUP(Tabulka_nejcastejsi_priciny_vzniku_invalidity[[#This Row],[podskupina_diagnoz_dle_who_kod]],Tabulka_mkn[],2,FALSE)</f>
        <v>13. skupina</v>
      </c>
      <c r="H1445" t="str">
        <f>VLOOKUP(Tabulka_nejcastejsi_priciny_vzniku_invalidity[[#This Row],[podskupina_diagnoz_dle_who_kod]],Tabulka_mkn[],3,FALSE)</f>
        <v>Svalová a kosterní soustava a pojivové tkáně</v>
      </c>
      <c r="I1445" t="str">
        <f>LEFT(Tabulka_nejcastejsi_priciny_vzniku_invalidity[[#This Row],[podskupina_diagnoz_dle_who_kod]],1)</f>
        <v>M</v>
      </c>
      <c r="J1445" t="s">
        <v>180</v>
      </c>
      <c r="K1445" t="s">
        <v>181</v>
      </c>
      <c r="L1445">
        <v>752</v>
      </c>
      <c r="N1445" t="str">
        <f>CONCATENATE("01",".","01",".",Tabulka_nejcastejsi_priciny_vzniku_invalidity[[#This Row],[rok]])</f>
        <v>01.01.2015</v>
      </c>
      <c r="O1445" s="11">
        <f>DATE(Tabulka_nejcastejsi_priciny_vzniku_invalidity[[#This Row],[rok]],1,1)</f>
        <v>42005</v>
      </c>
      <c r="P1445" s="11">
        <f>YEAR(Tabulka_nejcastejsi_priciny_vzniku_invalidity[[#This Row],[rok3]])</f>
        <v>2015</v>
      </c>
    </row>
    <row r="1446" spans="1:16">
      <c r="A1446">
        <v>2015</v>
      </c>
      <c r="B1446" t="s">
        <v>30</v>
      </c>
      <c r="C1446" t="s">
        <v>17</v>
      </c>
      <c r="D1446" t="str">
        <f>VLOOKUP(Tabulka_nejcastejsi_priciny_vzniku_invalidity[[#This Row],[kraj]],Tabulka_kraje[],2,FALSE)</f>
        <v xml:space="preserve">Pardubický </v>
      </c>
      <c r="E1446" t="s">
        <v>31</v>
      </c>
      <c r="F1446" t="s">
        <v>54</v>
      </c>
      <c r="G1446" t="str">
        <f>VLOOKUP(Tabulka_nejcastejsi_priciny_vzniku_invalidity[[#This Row],[podskupina_diagnoz_dle_who_kod]],Tabulka_mkn[],2,FALSE)</f>
        <v>13. skupina</v>
      </c>
      <c r="H1446" t="str">
        <f>VLOOKUP(Tabulka_nejcastejsi_priciny_vzniku_invalidity[[#This Row],[podskupina_diagnoz_dle_who_kod]],Tabulka_mkn[],3,FALSE)</f>
        <v>Svalová a kosterní soustava a pojivové tkáně</v>
      </c>
      <c r="I1446" t="str">
        <f>LEFT(Tabulka_nejcastejsi_priciny_vzniku_invalidity[[#This Row],[podskupina_diagnoz_dle_who_kod]],1)</f>
        <v>M</v>
      </c>
      <c r="J1446" t="s">
        <v>178</v>
      </c>
      <c r="K1446" t="s">
        <v>179</v>
      </c>
      <c r="L1446">
        <v>658</v>
      </c>
      <c r="N1446" t="str">
        <f>CONCATENATE("01",".","01",".",Tabulka_nejcastejsi_priciny_vzniku_invalidity[[#This Row],[rok]])</f>
        <v>01.01.2015</v>
      </c>
      <c r="O1446" s="11">
        <f>DATE(Tabulka_nejcastejsi_priciny_vzniku_invalidity[[#This Row],[rok]],1,1)</f>
        <v>42005</v>
      </c>
      <c r="P1446" s="11">
        <f>YEAR(Tabulka_nejcastejsi_priciny_vzniku_invalidity[[#This Row],[rok3]])</f>
        <v>2015</v>
      </c>
    </row>
    <row r="1447" spans="1:16">
      <c r="A1447">
        <v>2015</v>
      </c>
      <c r="B1447" t="s">
        <v>30</v>
      </c>
      <c r="C1447" t="s">
        <v>17</v>
      </c>
      <c r="D1447" t="str">
        <f>VLOOKUP(Tabulka_nejcastejsi_priciny_vzniku_invalidity[[#This Row],[kraj]],Tabulka_kraje[],2,FALSE)</f>
        <v xml:space="preserve">Pardubický </v>
      </c>
      <c r="E1447" t="s">
        <v>31</v>
      </c>
      <c r="F1447" t="s">
        <v>54</v>
      </c>
      <c r="G1447" t="str">
        <f>VLOOKUP(Tabulka_nejcastejsi_priciny_vzniku_invalidity[[#This Row],[podskupina_diagnoz_dle_who_kod]],Tabulka_mkn[],2,FALSE)</f>
        <v>13. skupina</v>
      </c>
      <c r="H1447" t="str">
        <f>VLOOKUP(Tabulka_nejcastejsi_priciny_vzniku_invalidity[[#This Row],[podskupina_diagnoz_dle_who_kod]],Tabulka_mkn[],3,FALSE)</f>
        <v>Svalová a kosterní soustava a pojivové tkáně</v>
      </c>
      <c r="I1447" t="str">
        <f>LEFT(Tabulka_nejcastejsi_priciny_vzniku_invalidity[[#This Row],[podskupina_diagnoz_dle_who_kod]],1)</f>
        <v>M</v>
      </c>
      <c r="J1447" t="s">
        <v>180</v>
      </c>
      <c r="K1447" t="s">
        <v>181</v>
      </c>
      <c r="L1447">
        <v>678</v>
      </c>
      <c r="N1447" t="str">
        <f>CONCATENATE("01",".","01",".",Tabulka_nejcastejsi_priciny_vzniku_invalidity[[#This Row],[rok]])</f>
        <v>01.01.2015</v>
      </c>
      <c r="O1447" s="11">
        <f>DATE(Tabulka_nejcastejsi_priciny_vzniku_invalidity[[#This Row],[rok]],1,1)</f>
        <v>42005</v>
      </c>
      <c r="P1447" s="11">
        <f>YEAR(Tabulka_nejcastejsi_priciny_vzniku_invalidity[[#This Row],[rok3]])</f>
        <v>2015</v>
      </c>
    </row>
    <row r="1448" spans="1:16">
      <c r="A1448">
        <v>2016</v>
      </c>
      <c r="B1448" t="s">
        <v>22</v>
      </c>
      <c r="C1448" t="s">
        <v>17</v>
      </c>
      <c r="D1448" t="str">
        <f>VLOOKUP(Tabulka_nejcastejsi_priciny_vzniku_invalidity[[#This Row],[kraj]],Tabulka_kraje[],2,FALSE)</f>
        <v>Vysočina</v>
      </c>
      <c r="E1448" t="s">
        <v>23</v>
      </c>
      <c r="F1448" t="s">
        <v>54</v>
      </c>
      <c r="G1448" t="str">
        <f>VLOOKUP(Tabulka_nejcastejsi_priciny_vzniku_invalidity[[#This Row],[podskupina_diagnoz_dle_who_kod]],Tabulka_mkn[],2,FALSE)</f>
        <v>13. skupina</v>
      </c>
      <c r="H1448" t="str">
        <f>VLOOKUP(Tabulka_nejcastejsi_priciny_vzniku_invalidity[[#This Row],[podskupina_diagnoz_dle_who_kod]],Tabulka_mkn[],3,FALSE)</f>
        <v>Svalová a kosterní soustava a pojivové tkáně</v>
      </c>
      <c r="I1448" t="str">
        <f>LEFT(Tabulka_nejcastejsi_priciny_vzniku_invalidity[[#This Row],[podskupina_diagnoz_dle_who_kod]],1)</f>
        <v>M</v>
      </c>
      <c r="J1448" t="s">
        <v>176</v>
      </c>
      <c r="K1448" t="s">
        <v>177</v>
      </c>
      <c r="L1448">
        <v>196</v>
      </c>
      <c r="N1448" t="str">
        <f>CONCATENATE("01",".","01",".",Tabulka_nejcastejsi_priciny_vzniku_invalidity[[#This Row],[rok]])</f>
        <v>01.01.2016</v>
      </c>
      <c r="O1448" s="11">
        <f>DATE(Tabulka_nejcastejsi_priciny_vzniku_invalidity[[#This Row],[rok]],1,1)</f>
        <v>42370</v>
      </c>
      <c r="P1448" s="11">
        <f>YEAR(Tabulka_nejcastejsi_priciny_vzniku_invalidity[[#This Row],[rok3]])</f>
        <v>2016</v>
      </c>
    </row>
    <row r="1449" spans="1:16">
      <c r="A1449">
        <v>2016</v>
      </c>
      <c r="B1449" t="s">
        <v>22</v>
      </c>
      <c r="C1449" t="s">
        <v>17</v>
      </c>
      <c r="D1449" t="str">
        <f>VLOOKUP(Tabulka_nejcastejsi_priciny_vzniku_invalidity[[#This Row],[kraj]],Tabulka_kraje[],2,FALSE)</f>
        <v>Vysočina</v>
      </c>
      <c r="E1449" t="s">
        <v>23</v>
      </c>
      <c r="F1449" t="s">
        <v>54</v>
      </c>
      <c r="G1449" t="str">
        <f>VLOOKUP(Tabulka_nejcastejsi_priciny_vzniku_invalidity[[#This Row],[podskupina_diagnoz_dle_who_kod]],Tabulka_mkn[],2,FALSE)</f>
        <v>13. skupina</v>
      </c>
      <c r="H1449" t="str">
        <f>VLOOKUP(Tabulka_nejcastejsi_priciny_vzniku_invalidity[[#This Row],[podskupina_diagnoz_dle_who_kod]],Tabulka_mkn[],3,FALSE)</f>
        <v>Svalová a kosterní soustava a pojivové tkáně</v>
      </c>
      <c r="I1449" t="str">
        <f>LEFT(Tabulka_nejcastejsi_priciny_vzniku_invalidity[[#This Row],[podskupina_diagnoz_dle_who_kod]],1)</f>
        <v>M</v>
      </c>
      <c r="J1449" t="s">
        <v>180</v>
      </c>
      <c r="K1449" t="s">
        <v>181</v>
      </c>
      <c r="L1449">
        <v>837</v>
      </c>
      <c r="N1449" t="str">
        <f>CONCATENATE("01",".","01",".",Tabulka_nejcastejsi_priciny_vzniku_invalidity[[#This Row],[rok]])</f>
        <v>01.01.2016</v>
      </c>
      <c r="O1449" s="11">
        <f>DATE(Tabulka_nejcastejsi_priciny_vzniku_invalidity[[#This Row],[rok]],1,1)</f>
        <v>42370</v>
      </c>
      <c r="P1449" s="11">
        <f>YEAR(Tabulka_nejcastejsi_priciny_vzniku_invalidity[[#This Row],[rok3]])</f>
        <v>2016</v>
      </c>
    </row>
    <row r="1450" spans="1:16">
      <c r="A1450">
        <v>2016</v>
      </c>
      <c r="B1450" t="s">
        <v>57</v>
      </c>
      <c r="C1450" t="s">
        <v>17</v>
      </c>
      <c r="D1450" t="str">
        <f>VLOOKUP(Tabulka_nejcastejsi_priciny_vzniku_invalidity[[#This Row],[kraj]],Tabulka_kraje[],2,FALSE)</f>
        <v xml:space="preserve">Jihomoravský </v>
      </c>
      <c r="E1450" t="s">
        <v>58</v>
      </c>
      <c r="F1450" t="s">
        <v>54</v>
      </c>
      <c r="G1450" t="str">
        <f>VLOOKUP(Tabulka_nejcastejsi_priciny_vzniku_invalidity[[#This Row],[podskupina_diagnoz_dle_who_kod]],Tabulka_mkn[],2,FALSE)</f>
        <v>13. skupina</v>
      </c>
      <c r="H1450" t="str">
        <f>VLOOKUP(Tabulka_nejcastejsi_priciny_vzniku_invalidity[[#This Row],[podskupina_diagnoz_dle_who_kod]],Tabulka_mkn[],3,FALSE)</f>
        <v>Svalová a kosterní soustava a pojivové tkáně</v>
      </c>
      <c r="I1450" t="str">
        <f>LEFT(Tabulka_nejcastejsi_priciny_vzniku_invalidity[[#This Row],[podskupina_diagnoz_dle_who_kod]],1)</f>
        <v>M</v>
      </c>
      <c r="J1450" t="s">
        <v>178</v>
      </c>
      <c r="K1450" t="s">
        <v>179</v>
      </c>
      <c r="L1450">
        <v>1767</v>
      </c>
      <c r="N1450" t="str">
        <f>CONCATENATE("01",".","01",".",Tabulka_nejcastejsi_priciny_vzniku_invalidity[[#This Row],[rok]])</f>
        <v>01.01.2016</v>
      </c>
      <c r="O1450" s="11">
        <f>DATE(Tabulka_nejcastejsi_priciny_vzniku_invalidity[[#This Row],[rok]],1,1)</f>
        <v>42370</v>
      </c>
      <c r="P1450" s="11">
        <f>YEAR(Tabulka_nejcastejsi_priciny_vzniku_invalidity[[#This Row],[rok3]])</f>
        <v>2016</v>
      </c>
    </row>
    <row r="1451" spans="1:16">
      <c r="A1451">
        <v>2016</v>
      </c>
      <c r="B1451" t="s">
        <v>57</v>
      </c>
      <c r="C1451" t="s">
        <v>17</v>
      </c>
      <c r="D1451" t="str">
        <f>VLOOKUP(Tabulka_nejcastejsi_priciny_vzniku_invalidity[[#This Row],[kraj]],Tabulka_kraje[],2,FALSE)</f>
        <v xml:space="preserve">Jihomoravský </v>
      </c>
      <c r="E1451" t="s">
        <v>58</v>
      </c>
      <c r="F1451" t="s">
        <v>54</v>
      </c>
      <c r="G1451" t="str">
        <f>VLOOKUP(Tabulka_nejcastejsi_priciny_vzniku_invalidity[[#This Row],[podskupina_diagnoz_dle_who_kod]],Tabulka_mkn[],2,FALSE)</f>
        <v>13. skupina</v>
      </c>
      <c r="H1451" t="str">
        <f>VLOOKUP(Tabulka_nejcastejsi_priciny_vzniku_invalidity[[#This Row],[podskupina_diagnoz_dle_who_kod]],Tabulka_mkn[],3,FALSE)</f>
        <v>Svalová a kosterní soustava a pojivové tkáně</v>
      </c>
      <c r="I1451" t="str">
        <f>LEFT(Tabulka_nejcastejsi_priciny_vzniku_invalidity[[#This Row],[podskupina_diagnoz_dle_who_kod]],1)</f>
        <v>M</v>
      </c>
      <c r="J1451" t="s">
        <v>180</v>
      </c>
      <c r="K1451" t="s">
        <v>181</v>
      </c>
      <c r="L1451">
        <v>1370</v>
      </c>
      <c r="N1451" t="str">
        <f>CONCATENATE("01",".","01",".",Tabulka_nejcastejsi_priciny_vzniku_invalidity[[#This Row],[rok]])</f>
        <v>01.01.2016</v>
      </c>
      <c r="O1451" s="11">
        <f>DATE(Tabulka_nejcastejsi_priciny_vzniku_invalidity[[#This Row],[rok]],1,1)</f>
        <v>42370</v>
      </c>
      <c r="P1451" s="11">
        <f>YEAR(Tabulka_nejcastejsi_priciny_vzniku_invalidity[[#This Row],[rok3]])</f>
        <v>2016</v>
      </c>
    </row>
    <row r="1452" spans="1:16">
      <c r="A1452">
        <v>2016</v>
      </c>
      <c r="B1452" t="s">
        <v>65</v>
      </c>
      <c r="C1452" t="s">
        <v>17</v>
      </c>
      <c r="D1452" t="str">
        <f>VLOOKUP(Tabulka_nejcastejsi_priciny_vzniku_invalidity[[#This Row],[kraj]],Tabulka_kraje[],2,FALSE)</f>
        <v xml:space="preserve">Olomoucký </v>
      </c>
      <c r="E1452" t="s">
        <v>66</v>
      </c>
      <c r="F1452" t="s">
        <v>54</v>
      </c>
      <c r="G1452" t="str">
        <f>VLOOKUP(Tabulka_nejcastejsi_priciny_vzniku_invalidity[[#This Row],[podskupina_diagnoz_dle_who_kod]],Tabulka_mkn[],2,FALSE)</f>
        <v>13. skupina</v>
      </c>
      <c r="H1452" t="str">
        <f>VLOOKUP(Tabulka_nejcastejsi_priciny_vzniku_invalidity[[#This Row],[podskupina_diagnoz_dle_who_kod]],Tabulka_mkn[],3,FALSE)</f>
        <v>Svalová a kosterní soustava a pojivové tkáně</v>
      </c>
      <c r="I1452" t="str">
        <f>LEFT(Tabulka_nejcastejsi_priciny_vzniku_invalidity[[#This Row],[podskupina_diagnoz_dle_who_kod]],1)</f>
        <v>M</v>
      </c>
      <c r="J1452" t="s">
        <v>178</v>
      </c>
      <c r="K1452" t="s">
        <v>179</v>
      </c>
      <c r="L1452">
        <v>578</v>
      </c>
      <c r="N1452" t="str">
        <f>CONCATENATE("01",".","01",".",Tabulka_nejcastejsi_priciny_vzniku_invalidity[[#This Row],[rok]])</f>
        <v>01.01.2016</v>
      </c>
      <c r="O1452" s="11">
        <f>DATE(Tabulka_nejcastejsi_priciny_vzniku_invalidity[[#This Row],[rok]],1,1)</f>
        <v>42370</v>
      </c>
      <c r="P1452" s="11">
        <f>YEAR(Tabulka_nejcastejsi_priciny_vzniku_invalidity[[#This Row],[rok3]])</f>
        <v>2016</v>
      </c>
    </row>
    <row r="1453" spans="1:16">
      <c r="A1453">
        <v>2016</v>
      </c>
      <c r="B1453" t="s">
        <v>65</v>
      </c>
      <c r="C1453" t="s">
        <v>17</v>
      </c>
      <c r="D1453" t="str">
        <f>VLOOKUP(Tabulka_nejcastejsi_priciny_vzniku_invalidity[[#This Row],[kraj]],Tabulka_kraje[],2,FALSE)</f>
        <v xml:space="preserve">Olomoucký </v>
      </c>
      <c r="E1453" t="s">
        <v>66</v>
      </c>
      <c r="F1453" t="s">
        <v>54</v>
      </c>
      <c r="G1453" t="str">
        <f>VLOOKUP(Tabulka_nejcastejsi_priciny_vzniku_invalidity[[#This Row],[podskupina_diagnoz_dle_who_kod]],Tabulka_mkn[],2,FALSE)</f>
        <v>13. skupina</v>
      </c>
      <c r="H1453" t="str">
        <f>VLOOKUP(Tabulka_nejcastejsi_priciny_vzniku_invalidity[[#This Row],[podskupina_diagnoz_dle_who_kod]],Tabulka_mkn[],3,FALSE)</f>
        <v>Svalová a kosterní soustava a pojivové tkáně</v>
      </c>
      <c r="I1453" t="str">
        <f>LEFT(Tabulka_nejcastejsi_priciny_vzniku_invalidity[[#This Row],[podskupina_diagnoz_dle_who_kod]],1)</f>
        <v>M</v>
      </c>
      <c r="J1453" t="s">
        <v>180</v>
      </c>
      <c r="K1453" t="s">
        <v>181</v>
      </c>
      <c r="L1453">
        <v>529</v>
      </c>
      <c r="N1453" t="str">
        <f>CONCATENATE("01",".","01",".",Tabulka_nejcastejsi_priciny_vzniku_invalidity[[#This Row],[rok]])</f>
        <v>01.01.2016</v>
      </c>
      <c r="O1453" s="11">
        <f>DATE(Tabulka_nejcastejsi_priciny_vzniku_invalidity[[#This Row],[rok]],1,1)</f>
        <v>42370</v>
      </c>
      <c r="P1453" s="11">
        <f>YEAR(Tabulka_nejcastejsi_priciny_vzniku_invalidity[[#This Row],[rok3]])</f>
        <v>2016</v>
      </c>
    </row>
    <row r="1454" spans="1:16">
      <c r="A1454">
        <v>2016</v>
      </c>
      <c r="B1454" t="s">
        <v>67</v>
      </c>
      <c r="C1454" t="s">
        <v>17</v>
      </c>
      <c r="D1454" t="str">
        <f>VLOOKUP(Tabulka_nejcastejsi_priciny_vzniku_invalidity[[#This Row],[kraj]],Tabulka_kraje[],2,FALSE)</f>
        <v xml:space="preserve">Moravskoslezský </v>
      </c>
      <c r="E1454" t="s">
        <v>68</v>
      </c>
      <c r="F1454" t="s">
        <v>54</v>
      </c>
      <c r="G1454" t="str">
        <f>VLOOKUP(Tabulka_nejcastejsi_priciny_vzniku_invalidity[[#This Row],[podskupina_diagnoz_dle_who_kod]],Tabulka_mkn[],2,FALSE)</f>
        <v>13. skupina</v>
      </c>
      <c r="H1454" t="str">
        <f>VLOOKUP(Tabulka_nejcastejsi_priciny_vzniku_invalidity[[#This Row],[podskupina_diagnoz_dle_who_kod]],Tabulka_mkn[],3,FALSE)</f>
        <v>Svalová a kosterní soustava a pojivové tkáně</v>
      </c>
      <c r="I1454" t="str">
        <f>LEFT(Tabulka_nejcastejsi_priciny_vzniku_invalidity[[#This Row],[podskupina_diagnoz_dle_who_kod]],1)</f>
        <v>M</v>
      </c>
      <c r="J1454" t="s">
        <v>176</v>
      </c>
      <c r="K1454" t="s">
        <v>177</v>
      </c>
      <c r="L1454">
        <v>458</v>
      </c>
      <c r="N1454" t="str">
        <f>CONCATENATE("01",".","01",".",Tabulka_nejcastejsi_priciny_vzniku_invalidity[[#This Row],[rok]])</f>
        <v>01.01.2016</v>
      </c>
      <c r="O1454" s="11">
        <f>DATE(Tabulka_nejcastejsi_priciny_vzniku_invalidity[[#This Row],[rok]],1,1)</f>
        <v>42370</v>
      </c>
      <c r="P1454" s="11">
        <f>YEAR(Tabulka_nejcastejsi_priciny_vzniku_invalidity[[#This Row],[rok3]])</f>
        <v>2016</v>
      </c>
    </row>
    <row r="1455" spans="1:16">
      <c r="A1455">
        <v>2016</v>
      </c>
      <c r="B1455" t="s">
        <v>67</v>
      </c>
      <c r="C1455" t="s">
        <v>17</v>
      </c>
      <c r="D1455" t="str">
        <f>VLOOKUP(Tabulka_nejcastejsi_priciny_vzniku_invalidity[[#This Row],[kraj]],Tabulka_kraje[],2,FALSE)</f>
        <v xml:space="preserve">Moravskoslezský </v>
      </c>
      <c r="E1455" t="s">
        <v>68</v>
      </c>
      <c r="F1455" t="s">
        <v>54</v>
      </c>
      <c r="G1455" t="str">
        <f>VLOOKUP(Tabulka_nejcastejsi_priciny_vzniku_invalidity[[#This Row],[podskupina_diagnoz_dle_who_kod]],Tabulka_mkn[],2,FALSE)</f>
        <v>13. skupina</v>
      </c>
      <c r="H1455" t="str">
        <f>VLOOKUP(Tabulka_nejcastejsi_priciny_vzniku_invalidity[[#This Row],[podskupina_diagnoz_dle_who_kod]],Tabulka_mkn[],3,FALSE)</f>
        <v>Svalová a kosterní soustava a pojivové tkáně</v>
      </c>
      <c r="I1455" t="str">
        <f>LEFT(Tabulka_nejcastejsi_priciny_vzniku_invalidity[[#This Row],[podskupina_diagnoz_dle_who_kod]],1)</f>
        <v>M</v>
      </c>
      <c r="J1455" t="s">
        <v>178</v>
      </c>
      <c r="K1455" t="s">
        <v>179</v>
      </c>
      <c r="L1455">
        <v>1546</v>
      </c>
      <c r="N1455" t="str">
        <f>CONCATENATE("01",".","01",".",Tabulka_nejcastejsi_priciny_vzniku_invalidity[[#This Row],[rok]])</f>
        <v>01.01.2016</v>
      </c>
      <c r="O1455" s="11">
        <f>DATE(Tabulka_nejcastejsi_priciny_vzniku_invalidity[[#This Row],[rok]],1,1)</f>
        <v>42370</v>
      </c>
      <c r="P1455" s="11">
        <f>YEAR(Tabulka_nejcastejsi_priciny_vzniku_invalidity[[#This Row],[rok3]])</f>
        <v>2016</v>
      </c>
    </row>
    <row r="1456" spans="1:16">
      <c r="A1456">
        <v>2016</v>
      </c>
      <c r="B1456" t="s">
        <v>67</v>
      </c>
      <c r="C1456" t="s">
        <v>17</v>
      </c>
      <c r="D1456" t="str">
        <f>VLOOKUP(Tabulka_nejcastejsi_priciny_vzniku_invalidity[[#This Row],[kraj]],Tabulka_kraje[],2,FALSE)</f>
        <v xml:space="preserve">Moravskoslezský </v>
      </c>
      <c r="E1456" t="s">
        <v>68</v>
      </c>
      <c r="F1456" t="s">
        <v>54</v>
      </c>
      <c r="G1456" t="str">
        <f>VLOOKUP(Tabulka_nejcastejsi_priciny_vzniku_invalidity[[#This Row],[podskupina_diagnoz_dle_who_kod]],Tabulka_mkn[],2,FALSE)</f>
        <v>13. skupina</v>
      </c>
      <c r="H1456" t="str">
        <f>VLOOKUP(Tabulka_nejcastejsi_priciny_vzniku_invalidity[[#This Row],[podskupina_diagnoz_dle_who_kod]],Tabulka_mkn[],3,FALSE)</f>
        <v>Svalová a kosterní soustava a pojivové tkáně</v>
      </c>
      <c r="I1456" t="str">
        <f>LEFT(Tabulka_nejcastejsi_priciny_vzniku_invalidity[[#This Row],[podskupina_diagnoz_dle_who_kod]],1)</f>
        <v>M</v>
      </c>
      <c r="J1456" t="s">
        <v>180</v>
      </c>
      <c r="K1456" t="s">
        <v>181</v>
      </c>
      <c r="L1456">
        <v>998</v>
      </c>
      <c r="N1456" t="str">
        <f>CONCATENATE("01",".","01",".",Tabulka_nejcastejsi_priciny_vzniku_invalidity[[#This Row],[rok]])</f>
        <v>01.01.2016</v>
      </c>
      <c r="O1456" s="11">
        <f>DATE(Tabulka_nejcastejsi_priciny_vzniku_invalidity[[#This Row],[rok]],1,1)</f>
        <v>42370</v>
      </c>
      <c r="P1456" s="11">
        <f>YEAR(Tabulka_nejcastejsi_priciny_vzniku_invalidity[[#This Row],[rok3]])</f>
        <v>2016</v>
      </c>
    </row>
    <row r="1457" spans="1:16">
      <c r="A1457">
        <v>2016</v>
      </c>
      <c r="B1457" t="s">
        <v>46</v>
      </c>
      <c r="C1457" t="s">
        <v>17</v>
      </c>
      <c r="D1457" t="str">
        <f>VLOOKUP(Tabulka_nejcastejsi_priciny_vzniku_invalidity[[#This Row],[kraj]],Tabulka_kraje[],2,FALSE)</f>
        <v xml:space="preserve">Zlínský </v>
      </c>
      <c r="E1457" t="s">
        <v>47</v>
      </c>
      <c r="F1457" t="s">
        <v>54</v>
      </c>
      <c r="G1457" t="str">
        <f>VLOOKUP(Tabulka_nejcastejsi_priciny_vzniku_invalidity[[#This Row],[podskupina_diagnoz_dle_who_kod]],Tabulka_mkn[],2,FALSE)</f>
        <v>13. skupina</v>
      </c>
      <c r="H1457" t="str">
        <f>VLOOKUP(Tabulka_nejcastejsi_priciny_vzniku_invalidity[[#This Row],[podskupina_diagnoz_dle_who_kod]],Tabulka_mkn[],3,FALSE)</f>
        <v>Svalová a kosterní soustava a pojivové tkáně</v>
      </c>
      <c r="I1457" t="str">
        <f>LEFT(Tabulka_nejcastejsi_priciny_vzniku_invalidity[[#This Row],[podskupina_diagnoz_dle_who_kod]],1)</f>
        <v>M</v>
      </c>
      <c r="J1457" t="s">
        <v>176</v>
      </c>
      <c r="K1457" t="s">
        <v>177</v>
      </c>
      <c r="L1457">
        <v>213</v>
      </c>
      <c r="N1457" t="str">
        <f>CONCATENATE("01",".","01",".",Tabulka_nejcastejsi_priciny_vzniku_invalidity[[#This Row],[rok]])</f>
        <v>01.01.2016</v>
      </c>
      <c r="O1457" s="11">
        <f>DATE(Tabulka_nejcastejsi_priciny_vzniku_invalidity[[#This Row],[rok]],1,1)</f>
        <v>42370</v>
      </c>
      <c r="P1457" s="11">
        <f>YEAR(Tabulka_nejcastejsi_priciny_vzniku_invalidity[[#This Row],[rok3]])</f>
        <v>2016</v>
      </c>
    </row>
    <row r="1458" spans="1:16">
      <c r="A1458">
        <v>2016</v>
      </c>
      <c r="B1458" t="s">
        <v>46</v>
      </c>
      <c r="C1458" t="s">
        <v>17</v>
      </c>
      <c r="D1458" t="str">
        <f>VLOOKUP(Tabulka_nejcastejsi_priciny_vzniku_invalidity[[#This Row],[kraj]],Tabulka_kraje[],2,FALSE)</f>
        <v xml:space="preserve">Zlínský </v>
      </c>
      <c r="E1458" t="s">
        <v>47</v>
      </c>
      <c r="F1458" t="s">
        <v>54</v>
      </c>
      <c r="G1458" t="str">
        <f>VLOOKUP(Tabulka_nejcastejsi_priciny_vzniku_invalidity[[#This Row],[podskupina_diagnoz_dle_who_kod]],Tabulka_mkn[],2,FALSE)</f>
        <v>13. skupina</v>
      </c>
      <c r="H1458" t="str">
        <f>VLOOKUP(Tabulka_nejcastejsi_priciny_vzniku_invalidity[[#This Row],[podskupina_diagnoz_dle_who_kod]],Tabulka_mkn[],3,FALSE)</f>
        <v>Svalová a kosterní soustava a pojivové tkáně</v>
      </c>
      <c r="I1458" t="str">
        <f>LEFT(Tabulka_nejcastejsi_priciny_vzniku_invalidity[[#This Row],[podskupina_diagnoz_dle_who_kod]],1)</f>
        <v>M</v>
      </c>
      <c r="J1458" t="s">
        <v>178</v>
      </c>
      <c r="K1458" t="s">
        <v>179</v>
      </c>
      <c r="L1458">
        <v>530</v>
      </c>
      <c r="N1458" t="str">
        <f>CONCATENATE("01",".","01",".",Tabulka_nejcastejsi_priciny_vzniku_invalidity[[#This Row],[rok]])</f>
        <v>01.01.2016</v>
      </c>
      <c r="O1458" s="11">
        <f>DATE(Tabulka_nejcastejsi_priciny_vzniku_invalidity[[#This Row],[rok]],1,1)</f>
        <v>42370</v>
      </c>
      <c r="P1458" s="11">
        <f>YEAR(Tabulka_nejcastejsi_priciny_vzniku_invalidity[[#This Row],[rok3]])</f>
        <v>2016</v>
      </c>
    </row>
    <row r="1459" spans="1:16">
      <c r="A1459">
        <v>2016</v>
      </c>
      <c r="B1459" t="s">
        <v>46</v>
      </c>
      <c r="C1459" t="s">
        <v>17</v>
      </c>
      <c r="D1459" t="str">
        <f>VLOOKUP(Tabulka_nejcastejsi_priciny_vzniku_invalidity[[#This Row],[kraj]],Tabulka_kraje[],2,FALSE)</f>
        <v xml:space="preserve">Zlínský </v>
      </c>
      <c r="E1459" t="s">
        <v>47</v>
      </c>
      <c r="F1459" t="s">
        <v>54</v>
      </c>
      <c r="G1459" t="str">
        <f>VLOOKUP(Tabulka_nejcastejsi_priciny_vzniku_invalidity[[#This Row],[podskupina_diagnoz_dle_who_kod]],Tabulka_mkn[],2,FALSE)</f>
        <v>13. skupina</v>
      </c>
      <c r="H1459" t="str">
        <f>VLOOKUP(Tabulka_nejcastejsi_priciny_vzniku_invalidity[[#This Row],[podskupina_diagnoz_dle_who_kod]],Tabulka_mkn[],3,FALSE)</f>
        <v>Svalová a kosterní soustava a pojivové tkáně</v>
      </c>
      <c r="I1459" t="str">
        <f>LEFT(Tabulka_nejcastejsi_priciny_vzniku_invalidity[[#This Row],[podskupina_diagnoz_dle_who_kod]],1)</f>
        <v>M</v>
      </c>
      <c r="J1459" t="s">
        <v>180</v>
      </c>
      <c r="K1459" t="s">
        <v>181</v>
      </c>
      <c r="L1459">
        <v>470</v>
      </c>
      <c r="N1459" t="str">
        <f>CONCATENATE("01",".","01",".",Tabulka_nejcastejsi_priciny_vzniku_invalidity[[#This Row],[rok]])</f>
        <v>01.01.2016</v>
      </c>
      <c r="O1459" s="11">
        <f>DATE(Tabulka_nejcastejsi_priciny_vzniku_invalidity[[#This Row],[rok]],1,1)</f>
        <v>42370</v>
      </c>
      <c r="P1459" s="11">
        <f>YEAR(Tabulka_nejcastejsi_priciny_vzniku_invalidity[[#This Row],[rok3]])</f>
        <v>2016</v>
      </c>
    </row>
    <row r="1460" spans="1:16">
      <c r="A1460">
        <v>2016</v>
      </c>
      <c r="B1460" t="s">
        <v>61</v>
      </c>
      <c r="C1460" t="s">
        <v>17</v>
      </c>
      <c r="D1460" t="str">
        <f>VLOOKUP(Tabulka_nejcastejsi_priciny_vzniku_invalidity[[#This Row],[kraj]],Tabulka_kraje[],2,FALSE)</f>
        <v>Praha</v>
      </c>
      <c r="E1460" t="s">
        <v>62</v>
      </c>
      <c r="F1460" t="s">
        <v>54</v>
      </c>
      <c r="G1460" t="str">
        <f>VLOOKUP(Tabulka_nejcastejsi_priciny_vzniku_invalidity[[#This Row],[podskupina_diagnoz_dle_who_kod]],Tabulka_mkn[],2,FALSE)</f>
        <v>13. skupina</v>
      </c>
      <c r="H1460" t="str">
        <f>VLOOKUP(Tabulka_nejcastejsi_priciny_vzniku_invalidity[[#This Row],[podskupina_diagnoz_dle_who_kod]],Tabulka_mkn[],3,FALSE)</f>
        <v>Svalová a kosterní soustava a pojivové tkáně</v>
      </c>
      <c r="I1460" t="str">
        <f>LEFT(Tabulka_nejcastejsi_priciny_vzniku_invalidity[[#This Row],[podskupina_diagnoz_dle_who_kod]],1)</f>
        <v>M</v>
      </c>
      <c r="J1460" t="s">
        <v>178</v>
      </c>
      <c r="K1460" t="s">
        <v>179</v>
      </c>
      <c r="L1460">
        <v>783</v>
      </c>
      <c r="N1460" t="str">
        <f>CONCATENATE("01",".","01",".",Tabulka_nejcastejsi_priciny_vzniku_invalidity[[#This Row],[rok]])</f>
        <v>01.01.2016</v>
      </c>
      <c r="O1460" s="11">
        <f>DATE(Tabulka_nejcastejsi_priciny_vzniku_invalidity[[#This Row],[rok]],1,1)</f>
        <v>42370</v>
      </c>
      <c r="P1460" s="11">
        <f>YEAR(Tabulka_nejcastejsi_priciny_vzniku_invalidity[[#This Row],[rok3]])</f>
        <v>2016</v>
      </c>
    </row>
    <row r="1461" spans="1:16">
      <c r="A1461">
        <v>2016</v>
      </c>
      <c r="B1461" t="s">
        <v>61</v>
      </c>
      <c r="C1461" t="s">
        <v>17</v>
      </c>
      <c r="D1461" t="str">
        <f>VLOOKUP(Tabulka_nejcastejsi_priciny_vzniku_invalidity[[#This Row],[kraj]],Tabulka_kraje[],2,FALSE)</f>
        <v>Praha</v>
      </c>
      <c r="E1461" t="s">
        <v>62</v>
      </c>
      <c r="F1461" t="s">
        <v>54</v>
      </c>
      <c r="G1461" t="str">
        <f>VLOOKUP(Tabulka_nejcastejsi_priciny_vzniku_invalidity[[#This Row],[podskupina_diagnoz_dle_who_kod]],Tabulka_mkn[],2,FALSE)</f>
        <v>13. skupina</v>
      </c>
      <c r="H1461" t="str">
        <f>VLOOKUP(Tabulka_nejcastejsi_priciny_vzniku_invalidity[[#This Row],[podskupina_diagnoz_dle_who_kod]],Tabulka_mkn[],3,FALSE)</f>
        <v>Svalová a kosterní soustava a pojivové tkáně</v>
      </c>
      <c r="I1461" t="str">
        <f>LEFT(Tabulka_nejcastejsi_priciny_vzniku_invalidity[[#This Row],[podskupina_diagnoz_dle_who_kod]],1)</f>
        <v>M</v>
      </c>
      <c r="J1461" t="s">
        <v>180</v>
      </c>
      <c r="K1461" t="s">
        <v>181</v>
      </c>
      <c r="L1461">
        <v>671</v>
      </c>
      <c r="N1461" t="str">
        <f>CONCATENATE("01",".","01",".",Tabulka_nejcastejsi_priciny_vzniku_invalidity[[#This Row],[rok]])</f>
        <v>01.01.2016</v>
      </c>
      <c r="O1461" s="11">
        <f>DATE(Tabulka_nejcastejsi_priciny_vzniku_invalidity[[#This Row],[rok]],1,1)</f>
        <v>42370</v>
      </c>
      <c r="P1461" s="11">
        <f>YEAR(Tabulka_nejcastejsi_priciny_vzniku_invalidity[[#This Row],[rok3]])</f>
        <v>2016</v>
      </c>
    </row>
    <row r="1462" spans="1:16">
      <c r="A1462">
        <v>2016</v>
      </c>
      <c r="B1462" t="s">
        <v>59</v>
      </c>
      <c r="C1462" t="s">
        <v>17</v>
      </c>
      <c r="D1462" t="str">
        <f>VLOOKUP(Tabulka_nejcastejsi_priciny_vzniku_invalidity[[#This Row],[kraj]],Tabulka_kraje[],2,FALSE)</f>
        <v xml:space="preserve">Středočeský </v>
      </c>
      <c r="E1462" t="s">
        <v>60</v>
      </c>
      <c r="F1462" t="s">
        <v>54</v>
      </c>
      <c r="G1462" t="str">
        <f>VLOOKUP(Tabulka_nejcastejsi_priciny_vzniku_invalidity[[#This Row],[podskupina_diagnoz_dle_who_kod]],Tabulka_mkn[],2,FALSE)</f>
        <v>13. skupina</v>
      </c>
      <c r="H1462" t="str">
        <f>VLOOKUP(Tabulka_nejcastejsi_priciny_vzniku_invalidity[[#This Row],[podskupina_diagnoz_dle_who_kod]],Tabulka_mkn[],3,FALSE)</f>
        <v>Svalová a kosterní soustava a pojivové tkáně</v>
      </c>
      <c r="I1462" t="str">
        <f>LEFT(Tabulka_nejcastejsi_priciny_vzniku_invalidity[[#This Row],[podskupina_diagnoz_dle_who_kod]],1)</f>
        <v>M</v>
      </c>
      <c r="J1462" t="s">
        <v>178</v>
      </c>
      <c r="K1462" t="s">
        <v>179</v>
      </c>
      <c r="L1462">
        <v>1624</v>
      </c>
      <c r="N1462" t="str">
        <f>CONCATENATE("01",".","01",".",Tabulka_nejcastejsi_priciny_vzniku_invalidity[[#This Row],[rok]])</f>
        <v>01.01.2016</v>
      </c>
      <c r="O1462" s="11">
        <f>DATE(Tabulka_nejcastejsi_priciny_vzniku_invalidity[[#This Row],[rok]],1,1)</f>
        <v>42370</v>
      </c>
      <c r="P1462" s="11">
        <f>YEAR(Tabulka_nejcastejsi_priciny_vzniku_invalidity[[#This Row],[rok3]])</f>
        <v>2016</v>
      </c>
    </row>
    <row r="1463" spans="1:16">
      <c r="A1463">
        <v>2016</v>
      </c>
      <c r="B1463" t="s">
        <v>59</v>
      </c>
      <c r="C1463" t="s">
        <v>17</v>
      </c>
      <c r="D1463" t="str">
        <f>VLOOKUP(Tabulka_nejcastejsi_priciny_vzniku_invalidity[[#This Row],[kraj]],Tabulka_kraje[],2,FALSE)</f>
        <v xml:space="preserve">Středočeský </v>
      </c>
      <c r="E1463" t="s">
        <v>60</v>
      </c>
      <c r="F1463" t="s">
        <v>54</v>
      </c>
      <c r="G1463" t="str">
        <f>VLOOKUP(Tabulka_nejcastejsi_priciny_vzniku_invalidity[[#This Row],[podskupina_diagnoz_dle_who_kod]],Tabulka_mkn[],2,FALSE)</f>
        <v>13. skupina</v>
      </c>
      <c r="H1463" t="str">
        <f>VLOOKUP(Tabulka_nejcastejsi_priciny_vzniku_invalidity[[#This Row],[podskupina_diagnoz_dle_who_kod]],Tabulka_mkn[],3,FALSE)</f>
        <v>Svalová a kosterní soustava a pojivové tkáně</v>
      </c>
      <c r="I1463" t="str">
        <f>LEFT(Tabulka_nejcastejsi_priciny_vzniku_invalidity[[#This Row],[podskupina_diagnoz_dle_who_kod]],1)</f>
        <v>M</v>
      </c>
      <c r="J1463" t="s">
        <v>180</v>
      </c>
      <c r="K1463" t="s">
        <v>181</v>
      </c>
      <c r="L1463">
        <v>1229</v>
      </c>
      <c r="N1463" t="str">
        <f>CONCATENATE("01",".","01",".",Tabulka_nejcastejsi_priciny_vzniku_invalidity[[#This Row],[rok]])</f>
        <v>01.01.2016</v>
      </c>
      <c r="O1463" s="11">
        <f>DATE(Tabulka_nejcastejsi_priciny_vzniku_invalidity[[#This Row],[rok]],1,1)</f>
        <v>42370</v>
      </c>
      <c r="P1463" s="11">
        <f>YEAR(Tabulka_nejcastejsi_priciny_vzniku_invalidity[[#This Row],[rok3]])</f>
        <v>2016</v>
      </c>
    </row>
    <row r="1464" spans="1:16">
      <c r="A1464">
        <v>2016</v>
      </c>
      <c r="B1464" t="s">
        <v>16</v>
      </c>
      <c r="C1464" t="s">
        <v>17</v>
      </c>
      <c r="D1464" t="str">
        <f>VLOOKUP(Tabulka_nejcastejsi_priciny_vzniku_invalidity[[#This Row],[kraj]],Tabulka_kraje[],2,FALSE)</f>
        <v xml:space="preserve">Jihočeský </v>
      </c>
      <c r="E1464" t="s">
        <v>18</v>
      </c>
      <c r="F1464" t="s">
        <v>54</v>
      </c>
      <c r="G1464" t="str">
        <f>VLOOKUP(Tabulka_nejcastejsi_priciny_vzniku_invalidity[[#This Row],[podskupina_diagnoz_dle_who_kod]],Tabulka_mkn[],2,FALSE)</f>
        <v>13. skupina</v>
      </c>
      <c r="H1464" t="str">
        <f>VLOOKUP(Tabulka_nejcastejsi_priciny_vzniku_invalidity[[#This Row],[podskupina_diagnoz_dle_who_kod]],Tabulka_mkn[],3,FALSE)</f>
        <v>Svalová a kosterní soustava a pojivové tkáně</v>
      </c>
      <c r="I1464" t="str">
        <f>LEFT(Tabulka_nejcastejsi_priciny_vzniku_invalidity[[#This Row],[podskupina_diagnoz_dle_who_kod]],1)</f>
        <v>M</v>
      </c>
      <c r="J1464" t="s">
        <v>178</v>
      </c>
      <c r="K1464" t="s">
        <v>179</v>
      </c>
      <c r="L1464">
        <v>358</v>
      </c>
      <c r="N1464" t="str">
        <f>CONCATENATE("01",".","01",".",Tabulka_nejcastejsi_priciny_vzniku_invalidity[[#This Row],[rok]])</f>
        <v>01.01.2016</v>
      </c>
      <c r="O1464" s="11">
        <f>DATE(Tabulka_nejcastejsi_priciny_vzniku_invalidity[[#This Row],[rok]],1,1)</f>
        <v>42370</v>
      </c>
      <c r="P1464" s="11">
        <f>YEAR(Tabulka_nejcastejsi_priciny_vzniku_invalidity[[#This Row],[rok3]])</f>
        <v>2016</v>
      </c>
    </row>
    <row r="1465" spans="1:16">
      <c r="A1465">
        <v>2016</v>
      </c>
      <c r="B1465" t="s">
        <v>16</v>
      </c>
      <c r="C1465" t="s">
        <v>17</v>
      </c>
      <c r="D1465" t="str">
        <f>VLOOKUP(Tabulka_nejcastejsi_priciny_vzniku_invalidity[[#This Row],[kraj]],Tabulka_kraje[],2,FALSE)</f>
        <v xml:space="preserve">Jihočeský </v>
      </c>
      <c r="E1465" t="s">
        <v>18</v>
      </c>
      <c r="F1465" t="s">
        <v>54</v>
      </c>
      <c r="G1465" t="str">
        <f>VLOOKUP(Tabulka_nejcastejsi_priciny_vzniku_invalidity[[#This Row],[podskupina_diagnoz_dle_who_kod]],Tabulka_mkn[],2,FALSE)</f>
        <v>13. skupina</v>
      </c>
      <c r="H1465" t="str">
        <f>VLOOKUP(Tabulka_nejcastejsi_priciny_vzniku_invalidity[[#This Row],[podskupina_diagnoz_dle_who_kod]],Tabulka_mkn[],3,FALSE)</f>
        <v>Svalová a kosterní soustava a pojivové tkáně</v>
      </c>
      <c r="I1465" t="str">
        <f>LEFT(Tabulka_nejcastejsi_priciny_vzniku_invalidity[[#This Row],[podskupina_diagnoz_dle_who_kod]],1)</f>
        <v>M</v>
      </c>
      <c r="J1465" t="s">
        <v>180</v>
      </c>
      <c r="K1465" t="s">
        <v>181</v>
      </c>
      <c r="L1465">
        <v>993</v>
      </c>
      <c r="N1465" t="str">
        <f>CONCATENATE("01",".","01",".",Tabulka_nejcastejsi_priciny_vzniku_invalidity[[#This Row],[rok]])</f>
        <v>01.01.2016</v>
      </c>
      <c r="O1465" s="11">
        <f>DATE(Tabulka_nejcastejsi_priciny_vzniku_invalidity[[#This Row],[rok]],1,1)</f>
        <v>42370</v>
      </c>
      <c r="P1465" s="11">
        <f>YEAR(Tabulka_nejcastejsi_priciny_vzniku_invalidity[[#This Row],[rok3]])</f>
        <v>2016</v>
      </c>
    </row>
    <row r="1466" spans="1:16">
      <c r="A1466">
        <v>2016</v>
      </c>
      <c r="B1466" t="s">
        <v>36</v>
      </c>
      <c r="C1466" t="s">
        <v>17</v>
      </c>
      <c r="D1466" t="str">
        <f>VLOOKUP(Tabulka_nejcastejsi_priciny_vzniku_invalidity[[#This Row],[kraj]],Tabulka_kraje[],2,FALSE)</f>
        <v xml:space="preserve">Plzeňský </v>
      </c>
      <c r="E1466" t="s">
        <v>37</v>
      </c>
      <c r="F1466" t="s">
        <v>54</v>
      </c>
      <c r="G1466" t="str">
        <f>VLOOKUP(Tabulka_nejcastejsi_priciny_vzniku_invalidity[[#This Row],[podskupina_diagnoz_dle_who_kod]],Tabulka_mkn[],2,FALSE)</f>
        <v>13. skupina</v>
      </c>
      <c r="H1466" t="str">
        <f>VLOOKUP(Tabulka_nejcastejsi_priciny_vzniku_invalidity[[#This Row],[podskupina_diagnoz_dle_who_kod]],Tabulka_mkn[],3,FALSE)</f>
        <v>Svalová a kosterní soustava a pojivové tkáně</v>
      </c>
      <c r="I1466" t="str">
        <f>LEFT(Tabulka_nejcastejsi_priciny_vzniku_invalidity[[#This Row],[podskupina_diagnoz_dle_who_kod]],1)</f>
        <v>M</v>
      </c>
      <c r="J1466" t="s">
        <v>178</v>
      </c>
      <c r="K1466" t="s">
        <v>179</v>
      </c>
      <c r="L1466">
        <v>683</v>
      </c>
      <c r="N1466" t="str">
        <f>CONCATENATE("01",".","01",".",Tabulka_nejcastejsi_priciny_vzniku_invalidity[[#This Row],[rok]])</f>
        <v>01.01.2016</v>
      </c>
      <c r="O1466" s="11">
        <f>DATE(Tabulka_nejcastejsi_priciny_vzniku_invalidity[[#This Row],[rok]],1,1)</f>
        <v>42370</v>
      </c>
      <c r="P1466" s="11">
        <f>YEAR(Tabulka_nejcastejsi_priciny_vzniku_invalidity[[#This Row],[rok3]])</f>
        <v>2016</v>
      </c>
    </row>
    <row r="1467" spans="1:16">
      <c r="A1467">
        <v>2016</v>
      </c>
      <c r="B1467" t="s">
        <v>36</v>
      </c>
      <c r="C1467" t="s">
        <v>17</v>
      </c>
      <c r="D1467" t="str">
        <f>VLOOKUP(Tabulka_nejcastejsi_priciny_vzniku_invalidity[[#This Row],[kraj]],Tabulka_kraje[],2,FALSE)</f>
        <v xml:space="preserve">Plzeňský </v>
      </c>
      <c r="E1467" t="s">
        <v>37</v>
      </c>
      <c r="F1467" t="s">
        <v>54</v>
      </c>
      <c r="G1467" t="str">
        <f>VLOOKUP(Tabulka_nejcastejsi_priciny_vzniku_invalidity[[#This Row],[podskupina_diagnoz_dle_who_kod]],Tabulka_mkn[],2,FALSE)</f>
        <v>13. skupina</v>
      </c>
      <c r="H1467" t="str">
        <f>VLOOKUP(Tabulka_nejcastejsi_priciny_vzniku_invalidity[[#This Row],[podskupina_diagnoz_dle_who_kod]],Tabulka_mkn[],3,FALSE)</f>
        <v>Svalová a kosterní soustava a pojivové tkáně</v>
      </c>
      <c r="I1467" t="str">
        <f>LEFT(Tabulka_nejcastejsi_priciny_vzniku_invalidity[[#This Row],[podskupina_diagnoz_dle_who_kod]],1)</f>
        <v>M</v>
      </c>
      <c r="J1467" t="s">
        <v>180</v>
      </c>
      <c r="K1467" t="s">
        <v>181</v>
      </c>
      <c r="L1467">
        <v>774</v>
      </c>
      <c r="N1467" t="str">
        <f>CONCATENATE("01",".","01",".",Tabulka_nejcastejsi_priciny_vzniku_invalidity[[#This Row],[rok]])</f>
        <v>01.01.2016</v>
      </c>
      <c r="O1467" s="11">
        <f>DATE(Tabulka_nejcastejsi_priciny_vzniku_invalidity[[#This Row],[rok]],1,1)</f>
        <v>42370</v>
      </c>
      <c r="P1467" s="11">
        <f>YEAR(Tabulka_nejcastejsi_priciny_vzniku_invalidity[[#This Row],[rok3]])</f>
        <v>2016</v>
      </c>
    </row>
    <row r="1468" spans="1:16">
      <c r="A1468">
        <v>2016</v>
      </c>
      <c r="B1468" t="s">
        <v>63</v>
      </c>
      <c r="C1468" t="s">
        <v>17</v>
      </c>
      <c r="D1468" t="str">
        <f>VLOOKUP(Tabulka_nejcastejsi_priciny_vzniku_invalidity[[#This Row],[kraj]],Tabulka_kraje[],2,FALSE)</f>
        <v xml:space="preserve">Karlovarský </v>
      </c>
      <c r="E1468" t="s">
        <v>64</v>
      </c>
      <c r="F1468" t="s">
        <v>54</v>
      </c>
      <c r="G1468" t="str">
        <f>VLOOKUP(Tabulka_nejcastejsi_priciny_vzniku_invalidity[[#This Row],[podskupina_diagnoz_dle_who_kod]],Tabulka_mkn[],2,FALSE)</f>
        <v>13. skupina</v>
      </c>
      <c r="H1468" t="str">
        <f>VLOOKUP(Tabulka_nejcastejsi_priciny_vzniku_invalidity[[#This Row],[podskupina_diagnoz_dle_who_kod]],Tabulka_mkn[],3,FALSE)</f>
        <v>Svalová a kosterní soustava a pojivové tkáně</v>
      </c>
      <c r="I1468" t="str">
        <f>LEFT(Tabulka_nejcastejsi_priciny_vzniku_invalidity[[#This Row],[podskupina_diagnoz_dle_who_kod]],1)</f>
        <v>M</v>
      </c>
      <c r="J1468" t="s">
        <v>178</v>
      </c>
      <c r="K1468" t="s">
        <v>179</v>
      </c>
      <c r="L1468">
        <v>285</v>
      </c>
      <c r="N1468" t="str">
        <f>CONCATENATE("01",".","01",".",Tabulka_nejcastejsi_priciny_vzniku_invalidity[[#This Row],[rok]])</f>
        <v>01.01.2016</v>
      </c>
      <c r="O1468" s="11">
        <f>DATE(Tabulka_nejcastejsi_priciny_vzniku_invalidity[[#This Row],[rok]],1,1)</f>
        <v>42370</v>
      </c>
      <c r="P1468" s="11">
        <f>YEAR(Tabulka_nejcastejsi_priciny_vzniku_invalidity[[#This Row],[rok3]])</f>
        <v>2016</v>
      </c>
    </row>
    <row r="1469" spans="1:16">
      <c r="A1469">
        <v>2016</v>
      </c>
      <c r="B1469" t="s">
        <v>63</v>
      </c>
      <c r="C1469" t="s">
        <v>17</v>
      </c>
      <c r="D1469" t="str">
        <f>VLOOKUP(Tabulka_nejcastejsi_priciny_vzniku_invalidity[[#This Row],[kraj]],Tabulka_kraje[],2,FALSE)</f>
        <v xml:space="preserve">Karlovarský </v>
      </c>
      <c r="E1469" t="s">
        <v>64</v>
      </c>
      <c r="F1469" t="s">
        <v>54</v>
      </c>
      <c r="G1469" t="str">
        <f>VLOOKUP(Tabulka_nejcastejsi_priciny_vzniku_invalidity[[#This Row],[podskupina_diagnoz_dle_who_kod]],Tabulka_mkn[],2,FALSE)</f>
        <v>13. skupina</v>
      </c>
      <c r="H1469" t="str">
        <f>VLOOKUP(Tabulka_nejcastejsi_priciny_vzniku_invalidity[[#This Row],[podskupina_diagnoz_dle_who_kod]],Tabulka_mkn[],3,FALSE)</f>
        <v>Svalová a kosterní soustava a pojivové tkáně</v>
      </c>
      <c r="I1469" t="str">
        <f>LEFT(Tabulka_nejcastejsi_priciny_vzniku_invalidity[[#This Row],[podskupina_diagnoz_dle_who_kod]],1)</f>
        <v>M</v>
      </c>
      <c r="J1469" t="s">
        <v>180</v>
      </c>
      <c r="K1469" t="s">
        <v>181</v>
      </c>
      <c r="L1469">
        <v>217</v>
      </c>
      <c r="N1469" t="str">
        <f>CONCATENATE("01",".","01",".",Tabulka_nejcastejsi_priciny_vzniku_invalidity[[#This Row],[rok]])</f>
        <v>01.01.2016</v>
      </c>
      <c r="O1469" s="11">
        <f>DATE(Tabulka_nejcastejsi_priciny_vzniku_invalidity[[#This Row],[rok]],1,1)</f>
        <v>42370</v>
      </c>
      <c r="P1469" s="11">
        <f>YEAR(Tabulka_nejcastejsi_priciny_vzniku_invalidity[[#This Row],[rok3]])</f>
        <v>2016</v>
      </c>
    </row>
    <row r="1470" spans="1:16">
      <c r="A1470">
        <v>2016</v>
      </c>
      <c r="B1470" t="s">
        <v>26</v>
      </c>
      <c r="C1470" t="s">
        <v>17</v>
      </c>
      <c r="D1470" t="str">
        <f>VLOOKUP(Tabulka_nejcastejsi_priciny_vzniku_invalidity[[#This Row],[kraj]],Tabulka_kraje[],2,FALSE)</f>
        <v xml:space="preserve">Ústecký </v>
      </c>
      <c r="E1470" t="s">
        <v>27</v>
      </c>
      <c r="F1470" t="s">
        <v>54</v>
      </c>
      <c r="G1470" t="str">
        <f>VLOOKUP(Tabulka_nejcastejsi_priciny_vzniku_invalidity[[#This Row],[podskupina_diagnoz_dle_who_kod]],Tabulka_mkn[],2,FALSE)</f>
        <v>13. skupina</v>
      </c>
      <c r="H1470" t="str">
        <f>VLOOKUP(Tabulka_nejcastejsi_priciny_vzniku_invalidity[[#This Row],[podskupina_diagnoz_dle_who_kod]],Tabulka_mkn[],3,FALSE)</f>
        <v>Svalová a kosterní soustava a pojivové tkáně</v>
      </c>
      <c r="I1470" t="str">
        <f>LEFT(Tabulka_nejcastejsi_priciny_vzniku_invalidity[[#This Row],[podskupina_diagnoz_dle_who_kod]],1)</f>
        <v>M</v>
      </c>
      <c r="J1470" t="s">
        <v>176</v>
      </c>
      <c r="K1470" t="s">
        <v>177</v>
      </c>
      <c r="L1470">
        <v>371</v>
      </c>
      <c r="N1470" t="str">
        <f>CONCATENATE("01",".","01",".",Tabulka_nejcastejsi_priciny_vzniku_invalidity[[#This Row],[rok]])</f>
        <v>01.01.2016</v>
      </c>
      <c r="O1470" s="11">
        <f>DATE(Tabulka_nejcastejsi_priciny_vzniku_invalidity[[#This Row],[rok]],1,1)</f>
        <v>42370</v>
      </c>
      <c r="P1470" s="11">
        <f>YEAR(Tabulka_nejcastejsi_priciny_vzniku_invalidity[[#This Row],[rok3]])</f>
        <v>2016</v>
      </c>
    </row>
    <row r="1471" spans="1:16">
      <c r="A1471">
        <v>2016</v>
      </c>
      <c r="B1471" t="s">
        <v>26</v>
      </c>
      <c r="C1471" t="s">
        <v>17</v>
      </c>
      <c r="D1471" t="str">
        <f>VLOOKUP(Tabulka_nejcastejsi_priciny_vzniku_invalidity[[#This Row],[kraj]],Tabulka_kraje[],2,FALSE)</f>
        <v xml:space="preserve">Ústecký </v>
      </c>
      <c r="E1471" t="s">
        <v>27</v>
      </c>
      <c r="F1471" t="s">
        <v>54</v>
      </c>
      <c r="G1471" t="str">
        <f>VLOOKUP(Tabulka_nejcastejsi_priciny_vzniku_invalidity[[#This Row],[podskupina_diagnoz_dle_who_kod]],Tabulka_mkn[],2,FALSE)</f>
        <v>13. skupina</v>
      </c>
      <c r="H1471" t="str">
        <f>VLOOKUP(Tabulka_nejcastejsi_priciny_vzniku_invalidity[[#This Row],[podskupina_diagnoz_dle_who_kod]],Tabulka_mkn[],3,FALSE)</f>
        <v>Svalová a kosterní soustava a pojivové tkáně</v>
      </c>
      <c r="I1471" t="str">
        <f>LEFT(Tabulka_nejcastejsi_priciny_vzniku_invalidity[[#This Row],[podskupina_diagnoz_dle_who_kod]],1)</f>
        <v>M</v>
      </c>
      <c r="J1471" t="s">
        <v>178</v>
      </c>
      <c r="K1471" t="s">
        <v>179</v>
      </c>
      <c r="L1471">
        <v>1243</v>
      </c>
      <c r="N1471" t="str">
        <f>CONCATENATE("01",".","01",".",Tabulka_nejcastejsi_priciny_vzniku_invalidity[[#This Row],[rok]])</f>
        <v>01.01.2016</v>
      </c>
      <c r="O1471" s="11">
        <f>DATE(Tabulka_nejcastejsi_priciny_vzniku_invalidity[[#This Row],[rok]],1,1)</f>
        <v>42370</v>
      </c>
      <c r="P1471" s="11">
        <f>YEAR(Tabulka_nejcastejsi_priciny_vzniku_invalidity[[#This Row],[rok3]])</f>
        <v>2016</v>
      </c>
    </row>
    <row r="1472" spans="1:16">
      <c r="A1472">
        <v>2016</v>
      </c>
      <c r="B1472" t="s">
        <v>26</v>
      </c>
      <c r="C1472" t="s">
        <v>17</v>
      </c>
      <c r="D1472" t="str">
        <f>VLOOKUP(Tabulka_nejcastejsi_priciny_vzniku_invalidity[[#This Row],[kraj]],Tabulka_kraje[],2,FALSE)</f>
        <v xml:space="preserve">Ústecký </v>
      </c>
      <c r="E1472" t="s">
        <v>27</v>
      </c>
      <c r="F1472" t="s">
        <v>54</v>
      </c>
      <c r="G1472" t="str">
        <f>VLOOKUP(Tabulka_nejcastejsi_priciny_vzniku_invalidity[[#This Row],[podskupina_diagnoz_dle_who_kod]],Tabulka_mkn[],2,FALSE)</f>
        <v>13. skupina</v>
      </c>
      <c r="H1472" t="str">
        <f>VLOOKUP(Tabulka_nejcastejsi_priciny_vzniku_invalidity[[#This Row],[podskupina_diagnoz_dle_who_kod]],Tabulka_mkn[],3,FALSE)</f>
        <v>Svalová a kosterní soustava a pojivové tkáně</v>
      </c>
      <c r="I1472" t="str">
        <f>LEFT(Tabulka_nejcastejsi_priciny_vzniku_invalidity[[#This Row],[podskupina_diagnoz_dle_who_kod]],1)</f>
        <v>M</v>
      </c>
      <c r="J1472" t="s">
        <v>180</v>
      </c>
      <c r="K1472" t="s">
        <v>181</v>
      </c>
      <c r="L1472">
        <v>1282</v>
      </c>
      <c r="N1472" t="str">
        <f>CONCATENATE("01",".","01",".",Tabulka_nejcastejsi_priciny_vzniku_invalidity[[#This Row],[rok]])</f>
        <v>01.01.2016</v>
      </c>
      <c r="O1472" s="11">
        <f>DATE(Tabulka_nejcastejsi_priciny_vzniku_invalidity[[#This Row],[rok]],1,1)</f>
        <v>42370</v>
      </c>
      <c r="P1472" s="11">
        <f>YEAR(Tabulka_nejcastejsi_priciny_vzniku_invalidity[[#This Row],[rok3]])</f>
        <v>2016</v>
      </c>
    </row>
    <row r="1473" spans="1:16">
      <c r="A1473">
        <v>2016</v>
      </c>
      <c r="B1473" t="s">
        <v>34</v>
      </c>
      <c r="C1473" t="s">
        <v>17</v>
      </c>
      <c r="D1473" t="str">
        <f>VLOOKUP(Tabulka_nejcastejsi_priciny_vzniku_invalidity[[#This Row],[kraj]],Tabulka_kraje[],2,FALSE)</f>
        <v xml:space="preserve">Liberecký </v>
      </c>
      <c r="E1473" t="s">
        <v>35</v>
      </c>
      <c r="F1473" t="s">
        <v>54</v>
      </c>
      <c r="G1473" t="str">
        <f>VLOOKUP(Tabulka_nejcastejsi_priciny_vzniku_invalidity[[#This Row],[podskupina_diagnoz_dle_who_kod]],Tabulka_mkn[],2,FALSE)</f>
        <v>13. skupina</v>
      </c>
      <c r="H1473" t="str">
        <f>VLOOKUP(Tabulka_nejcastejsi_priciny_vzniku_invalidity[[#This Row],[podskupina_diagnoz_dle_who_kod]],Tabulka_mkn[],3,FALSE)</f>
        <v>Svalová a kosterní soustava a pojivové tkáně</v>
      </c>
      <c r="I1473" t="str">
        <f>LEFT(Tabulka_nejcastejsi_priciny_vzniku_invalidity[[#This Row],[podskupina_diagnoz_dle_who_kod]],1)</f>
        <v>M</v>
      </c>
      <c r="J1473" t="s">
        <v>178</v>
      </c>
      <c r="K1473" t="s">
        <v>179</v>
      </c>
      <c r="L1473">
        <v>199</v>
      </c>
      <c r="N1473" t="str">
        <f>CONCATENATE("01",".","01",".",Tabulka_nejcastejsi_priciny_vzniku_invalidity[[#This Row],[rok]])</f>
        <v>01.01.2016</v>
      </c>
      <c r="O1473" s="11">
        <f>DATE(Tabulka_nejcastejsi_priciny_vzniku_invalidity[[#This Row],[rok]],1,1)</f>
        <v>42370</v>
      </c>
      <c r="P1473" s="11">
        <f>YEAR(Tabulka_nejcastejsi_priciny_vzniku_invalidity[[#This Row],[rok3]])</f>
        <v>2016</v>
      </c>
    </row>
    <row r="1474" spans="1:16">
      <c r="A1474">
        <v>2016</v>
      </c>
      <c r="B1474" t="s">
        <v>34</v>
      </c>
      <c r="C1474" t="s">
        <v>17</v>
      </c>
      <c r="D1474" t="str">
        <f>VLOOKUP(Tabulka_nejcastejsi_priciny_vzniku_invalidity[[#This Row],[kraj]],Tabulka_kraje[],2,FALSE)</f>
        <v xml:space="preserve">Liberecký </v>
      </c>
      <c r="E1474" t="s">
        <v>35</v>
      </c>
      <c r="F1474" t="s">
        <v>54</v>
      </c>
      <c r="G1474" t="str">
        <f>VLOOKUP(Tabulka_nejcastejsi_priciny_vzniku_invalidity[[#This Row],[podskupina_diagnoz_dle_who_kod]],Tabulka_mkn[],2,FALSE)</f>
        <v>13. skupina</v>
      </c>
      <c r="H1474" t="str">
        <f>VLOOKUP(Tabulka_nejcastejsi_priciny_vzniku_invalidity[[#This Row],[podskupina_diagnoz_dle_who_kod]],Tabulka_mkn[],3,FALSE)</f>
        <v>Svalová a kosterní soustava a pojivové tkáně</v>
      </c>
      <c r="I1474" t="str">
        <f>LEFT(Tabulka_nejcastejsi_priciny_vzniku_invalidity[[#This Row],[podskupina_diagnoz_dle_who_kod]],1)</f>
        <v>M</v>
      </c>
      <c r="J1474" t="s">
        <v>180</v>
      </c>
      <c r="K1474" t="s">
        <v>181</v>
      </c>
      <c r="L1474">
        <v>325</v>
      </c>
      <c r="N1474" t="str">
        <f>CONCATENATE("01",".","01",".",Tabulka_nejcastejsi_priciny_vzniku_invalidity[[#This Row],[rok]])</f>
        <v>01.01.2016</v>
      </c>
      <c r="O1474" s="11">
        <f>DATE(Tabulka_nejcastejsi_priciny_vzniku_invalidity[[#This Row],[rok]],1,1)</f>
        <v>42370</v>
      </c>
      <c r="P1474" s="11">
        <f>YEAR(Tabulka_nejcastejsi_priciny_vzniku_invalidity[[#This Row],[rok3]])</f>
        <v>2016</v>
      </c>
    </row>
    <row r="1475" spans="1:16">
      <c r="A1475">
        <v>2016</v>
      </c>
      <c r="B1475" t="s">
        <v>40</v>
      </c>
      <c r="C1475" t="s">
        <v>17</v>
      </c>
      <c r="D1475" t="str">
        <f>VLOOKUP(Tabulka_nejcastejsi_priciny_vzniku_invalidity[[#This Row],[kraj]],Tabulka_kraje[],2,FALSE)</f>
        <v xml:space="preserve">Královéhradecký </v>
      </c>
      <c r="E1475" t="s">
        <v>41</v>
      </c>
      <c r="F1475" t="s">
        <v>54</v>
      </c>
      <c r="G1475" t="str">
        <f>VLOOKUP(Tabulka_nejcastejsi_priciny_vzniku_invalidity[[#This Row],[podskupina_diagnoz_dle_who_kod]],Tabulka_mkn[],2,FALSE)</f>
        <v>13. skupina</v>
      </c>
      <c r="H1475" t="str">
        <f>VLOOKUP(Tabulka_nejcastejsi_priciny_vzniku_invalidity[[#This Row],[podskupina_diagnoz_dle_who_kod]],Tabulka_mkn[],3,FALSE)</f>
        <v>Svalová a kosterní soustava a pojivové tkáně</v>
      </c>
      <c r="I1475" t="str">
        <f>LEFT(Tabulka_nejcastejsi_priciny_vzniku_invalidity[[#This Row],[podskupina_diagnoz_dle_who_kod]],1)</f>
        <v>M</v>
      </c>
      <c r="J1475" t="s">
        <v>178</v>
      </c>
      <c r="K1475" t="s">
        <v>179</v>
      </c>
      <c r="L1475">
        <v>285</v>
      </c>
      <c r="N1475" t="str">
        <f>CONCATENATE("01",".","01",".",Tabulka_nejcastejsi_priciny_vzniku_invalidity[[#This Row],[rok]])</f>
        <v>01.01.2016</v>
      </c>
      <c r="O1475" s="11">
        <f>DATE(Tabulka_nejcastejsi_priciny_vzniku_invalidity[[#This Row],[rok]],1,1)</f>
        <v>42370</v>
      </c>
      <c r="P1475" s="11">
        <f>YEAR(Tabulka_nejcastejsi_priciny_vzniku_invalidity[[#This Row],[rok3]])</f>
        <v>2016</v>
      </c>
    </row>
    <row r="1476" spans="1:16">
      <c r="A1476">
        <v>2016</v>
      </c>
      <c r="B1476" t="s">
        <v>40</v>
      </c>
      <c r="C1476" t="s">
        <v>17</v>
      </c>
      <c r="D1476" t="str">
        <f>VLOOKUP(Tabulka_nejcastejsi_priciny_vzniku_invalidity[[#This Row],[kraj]],Tabulka_kraje[],2,FALSE)</f>
        <v xml:space="preserve">Královéhradecký </v>
      </c>
      <c r="E1476" t="s">
        <v>41</v>
      </c>
      <c r="F1476" t="s">
        <v>54</v>
      </c>
      <c r="G1476" t="str">
        <f>VLOOKUP(Tabulka_nejcastejsi_priciny_vzniku_invalidity[[#This Row],[podskupina_diagnoz_dle_who_kod]],Tabulka_mkn[],2,FALSE)</f>
        <v>13. skupina</v>
      </c>
      <c r="H1476" t="str">
        <f>VLOOKUP(Tabulka_nejcastejsi_priciny_vzniku_invalidity[[#This Row],[podskupina_diagnoz_dle_who_kod]],Tabulka_mkn[],3,FALSE)</f>
        <v>Svalová a kosterní soustava a pojivové tkáně</v>
      </c>
      <c r="I1476" t="str">
        <f>LEFT(Tabulka_nejcastejsi_priciny_vzniku_invalidity[[#This Row],[podskupina_diagnoz_dle_who_kod]],1)</f>
        <v>M</v>
      </c>
      <c r="J1476" t="s">
        <v>180</v>
      </c>
      <c r="K1476" t="s">
        <v>181</v>
      </c>
      <c r="L1476">
        <v>758</v>
      </c>
      <c r="N1476" t="str">
        <f>CONCATENATE("01",".","01",".",Tabulka_nejcastejsi_priciny_vzniku_invalidity[[#This Row],[rok]])</f>
        <v>01.01.2016</v>
      </c>
      <c r="O1476" s="11">
        <f>DATE(Tabulka_nejcastejsi_priciny_vzniku_invalidity[[#This Row],[rok]],1,1)</f>
        <v>42370</v>
      </c>
      <c r="P1476" s="11">
        <f>YEAR(Tabulka_nejcastejsi_priciny_vzniku_invalidity[[#This Row],[rok3]])</f>
        <v>2016</v>
      </c>
    </row>
    <row r="1477" spans="1:16">
      <c r="A1477">
        <v>2016</v>
      </c>
      <c r="B1477" t="s">
        <v>30</v>
      </c>
      <c r="C1477" t="s">
        <v>17</v>
      </c>
      <c r="D1477" t="str">
        <f>VLOOKUP(Tabulka_nejcastejsi_priciny_vzniku_invalidity[[#This Row],[kraj]],Tabulka_kraje[],2,FALSE)</f>
        <v xml:space="preserve">Pardubický </v>
      </c>
      <c r="E1477" t="s">
        <v>31</v>
      </c>
      <c r="F1477" t="s">
        <v>54</v>
      </c>
      <c r="G1477" t="str">
        <f>VLOOKUP(Tabulka_nejcastejsi_priciny_vzniku_invalidity[[#This Row],[podskupina_diagnoz_dle_who_kod]],Tabulka_mkn[],2,FALSE)</f>
        <v>13. skupina</v>
      </c>
      <c r="H1477" t="str">
        <f>VLOOKUP(Tabulka_nejcastejsi_priciny_vzniku_invalidity[[#This Row],[podskupina_diagnoz_dle_who_kod]],Tabulka_mkn[],3,FALSE)</f>
        <v>Svalová a kosterní soustava a pojivové tkáně</v>
      </c>
      <c r="I1477" t="str">
        <f>LEFT(Tabulka_nejcastejsi_priciny_vzniku_invalidity[[#This Row],[podskupina_diagnoz_dle_who_kod]],1)</f>
        <v>M</v>
      </c>
      <c r="J1477" t="s">
        <v>178</v>
      </c>
      <c r="K1477" t="s">
        <v>179</v>
      </c>
      <c r="L1477">
        <v>591</v>
      </c>
      <c r="N1477" t="str">
        <f>CONCATENATE("01",".","01",".",Tabulka_nejcastejsi_priciny_vzniku_invalidity[[#This Row],[rok]])</f>
        <v>01.01.2016</v>
      </c>
      <c r="O1477" s="11">
        <f>DATE(Tabulka_nejcastejsi_priciny_vzniku_invalidity[[#This Row],[rok]],1,1)</f>
        <v>42370</v>
      </c>
      <c r="P1477" s="11">
        <f>YEAR(Tabulka_nejcastejsi_priciny_vzniku_invalidity[[#This Row],[rok3]])</f>
        <v>2016</v>
      </c>
    </row>
    <row r="1478" spans="1:16">
      <c r="A1478">
        <v>2016</v>
      </c>
      <c r="B1478" t="s">
        <v>30</v>
      </c>
      <c r="C1478" t="s">
        <v>17</v>
      </c>
      <c r="D1478" t="str">
        <f>VLOOKUP(Tabulka_nejcastejsi_priciny_vzniku_invalidity[[#This Row],[kraj]],Tabulka_kraje[],2,FALSE)</f>
        <v xml:space="preserve">Pardubický </v>
      </c>
      <c r="E1478" t="s">
        <v>31</v>
      </c>
      <c r="F1478" t="s">
        <v>54</v>
      </c>
      <c r="G1478" t="str">
        <f>VLOOKUP(Tabulka_nejcastejsi_priciny_vzniku_invalidity[[#This Row],[podskupina_diagnoz_dle_who_kod]],Tabulka_mkn[],2,FALSE)</f>
        <v>13. skupina</v>
      </c>
      <c r="H1478" t="str">
        <f>VLOOKUP(Tabulka_nejcastejsi_priciny_vzniku_invalidity[[#This Row],[podskupina_diagnoz_dle_who_kod]],Tabulka_mkn[],3,FALSE)</f>
        <v>Svalová a kosterní soustava a pojivové tkáně</v>
      </c>
      <c r="I1478" t="str">
        <f>LEFT(Tabulka_nejcastejsi_priciny_vzniku_invalidity[[#This Row],[podskupina_diagnoz_dle_who_kod]],1)</f>
        <v>M</v>
      </c>
      <c r="J1478" t="s">
        <v>180</v>
      </c>
      <c r="K1478" t="s">
        <v>181</v>
      </c>
      <c r="L1478">
        <v>731</v>
      </c>
      <c r="N1478" t="str">
        <f>CONCATENATE("01",".","01",".",Tabulka_nejcastejsi_priciny_vzniku_invalidity[[#This Row],[rok]])</f>
        <v>01.01.2016</v>
      </c>
      <c r="O1478" s="11">
        <f>DATE(Tabulka_nejcastejsi_priciny_vzniku_invalidity[[#This Row],[rok]],1,1)</f>
        <v>42370</v>
      </c>
      <c r="P1478" s="11">
        <f>YEAR(Tabulka_nejcastejsi_priciny_vzniku_invalidity[[#This Row],[rok3]])</f>
        <v>2016</v>
      </c>
    </row>
    <row r="1479" spans="1:16">
      <c r="A1479">
        <v>2017</v>
      </c>
      <c r="B1479" t="s">
        <v>22</v>
      </c>
      <c r="C1479" t="s">
        <v>17</v>
      </c>
      <c r="D1479" t="str">
        <f>VLOOKUP(Tabulka_nejcastejsi_priciny_vzniku_invalidity[[#This Row],[kraj]],Tabulka_kraje[],2,FALSE)</f>
        <v>Vysočina</v>
      </c>
      <c r="E1479" t="s">
        <v>23</v>
      </c>
      <c r="F1479" t="s">
        <v>54</v>
      </c>
      <c r="G1479" t="str">
        <f>VLOOKUP(Tabulka_nejcastejsi_priciny_vzniku_invalidity[[#This Row],[podskupina_diagnoz_dle_who_kod]],Tabulka_mkn[],2,FALSE)</f>
        <v>13. skupina</v>
      </c>
      <c r="H1479" t="str">
        <f>VLOOKUP(Tabulka_nejcastejsi_priciny_vzniku_invalidity[[#This Row],[podskupina_diagnoz_dle_who_kod]],Tabulka_mkn[],3,FALSE)</f>
        <v>Svalová a kosterní soustava a pojivové tkáně</v>
      </c>
      <c r="I1479" t="str">
        <f>LEFT(Tabulka_nejcastejsi_priciny_vzniku_invalidity[[#This Row],[podskupina_diagnoz_dle_who_kod]],1)</f>
        <v>M</v>
      </c>
      <c r="J1479" t="s">
        <v>176</v>
      </c>
      <c r="K1479" t="s">
        <v>177</v>
      </c>
      <c r="L1479">
        <v>270</v>
      </c>
      <c r="N1479" t="str">
        <f>CONCATENATE("01",".","01",".",Tabulka_nejcastejsi_priciny_vzniku_invalidity[[#This Row],[rok]])</f>
        <v>01.01.2017</v>
      </c>
      <c r="O1479" s="11">
        <f>DATE(Tabulka_nejcastejsi_priciny_vzniku_invalidity[[#This Row],[rok]],1,1)</f>
        <v>42736</v>
      </c>
      <c r="P1479" s="11">
        <f>YEAR(Tabulka_nejcastejsi_priciny_vzniku_invalidity[[#This Row],[rok3]])</f>
        <v>2017</v>
      </c>
    </row>
    <row r="1480" spans="1:16">
      <c r="A1480">
        <v>2017</v>
      </c>
      <c r="B1480" t="s">
        <v>22</v>
      </c>
      <c r="C1480" t="s">
        <v>17</v>
      </c>
      <c r="D1480" t="str">
        <f>VLOOKUP(Tabulka_nejcastejsi_priciny_vzniku_invalidity[[#This Row],[kraj]],Tabulka_kraje[],2,FALSE)</f>
        <v>Vysočina</v>
      </c>
      <c r="E1480" t="s">
        <v>23</v>
      </c>
      <c r="F1480" t="s">
        <v>54</v>
      </c>
      <c r="G1480" t="str">
        <f>VLOOKUP(Tabulka_nejcastejsi_priciny_vzniku_invalidity[[#This Row],[podskupina_diagnoz_dle_who_kod]],Tabulka_mkn[],2,FALSE)</f>
        <v>13. skupina</v>
      </c>
      <c r="H1480" t="str">
        <f>VLOOKUP(Tabulka_nejcastejsi_priciny_vzniku_invalidity[[#This Row],[podskupina_diagnoz_dle_who_kod]],Tabulka_mkn[],3,FALSE)</f>
        <v>Svalová a kosterní soustava a pojivové tkáně</v>
      </c>
      <c r="I1480" t="str">
        <f>LEFT(Tabulka_nejcastejsi_priciny_vzniku_invalidity[[#This Row],[podskupina_diagnoz_dle_who_kod]],1)</f>
        <v>M</v>
      </c>
      <c r="J1480" t="s">
        <v>182</v>
      </c>
      <c r="K1480" t="s">
        <v>183</v>
      </c>
      <c r="L1480">
        <v>245</v>
      </c>
      <c r="N1480" t="str">
        <f>CONCATENATE("01",".","01",".",Tabulka_nejcastejsi_priciny_vzniku_invalidity[[#This Row],[rok]])</f>
        <v>01.01.2017</v>
      </c>
      <c r="O1480" s="11">
        <f>DATE(Tabulka_nejcastejsi_priciny_vzniku_invalidity[[#This Row],[rok]],1,1)</f>
        <v>42736</v>
      </c>
      <c r="P1480" s="11">
        <f>YEAR(Tabulka_nejcastejsi_priciny_vzniku_invalidity[[#This Row],[rok3]])</f>
        <v>2017</v>
      </c>
    </row>
    <row r="1481" spans="1:16">
      <c r="A1481">
        <v>2017</v>
      </c>
      <c r="B1481" t="s">
        <v>22</v>
      </c>
      <c r="C1481" t="s">
        <v>17</v>
      </c>
      <c r="D1481" t="str">
        <f>VLOOKUP(Tabulka_nejcastejsi_priciny_vzniku_invalidity[[#This Row],[kraj]],Tabulka_kraje[],2,FALSE)</f>
        <v>Vysočina</v>
      </c>
      <c r="E1481" t="s">
        <v>23</v>
      </c>
      <c r="F1481" t="s">
        <v>54</v>
      </c>
      <c r="G1481" t="str">
        <f>VLOOKUP(Tabulka_nejcastejsi_priciny_vzniku_invalidity[[#This Row],[podskupina_diagnoz_dle_who_kod]],Tabulka_mkn[],2,FALSE)</f>
        <v>13. skupina</v>
      </c>
      <c r="H1481" t="str">
        <f>VLOOKUP(Tabulka_nejcastejsi_priciny_vzniku_invalidity[[#This Row],[podskupina_diagnoz_dle_who_kod]],Tabulka_mkn[],3,FALSE)</f>
        <v>Svalová a kosterní soustava a pojivové tkáně</v>
      </c>
      <c r="I1481" t="str">
        <f>LEFT(Tabulka_nejcastejsi_priciny_vzniku_invalidity[[#This Row],[podskupina_diagnoz_dle_who_kod]],1)</f>
        <v>M</v>
      </c>
      <c r="J1481" t="s">
        <v>180</v>
      </c>
      <c r="K1481" t="s">
        <v>181</v>
      </c>
      <c r="L1481">
        <v>1248</v>
      </c>
      <c r="N1481" t="str">
        <f>CONCATENATE("01",".","01",".",Tabulka_nejcastejsi_priciny_vzniku_invalidity[[#This Row],[rok]])</f>
        <v>01.01.2017</v>
      </c>
      <c r="O1481" s="11">
        <f>DATE(Tabulka_nejcastejsi_priciny_vzniku_invalidity[[#This Row],[rok]],1,1)</f>
        <v>42736</v>
      </c>
      <c r="P1481" s="11">
        <f>YEAR(Tabulka_nejcastejsi_priciny_vzniku_invalidity[[#This Row],[rok3]])</f>
        <v>2017</v>
      </c>
    </row>
    <row r="1482" spans="1:16">
      <c r="A1482">
        <v>2017</v>
      </c>
      <c r="B1482" t="s">
        <v>57</v>
      </c>
      <c r="C1482" t="s">
        <v>17</v>
      </c>
      <c r="D1482" t="str">
        <f>VLOOKUP(Tabulka_nejcastejsi_priciny_vzniku_invalidity[[#This Row],[kraj]],Tabulka_kraje[],2,FALSE)</f>
        <v xml:space="preserve">Jihomoravský </v>
      </c>
      <c r="E1482" t="s">
        <v>58</v>
      </c>
      <c r="F1482" t="s">
        <v>54</v>
      </c>
      <c r="G1482" t="str">
        <f>VLOOKUP(Tabulka_nejcastejsi_priciny_vzniku_invalidity[[#This Row],[podskupina_diagnoz_dle_who_kod]],Tabulka_mkn[],2,FALSE)</f>
        <v>13. skupina</v>
      </c>
      <c r="H1482" t="str">
        <f>VLOOKUP(Tabulka_nejcastejsi_priciny_vzniku_invalidity[[#This Row],[podskupina_diagnoz_dle_who_kod]],Tabulka_mkn[],3,FALSE)</f>
        <v>Svalová a kosterní soustava a pojivové tkáně</v>
      </c>
      <c r="I1482" t="str">
        <f>LEFT(Tabulka_nejcastejsi_priciny_vzniku_invalidity[[#This Row],[podskupina_diagnoz_dle_who_kod]],1)</f>
        <v>M</v>
      </c>
      <c r="J1482" t="s">
        <v>182</v>
      </c>
      <c r="K1482" t="s">
        <v>183</v>
      </c>
      <c r="L1482">
        <v>691</v>
      </c>
      <c r="N1482" t="str">
        <f>CONCATENATE("01",".","01",".",Tabulka_nejcastejsi_priciny_vzniku_invalidity[[#This Row],[rok]])</f>
        <v>01.01.2017</v>
      </c>
      <c r="O1482" s="11">
        <f>DATE(Tabulka_nejcastejsi_priciny_vzniku_invalidity[[#This Row],[rok]],1,1)</f>
        <v>42736</v>
      </c>
      <c r="P1482" s="11">
        <f>YEAR(Tabulka_nejcastejsi_priciny_vzniku_invalidity[[#This Row],[rok3]])</f>
        <v>2017</v>
      </c>
    </row>
    <row r="1483" spans="1:16">
      <c r="A1483">
        <v>2017</v>
      </c>
      <c r="B1483" t="s">
        <v>57</v>
      </c>
      <c r="C1483" t="s">
        <v>17</v>
      </c>
      <c r="D1483" t="str">
        <f>VLOOKUP(Tabulka_nejcastejsi_priciny_vzniku_invalidity[[#This Row],[kraj]],Tabulka_kraje[],2,FALSE)</f>
        <v xml:space="preserve">Jihomoravský </v>
      </c>
      <c r="E1483" t="s">
        <v>58</v>
      </c>
      <c r="F1483" t="s">
        <v>54</v>
      </c>
      <c r="G1483" t="str">
        <f>VLOOKUP(Tabulka_nejcastejsi_priciny_vzniku_invalidity[[#This Row],[podskupina_diagnoz_dle_who_kod]],Tabulka_mkn[],2,FALSE)</f>
        <v>13. skupina</v>
      </c>
      <c r="H1483" t="str">
        <f>VLOOKUP(Tabulka_nejcastejsi_priciny_vzniku_invalidity[[#This Row],[podskupina_diagnoz_dle_who_kod]],Tabulka_mkn[],3,FALSE)</f>
        <v>Svalová a kosterní soustava a pojivové tkáně</v>
      </c>
      <c r="I1483" t="str">
        <f>LEFT(Tabulka_nejcastejsi_priciny_vzniku_invalidity[[#This Row],[podskupina_diagnoz_dle_who_kod]],1)</f>
        <v>M</v>
      </c>
      <c r="J1483" t="s">
        <v>178</v>
      </c>
      <c r="K1483" t="s">
        <v>179</v>
      </c>
      <c r="L1483">
        <v>2137</v>
      </c>
      <c r="N1483" t="str">
        <f>CONCATENATE("01",".","01",".",Tabulka_nejcastejsi_priciny_vzniku_invalidity[[#This Row],[rok]])</f>
        <v>01.01.2017</v>
      </c>
      <c r="O1483" s="11">
        <f>DATE(Tabulka_nejcastejsi_priciny_vzniku_invalidity[[#This Row],[rok]],1,1)</f>
        <v>42736</v>
      </c>
      <c r="P1483" s="11">
        <f>YEAR(Tabulka_nejcastejsi_priciny_vzniku_invalidity[[#This Row],[rok3]])</f>
        <v>2017</v>
      </c>
    </row>
    <row r="1484" spans="1:16">
      <c r="A1484">
        <v>2017</v>
      </c>
      <c r="B1484" t="s">
        <v>57</v>
      </c>
      <c r="C1484" t="s">
        <v>17</v>
      </c>
      <c r="D1484" t="str">
        <f>VLOOKUP(Tabulka_nejcastejsi_priciny_vzniku_invalidity[[#This Row],[kraj]],Tabulka_kraje[],2,FALSE)</f>
        <v xml:space="preserve">Jihomoravský </v>
      </c>
      <c r="E1484" t="s">
        <v>58</v>
      </c>
      <c r="F1484" t="s">
        <v>54</v>
      </c>
      <c r="G1484" t="str">
        <f>VLOOKUP(Tabulka_nejcastejsi_priciny_vzniku_invalidity[[#This Row],[podskupina_diagnoz_dle_who_kod]],Tabulka_mkn[],2,FALSE)</f>
        <v>13. skupina</v>
      </c>
      <c r="H1484" t="str">
        <f>VLOOKUP(Tabulka_nejcastejsi_priciny_vzniku_invalidity[[#This Row],[podskupina_diagnoz_dle_who_kod]],Tabulka_mkn[],3,FALSE)</f>
        <v>Svalová a kosterní soustava a pojivové tkáně</v>
      </c>
      <c r="I1484" t="str">
        <f>LEFT(Tabulka_nejcastejsi_priciny_vzniku_invalidity[[#This Row],[podskupina_diagnoz_dle_who_kod]],1)</f>
        <v>M</v>
      </c>
      <c r="J1484" t="s">
        <v>180</v>
      </c>
      <c r="K1484" t="s">
        <v>181</v>
      </c>
      <c r="L1484">
        <v>2035</v>
      </c>
      <c r="N1484" t="str">
        <f>CONCATENATE("01",".","01",".",Tabulka_nejcastejsi_priciny_vzniku_invalidity[[#This Row],[rok]])</f>
        <v>01.01.2017</v>
      </c>
      <c r="O1484" s="11">
        <f>DATE(Tabulka_nejcastejsi_priciny_vzniku_invalidity[[#This Row],[rok]],1,1)</f>
        <v>42736</v>
      </c>
      <c r="P1484" s="11">
        <f>YEAR(Tabulka_nejcastejsi_priciny_vzniku_invalidity[[#This Row],[rok3]])</f>
        <v>2017</v>
      </c>
    </row>
    <row r="1485" spans="1:16">
      <c r="A1485">
        <v>2017</v>
      </c>
      <c r="B1485" t="s">
        <v>65</v>
      </c>
      <c r="C1485" t="s">
        <v>17</v>
      </c>
      <c r="D1485" t="str">
        <f>VLOOKUP(Tabulka_nejcastejsi_priciny_vzniku_invalidity[[#This Row],[kraj]],Tabulka_kraje[],2,FALSE)</f>
        <v xml:space="preserve">Olomoucký </v>
      </c>
      <c r="E1485" t="s">
        <v>66</v>
      </c>
      <c r="F1485" t="s">
        <v>54</v>
      </c>
      <c r="G1485" t="str">
        <f>VLOOKUP(Tabulka_nejcastejsi_priciny_vzniku_invalidity[[#This Row],[podskupina_diagnoz_dle_who_kod]],Tabulka_mkn[],2,FALSE)</f>
        <v>13. skupina</v>
      </c>
      <c r="H1485" t="str">
        <f>VLOOKUP(Tabulka_nejcastejsi_priciny_vzniku_invalidity[[#This Row],[podskupina_diagnoz_dle_who_kod]],Tabulka_mkn[],3,FALSE)</f>
        <v>Svalová a kosterní soustava a pojivové tkáně</v>
      </c>
      <c r="I1485" t="str">
        <f>LEFT(Tabulka_nejcastejsi_priciny_vzniku_invalidity[[#This Row],[podskupina_diagnoz_dle_who_kod]],1)</f>
        <v>M</v>
      </c>
      <c r="J1485" t="s">
        <v>182</v>
      </c>
      <c r="K1485" t="s">
        <v>183</v>
      </c>
      <c r="L1485">
        <v>359</v>
      </c>
      <c r="N1485" t="str">
        <f>CONCATENATE("01",".","01",".",Tabulka_nejcastejsi_priciny_vzniku_invalidity[[#This Row],[rok]])</f>
        <v>01.01.2017</v>
      </c>
      <c r="O1485" s="11">
        <f>DATE(Tabulka_nejcastejsi_priciny_vzniku_invalidity[[#This Row],[rok]],1,1)</f>
        <v>42736</v>
      </c>
      <c r="P1485" s="11">
        <f>YEAR(Tabulka_nejcastejsi_priciny_vzniku_invalidity[[#This Row],[rok3]])</f>
        <v>2017</v>
      </c>
    </row>
    <row r="1486" spans="1:16">
      <c r="A1486">
        <v>2017</v>
      </c>
      <c r="B1486" t="s">
        <v>65</v>
      </c>
      <c r="C1486" t="s">
        <v>17</v>
      </c>
      <c r="D1486" t="str">
        <f>VLOOKUP(Tabulka_nejcastejsi_priciny_vzniku_invalidity[[#This Row],[kraj]],Tabulka_kraje[],2,FALSE)</f>
        <v xml:space="preserve">Olomoucký </v>
      </c>
      <c r="E1486" t="s">
        <v>66</v>
      </c>
      <c r="F1486" t="s">
        <v>54</v>
      </c>
      <c r="G1486" t="str">
        <f>VLOOKUP(Tabulka_nejcastejsi_priciny_vzniku_invalidity[[#This Row],[podskupina_diagnoz_dle_who_kod]],Tabulka_mkn[],2,FALSE)</f>
        <v>13. skupina</v>
      </c>
      <c r="H1486" t="str">
        <f>VLOOKUP(Tabulka_nejcastejsi_priciny_vzniku_invalidity[[#This Row],[podskupina_diagnoz_dle_who_kod]],Tabulka_mkn[],3,FALSE)</f>
        <v>Svalová a kosterní soustava a pojivové tkáně</v>
      </c>
      <c r="I1486" t="str">
        <f>LEFT(Tabulka_nejcastejsi_priciny_vzniku_invalidity[[#This Row],[podskupina_diagnoz_dle_who_kod]],1)</f>
        <v>M</v>
      </c>
      <c r="J1486" t="s">
        <v>178</v>
      </c>
      <c r="K1486" t="s">
        <v>179</v>
      </c>
      <c r="L1486">
        <v>893</v>
      </c>
      <c r="N1486" t="str">
        <f>CONCATENATE("01",".","01",".",Tabulka_nejcastejsi_priciny_vzniku_invalidity[[#This Row],[rok]])</f>
        <v>01.01.2017</v>
      </c>
      <c r="O1486" s="11">
        <f>DATE(Tabulka_nejcastejsi_priciny_vzniku_invalidity[[#This Row],[rok]],1,1)</f>
        <v>42736</v>
      </c>
      <c r="P1486" s="11">
        <f>YEAR(Tabulka_nejcastejsi_priciny_vzniku_invalidity[[#This Row],[rok3]])</f>
        <v>2017</v>
      </c>
    </row>
    <row r="1487" spans="1:16">
      <c r="A1487">
        <v>2017</v>
      </c>
      <c r="B1487" t="s">
        <v>65</v>
      </c>
      <c r="C1487" t="s">
        <v>17</v>
      </c>
      <c r="D1487" t="str">
        <f>VLOOKUP(Tabulka_nejcastejsi_priciny_vzniku_invalidity[[#This Row],[kraj]],Tabulka_kraje[],2,FALSE)</f>
        <v xml:space="preserve">Olomoucký </v>
      </c>
      <c r="E1487" t="s">
        <v>66</v>
      </c>
      <c r="F1487" t="s">
        <v>54</v>
      </c>
      <c r="G1487" t="str">
        <f>VLOOKUP(Tabulka_nejcastejsi_priciny_vzniku_invalidity[[#This Row],[podskupina_diagnoz_dle_who_kod]],Tabulka_mkn[],2,FALSE)</f>
        <v>13. skupina</v>
      </c>
      <c r="H1487" t="str">
        <f>VLOOKUP(Tabulka_nejcastejsi_priciny_vzniku_invalidity[[#This Row],[podskupina_diagnoz_dle_who_kod]],Tabulka_mkn[],3,FALSE)</f>
        <v>Svalová a kosterní soustava a pojivové tkáně</v>
      </c>
      <c r="I1487" t="str">
        <f>LEFT(Tabulka_nejcastejsi_priciny_vzniku_invalidity[[#This Row],[podskupina_diagnoz_dle_who_kod]],1)</f>
        <v>M</v>
      </c>
      <c r="J1487" t="s">
        <v>180</v>
      </c>
      <c r="K1487" t="s">
        <v>181</v>
      </c>
      <c r="L1487">
        <v>1122</v>
      </c>
      <c r="N1487" t="str">
        <f>CONCATENATE("01",".","01",".",Tabulka_nejcastejsi_priciny_vzniku_invalidity[[#This Row],[rok]])</f>
        <v>01.01.2017</v>
      </c>
      <c r="O1487" s="11">
        <f>DATE(Tabulka_nejcastejsi_priciny_vzniku_invalidity[[#This Row],[rok]],1,1)</f>
        <v>42736</v>
      </c>
      <c r="P1487" s="11">
        <f>YEAR(Tabulka_nejcastejsi_priciny_vzniku_invalidity[[#This Row],[rok3]])</f>
        <v>2017</v>
      </c>
    </row>
    <row r="1488" spans="1:16">
      <c r="A1488">
        <v>2017</v>
      </c>
      <c r="B1488" t="s">
        <v>67</v>
      </c>
      <c r="C1488" t="s">
        <v>17</v>
      </c>
      <c r="D1488" t="str">
        <f>VLOOKUP(Tabulka_nejcastejsi_priciny_vzniku_invalidity[[#This Row],[kraj]],Tabulka_kraje[],2,FALSE)</f>
        <v xml:space="preserve">Moravskoslezský </v>
      </c>
      <c r="E1488" t="s">
        <v>68</v>
      </c>
      <c r="F1488" t="s">
        <v>54</v>
      </c>
      <c r="G1488" t="str">
        <f>VLOOKUP(Tabulka_nejcastejsi_priciny_vzniku_invalidity[[#This Row],[podskupina_diagnoz_dle_who_kod]],Tabulka_mkn[],2,FALSE)</f>
        <v>13. skupina</v>
      </c>
      <c r="H1488" t="str">
        <f>VLOOKUP(Tabulka_nejcastejsi_priciny_vzniku_invalidity[[#This Row],[podskupina_diagnoz_dle_who_kod]],Tabulka_mkn[],3,FALSE)</f>
        <v>Svalová a kosterní soustava a pojivové tkáně</v>
      </c>
      <c r="I1488" t="str">
        <f>LEFT(Tabulka_nejcastejsi_priciny_vzniku_invalidity[[#This Row],[podskupina_diagnoz_dle_who_kod]],1)</f>
        <v>M</v>
      </c>
      <c r="J1488" t="s">
        <v>176</v>
      </c>
      <c r="K1488" t="s">
        <v>177</v>
      </c>
      <c r="L1488">
        <v>718</v>
      </c>
      <c r="N1488" t="str">
        <f>CONCATENATE("01",".","01",".",Tabulka_nejcastejsi_priciny_vzniku_invalidity[[#This Row],[rok]])</f>
        <v>01.01.2017</v>
      </c>
      <c r="O1488" s="11">
        <f>DATE(Tabulka_nejcastejsi_priciny_vzniku_invalidity[[#This Row],[rok]],1,1)</f>
        <v>42736</v>
      </c>
      <c r="P1488" s="11">
        <f>YEAR(Tabulka_nejcastejsi_priciny_vzniku_invalidity[[#This Row],[rok3]])</f>
        <v>2017</v>
      </c>
    </row>
    <row r="1489" spans="1:16">
      <c r="A1489">
        <v>2017</v>
      </c>
      <c r="B1489" t="s">
        <v>67</v>
      </c>
      <c r="C1489" t="s">
        <v>17</v>
      </c>
      <c r="D1489" t="str">
        <f>VLOOKUP(Tabulka_nejcastejsi_priciny_vzniku_invalidity[[#This Row],[kraj]],Tabulka_kraje[],2,FALSE)</f>
        <v xml:space="preserve">Moravskoslezský </v>
      </c>
      <c r="E1489" t="s">
        <v>68</v>
      </c>
      <c r="F1489" t="s">
        <v>54</v>
      </c>
      <c r="G1489" t="str">
        <f>VLOOKUP(Tabulka_nejcastejsi_priciny_vzniku_invalidity[[#This Row],[podskupina_diagnoz_dle_who_kod]],Tabulka_mkn[],2,FALSE)</f>
        <v>13. skupina</v>
      </c>
      <c r="H1489" t="str">
        <f>VLOOKUP(Tabulka_nejcastejsi_priciny_vzniku_invalidity[[#This Row],[podskupina_diagnoz_dle_who_kod]],Tabulka_mkn[],3,FALSE)</f>
        <v>Svalová a kosterní soustava a pojivové tkáně</v>
      </c>
      <c r="I1489" t="str">
        <f>LEFT(Tabulka_nejcastejsi_priciny_vzniku_invalidity[[#This Row],[podskupina_diagnoz_dle_who_kod]],1)</f>
        <v>M</v>
      </c>
      <c r="J1489" t="s">
        <v>182</v>
      </c>
      <c r="K1489" t="s">
        <v>183</v>
      </c>
      <c r="L1489">
        <v>820</v>
      </c>
      <c r="N1489" t="str">
        <f>CONCATENATE("01",".","01",".",Tabulka_nejcastejsi_priciny_vzniku_invalidity[[#This Row],[rok]])</f>
        <v>01.01.2017</v>
      </c>
      <c r="O1489" s="11">
        <f>DATE(Tabulka_nejcastejsi_priciny_vzniku_invalidity[[#This Row],[rok]],1,1)</f>
        <v>42736</v>
      </c>
      <c r="P1489" s="11">
        <f>YEAR(Tabulka_nejcastejsi_priciny_vzniku_invalidity[[#This Row],[rok3]])</f>
        <v>2017</v>
      </c>
    </row>
    <row r="1490" spans="1:16">
      <c r="A1490">
        <v>2017</v>
      </c>
      <c r="B1490" t="s">
        <v>67</v>
      </c>
      <c r="C1490" t="s">
        <v>17</v>
      </c>
      <c r="D1490" t="str">
        <f>VLOOKUP(Tabulka_nejcastejsi_priciny_vzniku_invalidity[[#This Row],[kraj]],Tabulka_kraje[],2,FALSE)</f>
        <v xml:space="preserve">Moravskoslezský </v>
      </c>
      <c r="E1490" t="s">
        <v>68</v>
      </c>
      <c r="F1490" t="s">
        <v>54</v>
      </c>
      <c r="G1490" t="str">
        <f>VLOOKUP(Tabulka_nejcastejsi_priciny_vzniku_invalidity[[#This Row],[podskupina_diagnoz_dle_who_kod]],Tabulka_mkn[],2,FALSE)</f>
        <v>13. skupina</v>
      </c>
      <c r="H1490" t="str">
        <f>VLOOKUP(Tabulka_nejcastejsi_priciny_vzniku_invalidity[[#This Row],[podskupina_diagnoz_dle_who_kod]],Tabulka_mkn[],3,FALSE)</f>
        <v>Svalová a kosterní soustava a pojivové tkáně</v>
      </c>
      <c r="I1490" t="str">
        <f>LEFT(Tabulka_nejcastejsi_priciny_vzniku_invalidity[[#This Row],[podskupina_diagnoz_dle_who_kod]],1)</f>
        <v>M</v>
      </c>
      <c r="J1490" t="s">
        <v>178</v>
      </c>
      <c r="K1490" t="s">
        <v>179</v>
      </c>
      <c r="L1490">
        <v>2080</v>
      </c>
      <c r="N1490" t="str">
        <f>CONCATENATE("01",".","01",".",Tabulka_nejcastejsi_priciny_vzniku_invalidity[[#This Row],[rok]])</f>
        <v>01.01.2017</v>
      </c>
      <c r="O1490" s="11">
        <f>DATE(Tabulka_nejcastejsi_priciny_vzniku_invalidity[[#This Row],[rok]],1,1)</f>
        <v>42736</v>
      </c>
      <c r="P1490" s="11">
        <f>YEAR(Tabulka_nejcastejsi_priciny_vzniku_invalidity[[#This Row],[rok3]])</f>
        <v>2017</v>
      </c>
    </row>
    <row r="1491" spans="1:16">
      <c r="A1491">
        <v>2017</v>
      </c>
      <c r="B1491" t="s">
        <v>67</v>
      </c>
      <c r="C1491" t="s">
        <v>17</v>
      </c>
      <c r="D1491" t="str">
        <f>VLOOKUP(Tabulka_nejcastejsi_priciny_vzniku_invalidity[[#This Row],[kraj]],Tabulka_kraje[],2,FALSE)</f>
        <v xml:space="preserve">Moravskoslezský </v>
      </c>
      <c r="E1491" t="s">
        <v>68</v>
      </c>
      <c r="F1491" t="s">
        <v>54</v>
      </c>
      <c r="G1491" t="str">
        <f>VLOOKUP(Tabulka_nejcastejsi_priciny_vzniku_invalidity[[#This Row],[podskupina_diagnoz_dle_who_kod]],Tabulka_mkn[],2,FALSE)</f>
        <v>13. skupina</v>
      </c>
      <c r="H1491" t="str">
        <f>VLOOKUP(Tabulka_nejcastejsi_priciny_vzniku_invalidity[[#This Row],[podskupina_diagnoz_dle_who_kod]],Tabulka_mkn[],3,FALSE)</f>
        <v>Svalová a kosterní soustava a pojivové tkáně</v>
      </c>
      <c r="I1491" t="str">
        <f>LEFT(Tabulka_nejcastejsi_priciny_vzniku_invalidity[[#This Row],[podskupina_diagnoz_dle_who_kod]],1)</f>
        <v>M</v>
      </c>
      <c r="J1491" t="s">
        <v>180</v>
      </c>
      <c r="K1491" t="s">
        <v>181</v>
      </c>
      <c r="L1491">
        <v>2229</v>
      </c>
      <c r="N1491" t="str">
        <f>CONCATENATE("01",".","01",".",Tabulka_nejcastejsi_priciny_vzniku_invalidity[[#This Row],[rok]])</f>
        <v>01.01.2017</v>
      </c>
      <c r="O1491" s="11">
        <f>DATE(Tabulka_nejcastejsi_priciny_vzniku_invalidity[[#This Row],[rok]],1,1)</f>
        <v>42736</v>
      </c>
      <c r="P1491" s="11">
        <f>YEAR(Tabulka_nejcastejsi_priciny_vzniku_invalidity[[#This Row],[rok3]])</f>
        <v>2017</v>
      </c>
    </row>
    <row r="1492" spans="1:16">
      <c r="A1492">
        <v>2017</v>
      </c>
      <c r="B1492" t="s">
        <v>46</v>
      </c>
      <c r="C1492" t="s">
        <v>17</v>
      </c>
      <c r="D1492" t="str">
        <f>VLOOKUP(Tabulka_nejcastejsi_priciny_vzniku_invalidity[[#This Row],[kraj]],Tabulka_kraje[],2,FALSE)</f>
        <v xml:space="preserve">Zlínský </v>
      </c>
      <c r="E1492" t="s">
        <v>47</v>
      </c>
      <c r="F1492" t="s">
        <v>54</v>
      </c>
      <c r="G1492" t="str">
        <f>VLOOKUP(Tabulka_nejcastejsi_priciny_vzniku_invalidity[[#This Row],[podskupina_diagnoz_dle_who_kod]],Tabulka_mkn[],2,FALSE)</f>
        <v>13. skupina</v>
      </c>
      <c r="H1492" t="str">
        <f>VLOOKUP(Tabulka_nejcastejsi_priciny_vzniku_invalidity[[#This Row],[podskupina_diagnoz_dle_who_kod]],Tabulka_mkn[],3,FALSE)</f>
        <v>Svalová a kosterní soustava a pojivové tkáně</v>
      </c>
      <c r="I1492" t="str">
        <f>LEFT(Tabulka_nejcastejsi_priciny_vzniku_invalidity[[#This Row],[podskupina_diagnoz_dle_who_kod]],1)</f>
        <v>M</v>
      </c>
      <c r="J1492" t="s">
        <v>176</v>
      </c>
      <c r="K1492" t="s">
        <v>177</v>
      </c>
      <c r="L1492">
        <v>346</v>
      </c>
      <c r="N1492" t="str">
        <f>CONCATENATE("01",".","01",".",Tabulka_nejcastejsi_priciny_vzniku_invalidity[[#This Row],[rok]])</f>
        <v>01.01.2017</v>
      </c>
      <c r="O1492" s="11">
        <f>DATE(Tabulka_nejcastejsi_priciny_vzniku_invalidity[[#This Row],[rok]],1,1)</f>
        <v>42736</v>
      </c>
      <c r="P1492" s="11">
        <f>YEAR(Tabulka_nejcastejsi_priciny_vzniku_invalidity[[#This Row],[rok3]])</f>
        <v>2017</v>
      </c>
    </row>
    <row r="1493" spans="1:16">
      <c r="A1493">
        <v>2017</v>
      </c>
      <c r="B1493" t="s">
        <v>46</v>
      </c>
      <c r="C1493" t="s">
        <v>17</v>
      </c>
      <c r="D1493" t="str">
        <f>VLOOKUP(Tabulka_nejcastejsi_priciny_vzniku_invalidity[[#This Row],[kraj]],Tabulka_kraje[],2,FALSE)</f>
        <v xml:space="preserve">Zlínský </v>
      </c>
      <c r="E1493" t="s">
        <v>47</v>
      </c>
      <c r="F1493" t="s">
        <v>54</v>
      </c>
      <c r="G1493" t="str">
        <f>VLOOKUP(Tabulka_nejcastejsi_priciny_vzniku_invalidity[[#This Row],[podskupina_diagnoz_dle_who_kod]],Tabulka_mkn[],2,FALSE)</f>
        <v>13. skupina</v>
      </c>
      <c r="H1493" t="str">
        <f>VLOOKUP(Tabulka_nejcastejsi_priciny_vzniku_invalidity[[#This Row],[podskupina_diagnoz_dle_who_kod]],Tabulka_mkn[],3,FALSE)</f>
        <v>Svalová a kosterní soustava a pojivové tkáně</v>
      </c>
      <c r="I1493" t="str">
        <f>LEFT(Tabulka_nejcastejsi_priciny_vzniku_invalidity[[#This Row],[podskupina_diagnoz_dle_who_kod]],1)</f>
        <v>M</v>
      </c>
      <c r="J1493" t="s">
        <v>182</v>
      </c>
      <c r="K1493" t="s">
        <v>183</v>
      </c>
      <c r="L1493">
        <v>466</v>
      </c>
      <c r="N1493" t="str">
        <f>CONCATENATE("01",".","01",".",Tabulka_nejcastejsi_priciny_vzniku_invalidity[[#This Row],[rok]])</f>
        <v>01.01.2017</v>
      </c>
      <c r="O1493" s="11">
        <f>DATE(Tabulka_nejcastejsi_priciny_vzniku_invalidity[[#This Row],[rok]],1,1)</f>
        <v>42736</v>
      </c>
      <c r="P1493" s="11">
        <f>YEAR(Tabulka_nejcastejsi_priciny_vzniku_invalidity[[#This Row],[rok3]])</f>
        <v>2017</v>
      </c>
    </row>
    <row r="1494" spans="1:16">
      <c r="A1494">
        <v>2017</v>
      </c>
      <c r="B1494" t="s">
        <v>46</v>
      </c>
      <c r="C1494" t="s">
        <v>17</v>
      </c>
      <c r="D1494" t="str">
        <f>VLOOKUP(Tabulka_nejcastejsi_priciny_vzniku_invalidity[[#This Row],[kraj]],Tabulka_kraje[],2,FALSE)</f>
        <v xml:space="preserve">Zlínský </v>
      </c>
      <c r="E1494" t="s">
        <v>47</v>
      </c>
      <c r="F1494" t="s">
        <v>54</v>
      </c>
      <c r="G1494" t="str">
        <f>VLOOKUP(Tabulka_nejcastejsi_priciny_vzniku_invalidity[[#This Row],[podskupina_diagnoz_dle_who_kod]],Tabulka_mkn[],2,FALSE)</f>
        <v>13. skupina</v>
      </c>
      <c r="H1494" t="str">
        <f>VLOOKUP(Tabulka_nejcastejsi_priciny_vzniku_invalidity[[#This Row],[podskupina_diagnoz_dle_who_kod]],Tabulka_mkn[],3,FALSE)</f>
        <v>Svalová a kosterní soustava a pojivové tkáně</v>
      </c>
      <c r="I1494" t="str">
        <f>LEFT(Tabulka_nejcastejsi_priciny_vzniku_invalidity[[#This Row],[podskupina_diagnoz_dle_who_kod]],1)</f>
        <v>M</v>
      </c>
      <c r="J1494" t="s">
        <v>178</v>
      </c>
      <c r="K1494" t="s">
        <v>179</v>
      </c>
      <c r="L1494">
        <v>686</v>
      </c>
      <c r="N1494" t="str">
        <f>CONCATENATE("01",".","01",".",Tabulka_nejcastejsi_priciny_vzniku_invalidity[[#This Row],[rok]])</f>
        <v>01.01.2017</v>
      </c>
      <c r="O1494" s="11">
        <f>DATE(Tabulka_nejcastejsi_priciny_vzniku_invalidity[[#This Row],[rok]],1,1)</f>
        <v>42736</v>
      </c>
      <c r="P1494" s="11">
        <f>YEAR(Tabulka_nejcastejsi_priciny_vzniku_invalidity[[#This Row],[rok3]])</f>
        <v>2017</v>
      </c>
    </row>
    <row r="1495" spans="1:16">
      <c r="A1495">
        <v>2017</v>
      </c>
      <c r="B1495" t="s">
        <v>46</v>
      </c>
      <c r="C1495" t="s">
        <v>17</v>
      </c>
      <c r="D1495" t="str">
        <f>VLOOKUP(Tabulka_nejcastejsi_priciny_vzniku_invalidity[[#This Row],[kraj]],Tabulka_kraje[],2,FALSE)</f>
        <v xml:space="preserve">Zlínský </v>
      </c>
      <c r="E1495" t="s">
        <v>47</v>
      </c>
      <c r="F1495" t="s">
        <v>54</v>
      </c>
      <c r="G1495" t="str">
        <f>VLOOKUP(Tabulka_nejcastejsi_priciny_vzniku_invalidity[[#This Row],[podskupina_diagnoz_dle_who_kod]],Tabulka_mkn[],2,FALSE)</f>
        <v>13. skupina</v>
      </c>
      <c r="H1495" t="str">
        <f>VLOOKUP(Tabulka_nejcastejsi_priciny_vzniku_invalidity[[#This Row],[podskupina_diagnoz_dle_who_kod]],Tabulka_mkn[],3,FALSE)</f>
        <v>Svalová a kosterní soustava a pojivové tkáně</v>
      </c>
      <c r="I1495" t="str">
        <f>LEFT(Tabulka_nejcastejsi_priciny_vzniku_invalidity[[#This Row],[podskupina_diagnoz_dle_who_kod]],1)</f>
        <v>M</v>
      </c>
      <c r="J1495" t="s">
        <v>180</v>
      </c>
      <c r="K1495" t="s">
        <v>181</v>
      </c>
      <c r="L1495">
        <v>961</v>
      </c>
      <c r="N1495" t="str">
        <f>CONCATENATE("01",".","01",".",Tabulka_nejcastejsi_priciny_vzniku_invalidity[[#This Row],[rok]])</f>
        <v>01.01.2017</v>
      </c>
      <c r="O1495" s="11">
        <f>DATE(Tabulka_nejcastejsi_priciny_vzniku_invalidity[[#This Row],[rok]],1,1)</f>
        <v>42736</v>
      </c>
      <c r="P1495" s="11">
        <f>YEAR(Tabulka_nejcastejsi_priciny_vzniku_invalidity[[#This Row],[rok3]])</f>
        <v>2017</v>
      </c>
    </row>
    <row r="1496" spans="1:16">
      <c r="A1496">
        <v>2017</v>
      </c>
      <c r="B1496" t="s">
        <v>61</v>
      </c>
      <c r="C1496" t="s">
        <v>17</v>
      </c>
      <c r="D1496" t="str">
        <f>VLOOKUP(Tabulka_nejcastejsi_priciny_vzniku_invalidity[[#This Row],[kraj]],Tabulka_kraje[],2,FALSE)</f>
        <v>Praha</v>
      </c>
      <c r="E1496" t="s">
        <v>62</v>
      </c>
      <c r="F1496" t="s">
        <v>54</v>
      </c>
      <c r="G1496" t="str">
        <f>VLOOKUP(Tabulka_nejcastejsi_priciny_vzniku_invalidity[[#This Row],[podskupina_diagnoz_dle_who_kod]],Tabulka_mkn[],2,FALSE)</f>
        <v>13. skupina</v>
      </c>
      <c r="H1496" t="str">
        <f>VLOOKUP(Tabulka_nejcastejsi_priciny_vzniku_invalidity[[#This Row],[podskupina_diagnoz_dle_who_kod]],Tabulka_mkn[],3,FALSE)</f>
        <v>Svalová a kosterní soustava a pojivové tkáně</v>
      </c>
      <c r="I1496" t="str">
        <f>LEFT(Tabulka_nejcastejsi_priciny_vzniku_invalidity[[#This Row],[podskupina_diagnoz_dle_who_kod]],1)</f>
        <v>M</v>
      </c>
      <c r="J1496" t="s">
        <v>178</v>
      </c>
      <c r="K1496" t="s">
        <v>179</v>
      </c>
      <c r="L1496">
        <v>787</v>
      </c>
      <c r="N1496" t="str">
        <f>CONCATENATE("01",".","01",".",Tabulka_nejcastejsi_priciny_vzniku_invalidity[[#This Row],[rok]])</f>
        <v>01.01.2017</v>
      </c>
      <c r="O1496" s="11">
        <f>DATE(Tabulka_nejcastejsi_priciny_vzniku_invalidity[[#This Row],[rok]],1,1)</f>
        <v>42736</v>
      </c>
      <c r="P1496" s="11">
        <f>YEAR(Tabulka_nejcastejsi_priciny_vzniku_invalidity[[#This Row],[rok3]])</f>
        <v>2017</v>
      </c>
    </row>
    <row r="1497" spans="1:16">
      <c r="A1497">
        <v>2017</v>
      </c>
      <c r="B1497" t="s">
        <v>61</v>
      </c>
      <c r="C1497" t="s">
        <v>17</v>
      </c>
      <c r="D1497" t="str">
        <f>VLOOKUP(Tabulka_nejcastejsi_priciny_vzniku_invalidity[[#This Row],[kraj]],Tabulka_kraje[],2,FALSE)</f>
        <v>Praha</v>
      </c>
      <c r="E1497" t="s">
        <v>62</v>
      </c>
      <c r="F1497" t="s">
        <v>54</v>
      </c>
      <c r="G1497" t="str">
        <f>VLOOKUP(Tabulka_nejcastejsi_priciny_vzniku_invalidity[[#This Row],[podskupina_diagnoz_dle_who_kod]],Tabulka_mkn[],2,FALSE)</f>
        <v>13. skupina</v>
      </c>
      <c r="H1497" t="str">
        <f>VLOOKUP(Tabulka_nejcastejsi_priciny_vzniku_invalidity[[#This Row],[podskupina_diagnoz_dle_who_kod]],Tabulka_mkn[],3,FALSE)</f>
        <v>Svalová a kosterní soustava a pojivové tkáně</v>
      </c>
      <c r="I1497" t="str">
        <f>LEFT(Tabulka_nejcastejsi_priciny_vzniku_invalidity[[#This Row],[podskupina_diagnoz_dle_who_kod]],1)</f>
        <v>M</v>
      </c>
      <c r="J1497" t="s">
        <v>180</v>
      </c>
      <c r="K1497" t="s">
        <v>181</v>
      </c>
      <c r="L1497">
        <v>1046</v>
      </c>
      <c r="N1497" t="str">
        <f>CONCATENATE("01",".","01",".",Tabulka_nejcastejsi_priciny_vzniku_invalidity[[#This Row],[rok]])</f>
        <v>01.01.2017</v>
      </c>
      <c r="O1497" s="11">
        <f>DATE(Tabulka_nejcastejsi_priciny_vzniku_invalidity[[#This Row],[rok]],1,1)</f>
        <v>42736</v>
      </c>
      <c r="P1497" s="11">
        <f>YEAR(Tabulka_nejcastejsi_priciny_vzniku_invalidity[[#This Row],[rok3]])</f>
        <v>2017</v>
      </c>
    </row>
    <row r="1498" spans="1:16">
      <c r="A1498">
        <v>2017</v>
      </c>
      <c r="B1498" t="s">
        <v>59</v>
      </c>
      <c r="C1498" t="s">
        <v>17</v>
      </c>
      <c r="D1498" t="str">
        <f>VLOOKUP(Tabulka_nejcastejsi_priciny_vzniku_invalidity[[#This Row],[kraj]],Tabulka_kraje[],2,FALSE)</f>
        <v xml:space="preserve">Středočeský </v>
      </c>
      <c r="E1498" t="s">
        <v>60</v>
      </c>
      <c r="F1498" t="s">
        <v>54</v>
      </c>
      <c r="G1498" t="str">
        <f>VLOOKUP(Tabulka_nejcastejsi_priciny_vzniku_invalidity[[#This Row],[podskupina_diagnoz_dle_who_kod]],Tabulka_mkn[],2,FALSE)</f>
        <v>13. skupina</v>
      </c>
      <c r="H1498" t="str">
        <f>VLOOKUP(Tabulka_nejcastejsi_priciny_vzniku_invalidity[[#This Row],[podskupina_diagnoz_dle_who_kod]],Tabulka_mkn[],3,FALSE)</f>
        <v>Svalová a kosterní soustava a pojivové tkáně</v>
      </c>
      <c r="I1498" t="str">
        <f>LEFT(Tabulka_nejcastejsi_priciny_vzniku_invalidity[[#This Row],[podskupina_diagnoz_dle_who_kod]],1)</f>
        <v>M</v>
      </c>
      <c r="J1498" t="s">
        <v>178</v>
      </c>
      <c r="K1498" t="s">
        <v>179</v>
      </c>
      <c r="L1498">
        <v>1645</v>
      </c>
      <c r="N1498" t="str">
        <f>CONCATENATE("01",".","01",".",Tabulka_nejcastejsi_priciny_vzniku_invalidity[[#This Row],[rok]])</f>
        <v>01.01.2017</v>
      </c>
      <c r="O1498" s="11">
        <f>DATE(Tabulka_nejcastejsi_priciny_vzniku_invalidity[[#This Row],[rok]],1,1)</f>
        <v>42736</v>
      </c>
      <c r="P1498" s="11">
        <f>YEAR(Tabulka_nejcastejsi_priciny_vzniku_invalidity[[#This Row],[rok3]])</f>
        <v>2017</v>
      </c>
    </row>
    <row r="1499" spans="1:16">
      <c r="A1499">
        <v>2017</v>
      </c>
      <c r="B1499" t="s">
        <v>59</v>
      </c>
      <c r="C1499" t="s">
        <v>17</v>
      </c>
      <c r="D1499" t="str">
        <f>VLOOKUP(Tabulka_nejcastejsi_priciny_vzniku_invalidity[[#This Row],[kraj]],Tabulka_kraje[],2,FALSE)</f>
        <v xml:space="preserve">Středočeský </v>
      </c>
      <c r="E1499" t="s">
        <v>60</v>
      </c>
      <c r="F1499" t="s">
        <v>54</v>
      </c>
      <c r="G1499" t="str">
        <f>VLOOKUP(Tabulka_nejcastejsi_priciny_vzniku_invalidity[[#This Row],[podskupina_diagnoz_dle_who_kod]],Tabulka_mkn[],2,FALSE)</f>
        <v>13. skupina</v>
      </c>
      <c r="H1499" t="str">
        <f>VLOOKUP(Tabulka_nejcastejsi_priciny_vzniku_invalidity[[#This Row],[podskupina_diagnoz_dle_who_kod]],Tabulka_mkn[],3,FALSE)</f>
        <v>Svalová a kosterní soustava a pojivové tkáně</v>
      </c>
      <c r="I1499" t="str">
        <f>LEFT(Tabulka_nejcastejsi_priciny_vzniku_invalidity[[#This Row],[podskupina_diagnoz_dle_who_kod]],1)</f>
        <v>M</v>
      </c>
      <c r="J1499" t="s">
        <v>180</v>
      </c>
      <c r="K1499" t="s">
        <v>181</v>
      </c>
      <c r="L1499">
        <v>1868</v>
      </c>
      <c r="N1499" t="str">
        <f>CONCATENATE("01",".","01",".",Tabulka_nejcastejsi_priciny_vzniku_invalidity[[#This Row],[rok]])</f>
        <v>01.01.2017</v>
      </c>
      <c r="O1499" s="11">
        <f>DATE(Tabulka_nejcastejsi_priciny_vzniku_invalidity[[#This Row],[rok]],1,1)</f>
        <v>42736</v>
      </c>
      <c r="P1499" s="11">
        <f>YEAR(Tabulka_nejcastejsi_priciny_vzniku_invalidity[[#This Row],[rok3]])</f>
        <v>2017</v>
      </c>
    </row>
    <row r="1500" spans="1:16">
      <c r="A1500">
        <v>2017</v>
      </c>
      <c r="B1500" t="s">
        <v>16</v>
      </c>
      <c r="C1500" t="s">
        <v>17</v>
      </c>
      <c r="D1500" t="str">
        <f>VLOOKUP(Tabulka_nejcastejsi_priciny_vzniku_invalidity[[#This Row],[kraj]],Tabulka_kraje[],2,FALSE)</f>
        <v xml:space="preserve">Jihočeský </v>
      </c>
      <c r="E1500" t="s">
        <v>18</v>
      </c>
      <c r="F1500" t="s">
        <v>54</v>
      </c>
      <c r="G1500" t="str">
        <f>VLOOKUP(Tabulka_nejcastejsi_priciny_vzniku_invalidity[[#This Row],[podskupina_diagnoz_dle_who_kod]],Tabulka_mkn[],2,FALSE)</f>
        <v>13. skupina</v>
      </c>
      <c r="H1500" t="str">
        <f>VLOOKUP(Tabulka_nejcastejsi_priciny_vzniku_invalidity[[#This Row],[podskupina_diagnoz_dle_who_kod]],Tabulka_mkn[],3,FALSE)</f>
        <v>Svalová a kosterní soustava a pojivové tkáně</v>
      </c>
      <c r="I1500" t="str">
        <f>LEFT(Tabulka_nejcastejsi_priciny_vzniku_invalidity[[#This Row],[podskupina_diagnoz_dle_who_kod]],1)</f>
        <v>M</v>
      </c>
      <c r="J1500" t="s">
        <v>176</v>
      </c>
      <c r="K1500" t="s">
        <v>177</v>
      </c>
      <c r="L1500">
        <v>360</v>
      </c>
      <c r="N1500" t="str">
        <f>CONCATENATE("01",".","01",".",Tabulka_nejcastejsi_priciny_vzniku_invalidity[[#This Row],[rok]])</f>
        <v>01.01.2017</v>
      </c>
      <c r="O1500" s="11">
        <f>DATE(Tabulka_nejcastejsi_priciny_vzniku_invalidity[[#This Row],[rok]],1,1)</f>
        <v>42736</v>
      </c>
      <c r="P1500" s="11">
        <f>YEAR(Tabulka_nejcastejsi_priciny_vzniku_invalidity[[#This Row],[rok3]])</f>
        <v>2017</v>
      </c>
    </row>
    <row r="1501" spans="1:16">
      <c r="A1501">
        <v>2017</v>
      </c>
      <c r="B1501" t="s">
        <v>16</v>
      </c>
      <c r="C1501" t="s">
        <v>17</v>
      </c>
      <c r="D1501" t="str">
        <f>VLOOKUP(Tabulka_nejcastejsi_priciny_vzniku_invalidity[[#This Row],[kraj]],Tabulka_kraje[],2,FALSE)</f>
        <v xml:space="preserve">Jihočeský </v>
      </c>
      <c r="E1501" t="s">
        <v>18</v>
      </c>
      <c r="F1501" t="s">
        <v>54</v>
      </c>
      <c r="G1501" t="str">
        <f>VLOOKUP(Tabulka_nejcastejsi_priciny_vzniku_invalidity[[#This Row],[podskupina_diagnoz_dle_who_kod]],Tabulka_mkn[],2,FALSE)</f>
        <v>13. skupina</v>
      </c>
      <c r="H1501" t="str">
        <f>VLOOKUP(Tabulka_nejcastejsi_priciny_vzniku_invalidity[[#This Row],[podskupina_diagnoz_dle_who_kod]],Tabulka_mkn[],3,FALSE)</f>
        <v>Svalová a kosterní soustava a pojivové tkáně</v>
      </c>
      <c r="I1501" t="str">
        <f>LEFT(Tabulka_nejcastejsi_priciny_vzniku_invalidity[[#This Row],[podskupina_diagnoz_dle_who_kod]],1)</f>
        <v>M</v>
      </c>
      <c r="J1501" t="s">
        <v>182</v>
      </c>
      <c r="K1501" t="s">
        <v>183</v>
      </c>
      <c r="L1501">
        <v>347</v>
      </c>
      <c r="N1501" t="str">
        <f>CONCATENATE("01",".","01",".",Tabulka_nejcastejsi_priciny_vzniku_invalidity[[#This Row],[rok]])</f>
        <v>01.01.2017</v>
      </c>
      <c r="O1501" s="11">
        <f>DATE(Tabulka_nejcastejsi_priciny_vzniku_invalidity[[#This Row],[rok]],1,1)</f>
        <v>42736</v>
      </c>
      <c r="P1501" s="11">
        <f>YEAR(Tabulka_nejcastejsi_priciny_vzniku_invalidity[[#This Row],[rok3]])</f>
        <v>2017</v>
      </c>
    </row>
    <row r="1502" spans="1:16">
      <c r="A1502">
        <v>2017</v>
      </c>
      <c r="B1502" t="s">
        <v>16</v>
      </c>
      <c r="C1502" t="s">
        <v>17</v>
      </c>
      <c r="D1502" t="str">
        <f>VLOOKUP(Tabulka_nejcastejsi_priciny_vzniku_invalidity[[#This Row],[kraj]],Tabulka_kraje[],2,FALSE)</f>
        <v xml:space="preserve">Jihočeský </v>
      </c>
      <c r="E1502" t="s">
        <v>18</v>
      </c>
      <c r="F1502" t="s">
        <v>54</v>
      </c>
      <c r="G1502" t="str">
        <f>VLOOKUP(Tabulka_nejcastejsi_priciny_vzniku_invalidity[[#This Row],[podskupina_diagnoz_dle_who_kod]],Tabulka_mkn[],2,FALSE)</f>
        <v>13. skupina</v>
      </c>
      <c r="H1502" t="str">
        <f>VLOOKUP(Tabulka_nejcastejsi_priciny_vzniku_invalidity[[#This Row],[podskupina_diagnoz_dle_who_kod]],Tabulka_mkn[],3,FALSE)</f>
        <v>Svalová a kosterní soustava a pojivové tkáně</v>
      </c>
      <c r="I1502" t="str">
        <f>LEFT(Tabulka_nejcastejsi_priciny_vzniku_invalidity[[#This Row],[podskupina_diagnoz_dle_who_kod]],1)</f>
        <v>M</v>
      </c>
      <c r="J1502" t="s">
        <v>178</v>
      </c>
      <c r="K1502" t="s">
        <v>179</v>
      </c>
      <c r="L1502">
        <v>410</v>
      </c>
      <c r="N1502" t="str">
        <f>CONCATENATE("01",".","01",".",Tabulka_nejcastejsi_priciny_vzniku_invalidity[[#This Row],[rok]])</f>
        <v>01.01.2017</v>
      </c>
      <c r="O1502" s="11">
        <f>DATE(Tabulka_nejcastejsi_priciny_vzniku_invalidity[[#This Row],[rok]],1,1)</f>
        <v>42736</v>
      </c>
      <c r="P1502" s="11">
        <f>YEAR(Tabulka_nejcastejsi_priciny_vzniku_invalidity[[#This Row],[rok3]])</f>
        <v>2017</v>
      </c>
    </row>
    <row r="1503" spans="1:16">
      <c r="A1503">
        <v>2017</v>
      </c>
      <c r="B1503" t="s">
        <v>16</v>
      </c>
      <c r="C1503" t="s">
        <v>17</v>
      </c>
      <c r="D1503" t="str">
        <f>VLOOKUP(Tabulka_nejcastejsi_priciny_vzniku_invalidity[[#This Row],[kraj]],Tabulka_kraje[],2,FALSE)</f>
        <v xml:space="preserve">Jihočeský </v>
      </c>
      <c r="E1503" t="s">
        <v>18</v>
      </c>
      <c r="F1503" t="s">
        <v>54</v>
      </c>
      <c r="G1503" t="str">
        <f>VLOOKUP(Tabulka_nejcastejsi_priciny_vzniku_invalidity[[#This Row],[podskupina_diagnoz_dle_who_kod]],Tabulka_mkn[],2,FALSE)</f>
        <v>13. skupina</v>
      </c>
      <c r="H1503" t="str">
        <f>VLOOKUP(Tabulka_nejcastejsi_priciny_vzniku_invalidity[[#This Row],[podskupina_diagnoz_dle_who_kod]],Tabulka_mkn[],3,FALSE)</f>
        <v>Svalová a kosterní soustava a pojivové tkáně</v>
      </c>
      <c r="I1503" t="str">
        <f>LEFT(Tabulka_nejcastejsi_priciny_vzniku_invalidity[[#This Row],[podskupina_diagnoz_dle_who_kod]],1)</f>
        <v>M</v>
      </c>
      <c r="J1503" t="s">
        <v>180</v>
      </c>
      <c r="K1503" t="s">
        <v>181</v>
      </c>
      <c r="L1503">
        <v>1797</v>
      </c>
      <c r="N1503" t="str">
        <f>CONCATENATE("01",".","01",".",Tabulka_nejcastejsi_priciny_vzniku_invalidity[[#This Row],[rok]])</f>
        <v>01.01.2017</v>
      </c>
      <c r="O1503" s="11">
        <f>DATE(Tabulka_nejcastejsi_priciny_vzniku_invalidity[[#This Row],[rok]],1,1)</f>
        <v>42736</v>
      </c>
      <c r="P1503" s="11">
        <f>YEAR(Tabulka_nejcastejsi_priciny_vzniku_invalidity[[#This Row],[rok3]])</f>
        <v>2017</v>
      </c>
    </row>
    <row r="1504" spans="1:16">
      <c r="A1504">
        <v>2017</v>
      </c>
      <c r="B1504" t="s">
        <v>36</v>
      </c>
      <c r="C1504" t="s">
        <v>17</v>
      </c>
      <c r="D1504" t="str">
        <f>VLOOKUP(Tabulka_nejcastejsi_priciny_vzniku_invalidity[[#This Row],[kraj]],Tabulka_kraje[],2,FALSE)</f>
        <v xml:space="preserve">Plzeňský </v>
      </c>
      <c r="E1504" t="s">
        <v>37</v>
      </c>
      <c r="F1504" t="s">
        <v>54</v>
      </c>
      <c r="G1504" t="str">
        <f>VLOOKUP(Tabulka_nejcastejsi_priciny_vzniku_invalidity[[#This Row],[podskupina_diagnoz_dle_who_kod]],Tabulka_mkn[],2,FALSE)</f>
        <v>13. skupina</v>
      </c>
      <c r="H1504" t="str">
        <f>VLOOKUP(Tabulka_nejcastejsi_priciny_vzniku_invalidity[[#This Row],[podskupina_diagnoz_dle_who_kod]],Tabulka_mkn[],3,FALSE)</f>
        <v>Svalová a kosterní soustava a pojivové tkáně</v>
      </c>
      <c r="I1504" t="str">
        <f>LEFT(Tabulka_nejcastejsi_priciny_vzniku_invalidity[[#This Row],[podskupina_diagnoz_dle_who_kod]],1)</f>
        <v>M</v>
      </c>
      <c r="J1504" t="s">
        <v>176</v>
      </c>
      <c r="K1504" t="s">
        <v>177</v>
      </c>
      <c r="L1504">
        <v>392</v>
      </c>
      <c r="N1504" t="str">
        <f>CONCATENATE("01",".","01",".",Tabulka_nejcastejsi_priciny_vzniku_invalidity[[#This Row],[rok]])</f>
        <v>01.01.2017</v>
      </c>
      <c r="O1504" s="11">
        <f>DATE(Tabulka_nejcastejsi_priciny_vzniku_invalidity[[#This Row],[rok]],1,1)</f>
        <v>42736</v>
      </c>
      <c r="P1504" s="11">
        <f>YEAR(Tabulka_nejcastejsi_priciny_vzniku_invalidity[[#This Row],[rok3]])</f>
        <v>2017</v>
      </c>
    </row>
    <row r="1505" spans="1:16">
      <c r="A1505">
        <v>2017</v>
      </c>
      <c r="B1505" t="s">
        <v>36</v>
      </c>
      <c r="C1505" t="s">
        <v>17</v>
      </c>
      <c r="D1505" t="str">
        <f>VLOOKUP(Tabulka_nejcastejsi_priciny_vzniku_invalidity[[#This Row],[kraj]],Tabulka_kraje[],2,FALSE)</f>
        <v xml:space="preserve">Plzeňský </v>
      </c>
      <c r="E1505" t="s">
        <v>37</v>
      </c>
      <c r="F1505" t="s">
        <v>54</v>
      </c>
      <c r="G1505" t="str">
        <f>VLOOKUP(Tabulka_nejcastejsi_priciny_vzniku_invalidity[[#This Row],[podskupina_diagnoz_dle_who_kod]],Tabulka_mkn[],2,FALSE)</f>
        <v>13. skupina</v>
      </c>
      <c r="H1505" t="str">
        <f>VLOOKUP(Tabulka_nejcastejsi_priciny_vzniku_invalidity[[#This Row],[podskupina_diagnoz_dle_who_kod]],Tabulka_mkn[],3,FALSE)</f>
        <v>Svalová a kosterní soustava a pojivové tkáně</v>
      </c>
      <c r="I1505" t="str">
        <f>LEFT(Tabulka_nejcastejsi_priciny_vzniku_invalidity[[#This Row],[podskupina_diagnoz_dle_who_kod]],1)</f>
        <v>M</v>
      </c>
      <c r="J1505" t="s">
        <v>178</v>
      </c>
      <c r="K1505" t="s">
        <v>179</v>
      </c>
      <c r="L1505">
        <v>1012</v>
      </c>
      <c r="N1505" t="str">
        <f>CONCATENATE("01",".","01",".",Tabulka_nejcastejsi_priciny_vzniku_invalidity[[#This Row],[rok]])</f>
        <v>01.01.2017</v>
      </c>
      <c r="O1505" s="11">
        <f>DATE(Tabulka_nejcastejsi_priciny_vzniku_invalidity[[#This Row],[rok]],1,1)</f>
        <v>42736</v>
      </c>
      <c r="P1505" s="11">
        <f>YEAR(Tabulka_nejcastejsi_priciny_vzniku_invalidity[[#This Row],[rok3]])</f>
        <v>2017</v>
      </c>
    </row>
    <row r="1506" spans="1:16">
      <c r="A1506">
        <v>2017</v>
      </c>
      <c r="B1506" t="s">
        <v>36</v>
      </c>
      <c r="C1506" t="s">
        <v>17</v>
      </c>
      <c r="D1506" t="str">
        <f>VLOOKUP(Tabulka_nejcastejsi_priciny_vzniku_invalidity[[#This Row],[kraj]],Tabulka_kraje[],2,FALSE)</f>
        <v xml:space="preserve">Plzeňský </v>
      </c>
      <c r="E1506" t="s">
        <v>37</v>
      </c>
      <c r="F1506" t="s">
        <v>54</v>
      </c>
      <c r="G1506" t="str">
        <f>VLOOKUP(Tabulka_nejcastejsi_priciny_vzniku_invalidity[[#This Row],[podskupina_diagnoz_dle_who_kod]],Tabulka_mkn[],2,FALSE)</f>
        <v>13. skupina</v>
      </c>
      <c r="H1506" t="str">
        <f>VLOOKUP(Tabulka_nejcastejsi_priciny_vzniku_invalidity[[#This Row],[podskupina_diagnoz_dle_who_kod]],Tabulka_mkn[],3,FALSE)</f>
        <v>Svalová a kosterní soustava a pojivové tkáně</v>
      </c>
      <c r="I1506" t="str">
        <f>LEFT(Tabulka_nejcastejsi_priciny_vzniku_invalidity[[#This Row],[podskupina_diagnoz_dle_who_kod]],1)</f>
        <v>M</v>
      </c>
      <c r="J1506" t="s">
        <v>180</v>
      </c>
      <c r="K1506" t="s">
        <v>181</v>
      </c>
      <c r="L1506">
        <v>1093</v>
      </c>
      <c r="N1506" t="str">
        <f>CONCATENATE("01",".","01",".",Tabulka_nejcastejsi_priciny_vzniku_invalidity[[#This Row],[rok]])</f>
        <v>01.01.2017</v>
      </c>
      <c r="O1506" s="11">
        <f>DATE(Tabulka_nejcastejsi_priciny_vzniku_invalidity[[#This Row],[rok]],1,1)</f>
        <v>42736</v>
      </c>
      <c r="P1506" s="11">
        <f>YEAR(Tabulka_nejcastejsi_priciny_vzniku_invalidity[[#This Row],[rok3]])</f>
        <v>2017</v>
      </c>
    </row>
    <row r="1507" spans="1:16">
      <c r="A1507">
        <v>2017</v>
      </c>
      <c r="B1507" t="s">
        <v>63</v>
      </c>
      <c r="C1507" t="s">
        <v>17</v>
      </c>
      <c r="D1507" t="str">
        <f>VLOOKUP(Tabulka_nejcastejsi_priciny_vzniku_invalidity[[#This Row],[kraj]],Tabulka_kraje[],2,FALSE)</f>
        <v xml:space="preserve">Karlovarský </v>
      </c>
      <c r="E1507" t="s">
        <v>64</v>
      </c>
      <c r="F1507" t="s">
        <v>54</v>
      </c>
      <c r="G1507" t="str">
        <f>VLOOKUP(Tabulka_nejcastejsi_priciny_vzniku_invalidity[[#This Row],[podskupina_diagnoz_dle_who_kod]],Tabulka_mkn[],2,FALSE)</f>
        <v>13. skupina</v>
      </c>
      <c r="H1507" t="str">
        <f>VLOOKUP(Tabulka_nejcastejsi_priciny_vzniku_invalidity[[#This Row],[podskupina_diagnoz_dle_who_kod]],Tabulka_mkn[],3,FALSE)</f>
        <v>Svalová a kosterní soustava a pojivové tkáně</v>
      </c>
      <c r="I1507" t="str">
        <f>LEFT(Tabulka_nejcastejsi_priciny_vzniku_invalidity[[#This Row],[podskupina_diagnoz_dle_who_kod]],1)</f>
        <v>M</v>
      </c>
      <c r="J1507" t="s">
        <v>178</v>
      </c>
      <c r="K1507" t="s">
        <v>179</v>
      </c>
      <c r="L1507">
        <v>507</v>
      </c>
      <c r="N1507" t="str">
        <f>CONCATENATE("01",".","01",".",Tabulka_nejcastejsi_priciny_vzniku_invalidity[[#This Row],[rok]])</f>
        <v>01.01.2017</v>
      </c>
      <c r="O1507" s="11">
        <f>DATE(Tabulka_nejcastejsi_priciny_vzniku_invalidity[[#This Row],[rok]],1,1)</f>
        <v>42736</v>
      </c>
      <c r="P1507" s="11">
        <f>YEAR(Tabulka_nejcastejsi_priciny_vzniku_invalidity[[#This Row],[rok3]])</f>
        <v>2017</v>
      </c>
    </row>
    <row r="1508" spans="1:16">
      <c r="A1508">
        <v>2017</v>
      </c>
      <c r="B1508" t="s">
        <v>63</v>
      </c>
      <c r="C1508" t="s">
        <v>17</v>
      </c>
      <c r="D1508" t="str">
        <f>VLOOKUP(Tabulka_nejcastejsi_priciny_vzniku_invalidity[[#This Row],[kraj]],Tabulka_kraje[],2,FALSE)</f>
        <v xml:space="preserve">Karlovarský </v>
      </c>
      <c r="E1508" t="s">
        <v>64</v>
      </c>
      <c r="F1508" t="s">
        <v>54</v>
      </c>
      <c r="G1508" t="str">
        <f>VLOOKUP(Tabulka_nejcastejsi_priciny_vzniku_invalidity[[#This Row],[podskupina_diagnoz_dle_who_kod]],Tabulka_mkn[],2,FALSE)</f>
        <v>13. skupina</v>
      </c>
      <c r="H1508" t="str">
        <f>VLOOKUP(Tabulka_nejcastejsi_priciny_vzniku_invalidity[[#This Row],[podskupina_diagnoz_dle_who_kod]],Tabulka_mkn[],3,FALSE)</f>
        <v>Svalová a kosterní soustava a pojivové tkáně</v>
      </c>
      <c r="I1508" t="str">
        <f>LEFT(Tabulka_nejcastejsi_priciny_vzniku_invalidity[[#This Row],[podskupina_diagnoz_dle_who_kod]],1)</f>
        <v>M</v>
      </c>
      <c r="J1508" t="s">
        <v>180</v>
      </c>
      <c r="K1508" t="s">
        <v>181</v>
      </c>
      <c r="L1508">
        <v>338</v>
      </c>
      <c r="N1508" t="str">
        <f>CONCATENATE("01",".","01",".",Tabulka_nejcastejsi_priciny_vzniku_invalidity[[#This Row],[rok]])</f>
        <v>01.01.2017</v>
      </c>
      <c r="O1508" s="11">
        <f>DATE(Tabulka_nejcastejsi_priciny_vzniku_invalidity[[#This Row],[rok]],1,1)</f>
        <v>42736</v>
      </c>
      <c r="P1508" s="11">
        <f>YEAR(Tabulka_nejcastejsi_priciny_vzniku_invalidity[[#This Row],[rok3]])</f>
        <v>2017</v>
      </c>
    </row>
    <row r="1509" spans="1:16">
      <c r="A1509">
        <v>2017</v>
      </c>
      <c r="B1509" t="s">
        <v>26</v>
      </c>
      <c r="C1509" t="s">
        <v>17</v>
      </c>
      <c r="D1509" t="str">
        <f>VLOOKUP(Tabulka_nejcastejsi_priciny_vzniku_invalidity[[#This Row],[kraj]],Tabulka_kraje[],2,FALSE)</f>
        <v xml:space="preserve">Ústecký </v>
      </c>
      <c r="E1509" t="s">
        <v>27</v>
      </c>
      <c r="F1509" t="s">
        <v>54</v>
      </c>
      <c r="G1509" t="str">
        <f>VLOOKUP(Tabulka_nejcastejsi_priciny_vzniku_invalidity[[#This Row],[podskupina_diagnoz_dle_who_kod]],Tabulka_mkn[],2,FALSE)</f>
        <v>13. skupina</v>
      </c>
      <c r="H1509" t="str">
        <f>VLOOKUP(Tabulka_nejcastejsi_priciny_vzniku_invalidity[[#This Row],[podskupina_diagnoz_dle_who_kod]],Tabulka_mkn[],3,FALSE)</f>
        <v>Svalová a kosterní soustava a pojivové tkáně</v>
      </c>
      <c r="I1509" t="str">
        <f>LEFT(Tabulka_nejcastejsi_priciny_vzniku_invalidity[[#This Row],[podskupina_diagnoz_dle_who_kod]],1)</f>
        <v>M</v>
      </c>
      <c r="J1509" t="s">
        <v>182</v>
      </c>
      <c r="K1509" t="s">
        <v>183</v>
      </c>
      <c r="L1509">
        <v>594</v>
      </c>
      <c r="N1509" t="str">
        <f>CONCATENATE("01",".","01",".",Tabulka_nejcastejsi_priciny_vzniku_invalidity[[#This Row],[rok]])</f>
        <v>01.01.2017</v>
      </c>
      <c r="O1509" s="11">
        <f>DATE(Tabulka_nejcastejsi_priciny_vzniku_invalidity[[#This Row],[rok]],1,1)</f>
        <v>42736</v>
      </c>
      <c r="P1509" s="11">
        <f>YEAR(Tabulka_nejcastejsi_priciny_vzniku_invalidity[[#This Row],[rok3]])</f>
        <v>2017</v>
      </c>
    </row>
    <row r="1510" spans="1:16">
      <c r="A1510">
        <v>2017</v>
      </c>
      <c r="B1510" t="s">
        <v>26</v>
      </c>
      <c r="C1510" t="s">
        <v>17</v>
      </c>
      <c r="D1510" t="str">
        <f>VLOOKUP(Tabulka_nejcastejsi_priciny_vzniku_invalidity[[#This Row],[kraj]],Tabulka_kraje[],2,FALSE)</f>
        <v xml:space="preserve">Ústecký </v>
      </c>
      <c r="E1510" t="s">
        <v>27</v>
      </c>
      <c r="F1510" t="s">
        <v>54</v>
      </c>
      <c r="G1510" t="str">
        <f>VLOOKUP(Tabulka_nejcastejsi_priciny_vzniku_invalidity[[#This Row],[podskupina_diagnoz_dle_who_kod]],Tabulka_mkn[],2,FALSE)</f>
        <v>13. skupina</v>
      </c>
      <c r="H1510" t="str">
        <f>VLOOKUP(Tabulka_nejcastejsi_priciny_vzniku_invalidity[[#This Row],[podskupina_diagnoz_dle_who_kod]],Tabulka_mkn[],3,FALSE)</f>
        <v>Svalová a kosterní soustava a pojivové tkáně</v>
      </c>
      <c r="I1510" t="str">
        <f>LEFT(Tabulka_nejcastejsi_priciny_vzniku_invalidity[[#This Row],[podskupina_diagnoz_dle_who_kod]],1)</f>
        <v>M</v>
      </c>
      <c r="J1510" t="s">
        <v>178</v>
      </c>
      <c r="K1510" t="s">
        <v>179</v>
      </c>
      <c r="L1510">
        <v>1396</v>
      </c>
      <c r="N1510" t="str">
        <f>CONCATENATE("01",".","01",".",Tabulka_nejcastejsi_priciny_vzniku_invalidity[[#This Row],[rok]])</f>
        <v>01.01.2017</v>
      </c>
      <c r="O1510" s="11">
        <f>DATE(Tabulka_nejcastejsi_priciny_vzniku_invalidity[[#This Row],[rok]],1,1)</f>
        <v>42736</v>
      </c>
      <c r="P1510" s="11">
        <f>YEAR(Tabulka_nejcastejsi_priciny_vzniku_invalidity[[#This Row],[rok3]])</f>
        <v>2017</v>
      </c>
    </row>
    <row r="1511" spans="1:16">
      <c r="A1511">
        <v>2017</v>
      </c>
      <c r="B1511" t="s">
        <v>26</v>
      </c>
      <c r="C1511" t="s">
        <v>17</v>
      </c>
      <c r="D1511" t="str">
        <f>VLOOKUP(Tabulka_nejcastejsi_priciny_vzniku_invalidity[[#This Row],[kraj]],Tabulka_kraje[],2,FALSE)</f>
        <v xml:space="preserve">Ústecký </v>
      </c>
      <c r="E1511" t="s">
        <v>27</v>
      </c>
      <c r="F1511" t="s">
        <v>54</v>
      </c>
      <c r="G1511" t="str">
        <f>VLOOKUP(Tabulka_nejcastejsi_priciny_vzniku_invalidity[[#This Row],[podskupina_diagnoz_dle_who_kod]],Tabulka_mkn[],2,FALSE)</f>
        <v>13. skupina</v>
      </c>
      <c r="H1511" t="str">
        <f>VLOOKUP(Tabulka_nejcastejsi_priciny_vzniku_invalidity[[#This Row],[podskupina_diagnoz_dle_who_kod]],Tabulka_mkn[],3,FALSE)</f>
        <v>Svalová a kosterní soustava a pojivové tkáně</v>
      </c>
      <c r="I1511" t="str">
        <f>LEFT(Tabulka_nejcastejsi_priciny_vzniku_invalidity[[#This Row],[podskupina_diagnoz_dle_who_kod]],1)</f>
        <v>M</v>
      </c>
      <c r="J1511" t="s">
        <v>180</v>
      </c>
      <c r="K1511" t="s">
        <v>181</v>
      </c>
      <c r="L1511">
        <v>1988</v>
      </c>
      <c r="N1511" t="str">
        <f>CONCATENATE("01",".","01",".",Tabulka_nejcastejsi_priciny_vzniku_invalidity[[#This Row],[rok]])</f>
        <v>01.01.2017</v>
      </c>
      <c r="O1511" s="11">
        <f>DATE(Tabulka_nejcastejsi_priciny_vzniku_invalidity[[#This Row],[rok]],1,1)</f>
        <v>42736</v>
      </c>
      <c r="P1511" s="11">
        <f>YEAR(Tabulka_nejcastejsi_priciny_vzniku_invalidity[[#This Row],[rok3]])</f>
        <v>2017</v>
      </c>
    </row>
    <row r="1512" spans="1:16">
      <c r="A1512">
        <v>2017</v>
      </c>
      <c r="B1512" t="s">
        <v>34</v>
      </c>
      <c r="C1512" t="s">
        <v>17</v>
      </c>
      <c r="D1512" t="str">
        <f>VLOOKUP(Tabulka_nejcastejsi_priciny_vzniku_invalidity[[#This Row],[kraj]],Tabulka_kraje[],2,FALSE)</f>
        <v xml:space="preserve">Liberecký </v>
      </c>
      <c r="E1512" t="s">
        <v>35</v>
      </c>
      <c r="F1512" t="s">
        <v>54</v>
      </c>
      <c r="G1512" t="str">
        <f>VLOOKUP(Tabulka_nejcastejsi_priciny_vzniku_invalidity[[#This Row],[podskupina_diagnoz_dle_who_kod]],Tabulka_mkn[],2,FALSE)</f>
        <v>13. skupina</v>
      </c>
      <c r="H1512" t="str">
        <f>VLOOKUP(Tabulka_nejcastejsi_priciny_vzniku_invalidity[[#This Row],[podskupina_diagnoz_dle_who_kod]],Tabulka_mkn[],3,FALSE)</f>
        <v>Svalová a kosterní soustava a pojivové tkáně</v>
      </c>
      <c r="I1512" t="str">
        <f>LEFT(Tabulka_nejcastejsi_priciny_vzniku_invalidity[[#This Row],[podskupina_diagnoz_dle_who_kod]],1)</f>
        <v>M</v>
      </c>
      <c r="J1512" t="s">
        <v>178</v>
      </c>
      <c r="K1512" t="s">
        <v>179</v>
      </c>
      <c r="L1512">
        <v>351</v>
      </c>
      <c r="N1512" t="str">
        <f>CONCATENATE("01",".","01",".",Tabulka_nejcastejsi_priciny_vzniku_invalidity[[#This Row],[rok]])</f>
        <v>01.01.2017</v>
      </c>
      <c r="O1512" s="11">
        <f>DATE(Tabulka_nejcastejsi_priciny_vzniku_invalidity[[#This Row],[rok]],1,1)</f>
        <v>42736</v>
      </c>
      <c r="P1512" s="11">
        <f>YEAR(Tabulka_nejcastejsi_priciny_vzniku_invalidity[[#This Row],[rok3]])</f>
        <v>2017</v>
      </c>
    </row>
    <row r="1513" spans="1:16">
      <c r="A1513">
        <v>2017</v>
      </c>
      <c r="B1513" t="s">
        <v>34</v>
      </c>
      <c r="C1513" t="s">
        <v>17</v>
      </c>
      <c r="D1513" t="str">
        <f>VLOOKUP(Tabulka_nejcastejsi_priciny_vzniku_invalidity[[#This Row],[kraj]],Tabulka_kraje[],2,FALSE)</f>
        <v xml:space="preserve">Liberecký </v>
      </c>
      <c r="E1513" t="s">
        <v>35</v>
      </c>
      <c r="F1513" t="s">
        <v>54</v>
      </c>
      <c r="G1513" t="str">
        <f>VLOOKUP(Tabulka_nejcastejsi_priciny_vzniku_invalidity[[#This Row],[podskupina_diagnoz_dle_who_kod]],Tabulka_mkn[],2,FALSE)</f>
        <v>13. skupina</v>
      </c>
      <c r="H1513" t="str">
        <f>VLOOKUP(Tabulka_nejcastejsi_priciny_vzniku_invalidity[[#This Row],[podskupina_diagnoz_dle_who_kod]],Tabulka_mkn[],3,FALSE)</f>
        <v>Svalová a kosterní soustava a pojivové tkáně</v>
      </c>
      <c r="I1513" t="str">
        <f>LEFT(Tabulka_nejcastejsi_priciny_vzniku_invalidity[[#This Row],[podskupina_diagnoz_dle_who_kod]],1)</f>
        <v>M</v>
      </c>
      <c r="J1513" t="s">
        <v>180</v>
      </c>
      <c r="K1513" t="s">
        <v>181</v>
      </c>
      <c r="L1513">
        <v>651</v>
      </c>
      <c r="N1513" t="str">
        <f>CONCATENATE("01",".","01",".",Tabulka_nejcastejsi_priciny_vzniku_invalidity[[#This Row],[rok]])</f>
        <v>01.01.2017</v>
      </c>
      <c r="O1513" s="11">
        <f>DATE(Tabulka_nejcastejsi_priciny_vzniku_invalidity[[#This Row],[rok]],1,1)</f>
        <v>42736</v>
      </c>
      <c r="P1513" s="11">
        <f>YEAR(Tabulka_nejcastejsi_priciny_vzniku_invalidity[[#This Row],[rok3]])</f>
        <v>2017</v>
      </c>
    </row>
    <row r="1514" spans="1:16">
      <c r="A1514">
        <v>2017</v>
      </c>
      <c r="B1514" t="s">
        <v>40</v>
      </c>
      <c r="C1514" t="s">
        <v>17</v>
      </c>
      <c r="D1514" t="str">
        <f>VLOOKUP(Tabulka_nejcastejsi_priciny_vzniku_invalidity[[#This Row],[kraj]],Tabulka_kraje[],2,FALSE)</f>
        <v xml:space="preserve">Královéhradecký </v>
      </c>
      <c r="E1514" t="s">
        <v>41</v>
      </c>
      <c r="F1514" t="s">
        <v>54</v>
      </c>
      <c r="G1514" t="str">
        <f>VLOOKUP(Tabulka_nejcastejsi_priciny_vzniku_invalidity[[#This Row],[podskupina_diagnoz_dle_who_kod]],Tabulka_mkn[],2,FALSE)</f>
        <v>13. skupina</v>
      </c>
      <c r="H1514" t="str">
        <f>VLOOKUP(Tabulka_nejcastejsi_priciny_vzniku_invalidity[[#This Row],[podskupina_diagnoz_dle_who_kod]],Tabulka_mkn[],3,FALSE)</f>
        <v>Svalová a kosterní soustava a pojivové tkáně</v>
      </c>
      <c r="I1514" t="str">
        <f>LEFT(Tabulka_nejcastejsi_priciny_vzniku_invalidity[[#This Row],[podskupina_diagnoz_dle_who_kod]],1)</f>
        <v>M</v>
      </c>
      <c r="J1514" t="s">
        <v>178</v>
      </c>
      <c r="K1514" t="s">
        <v>179</v>
      </c>
      <c r="L1514">
        <v>346</v>
      </c>
      <c r="N1514" t="str">
        <f>CONCATENATE("01",".","01",".",Tabulka_nejcastejsi_priciny_vzniku_invalidity[[#This Row],[rok]])</f>
        <v>01.01.2017</v>
      </c>
      <c r="O1514" s="11">
        <f>DATE(Tabulka_nejcastejsi_priciny_vzniku_invalidity[[#This Row],[rok]],1,1)</f>
        <v>42736</v>
      </c>
      <c r="P1514" s="11">
        <f>YEAR(Tabulka_nejcastejsi_priciny_vzniku_invalidity[[#This Row],[rok3]])</f>
        <v>2017</v>
      </c>
    </row>
    <row r="1515" spans="1:16">
      <c r="A1515">
        <v>2017</v>
      </c>
      <c r="B1515" t="s">
        <v>40</v>
      </c>
      <c r="C1515" t="s">
        <v>17</v>
      </c>
      <c r="D1515" t="str">
        <f>VLOOKUP(Tabulka_nejcastejsi_priciny_vzniku_invalidity[[#This Row],[kraj]],Tabulka_kraje[],2,FALSE)</f>
        <v xml:space="preserve">Královéhradecký </v>
      </c>
      <c r="E1515" t="s">
        <v>41</v>
      </c>
      <c r="F1515" t="s">
        <v>54</v>
      </c>
      <c r="G1515" t="str">
        <f>VLOOKUP(Tabulka_nejcastejsi_priciny_vzniku_invalidity[[#This Row],[podskupina_diagnoz_dle_who_kod]],Tabulka_mkn[],2,FALSE)</f>
        <v>13. skupina</v>
      </c>
      <c r="H1515" t="str">
        <f>VLOOKUP(Tabulka_nejcastejsi_priciny_vzniku_invalidity[[#This Row],[podskupina_diagnoz_dle_who_kod]],Tabulka_mkn[],3,FALSE)</f>
        <v>Svalová a kosterní soustava a pojivové tkáně</v>
      </c>
      <c r="I1515" t="str">
        <f>LEFT(Tabulka_nejcastejsi_priciny_vzniku_invalidity[[#This Row],[podskupina_diagnoz_dle_who_kod]],1)</f>
        <v>M</v>
      </c>
      <c r="J1515" t="s">
        <v>180</v>
      </c>
      <c r="K1515" t="s">
        <v>181</v>
      </c>
      <c r="L1515">
        <v>1122</v>
      </c>
      <c r="N1515" t="str">
        <f>CONCATENATE("01",".","01",".",Tabulka_nejcastejsi_priciny_vzniku_invalidity[[#This Row],[rok]])</f>
        <v>01.01.2017</v>
      </c>
      <c r="O1515" s="11">
        <f>DATE(Tabulka_nejcastejsi_priciny_vzniku_invalidity[[#This Row],[rok]],1,1)</f>
        <v>42736</v>
      </c>
      <c r="P1515" s="11">
        <f>YEAR(Tabulka_nejcastejsi_priciny_vzniku_invalidity[[#This Row],[rok3]])</f>
        <v>2017</v>
      </c>
    </row>
    <row r="1516" spans="1:16">
      <c r="A1516">
        <v>2017</v>
      </c>
      <c r="B1516" t="s">
        <v>30</v>
      </c>
      <c r="C1516" t="s">
        <v>17</v>
      </c>
      <c r="D1516" t="str">
        <f>VLOOKUP(Tabulka_nejcastejsi_priciny_vzniku_invalidity[[#This Row],[kraj]],Tabulka_kraje[],2,FALSE)</f>
        <v xml:space="preserve">Pardubický </v>
      </c>
      <c r="E1516" t="s">
        <v>31</v>
      </c>
      <c r="F1516" t="s">
        <v>54</v>
      </c>
      <c r="G1516" t="str">
        <f>VLOOKUP(Tabulka_nejcastejsi_priciny_vzniku_invalidity[[#This Row],[podskupina_diagnoz_dle_who_kod]],Tabulka_mkn[],2,FALSE)</f>
        <v>13. skupina</v>
      </c>
      <c r="H1516" t="str">
        <f>VLOOKUP(Tabulka_nejcastejsi_priciny_vzniku_invalidity[[#This Row],[podskupina_diagnoz_dle_who_kod]],Tabulka_mkn[],3,FALSE)</f>
        <v>Svalová a kosterní soustava a pojivové tkáně</v>
      </c>
      <c r="I1516" t="str">
        <f>LEFT(Tabulka_nejcastejsi_priciny_vzniku_invalidity[[#This Row],[podskupina_diagnoz_dle_who_kod]],1)</f>
        <v>M</v>
      </c>
      <c r="J1516" t="s">
        <v>178</v>
      </c>
      <c r="K1516" t="s">
        <v>179</v>
      </c>
      <c r="L1516">
        <v>732</v>
      </c>
      <c r="N1516" t="str">
        <f>CONCATENATE("01",".","01",".",Tabulka_nejcastejsi_priciny_vzniku_invalidity[[#This Row],[rok]])</f>
        <v>01.01.2017</v>
      </c>
      <c r="O1516" s="11">
        <f>DATE(Tabulka_nejcastejsi_priciny_vzniku_invalidity[[#This Row],[rok]],1,1)</f>
        <v>42736</v>
      </c>
      <c r="P1516" s="11">
        <f>YEAR(Tabulka_nejcastejsi_priciny_vzniku_invalidity[[#This Row],[rok3]])</f>
        <v>2017</v>
      </c>
    </row>
    <row r="1517" spans="1:16">
      <c r="A1517">
        <v>2017</v>
      </c>
      <c r="B1517" t="s">
        <v>30</v>
      </c>
      <c r="C1517" t="s">
        <v>17</v>
      </c>
      <c r="D1517" t="str">
        <f>VLOOKUP(Tabulka_nejcastejsi_priciny_vzniku_invalidity[[#This Row],[kraj]],Tabulka_kraje[],2,FALSE)</f>
        <v xml:space="preserve">Pardubický </v>
      </c>
      <c r="E1517" t="s">
        <v>31</v>
      </c>
      <c r="F1517" t="s">
        <v>54</v>
      </c>
      <c r="G1517" t="str">
        <f>VLOOKUP(Tabulka_nejcastejsi_priciny_vzniku_invalidity[[#This Row],[podskupina_diagnoz_dle_who_kod]],Tabulka_mkn[],2,FALSE)</f>
        <v>13. skupina</v>
      </c>
      <c r="H1517" t="str">
        <f>VLOOKUP(Tabulka_nejcastejsi_priciny_vzniku_invalidity[[#This Row],[podskupina_diagnoz_dle_who_kod]],Tabulka_mkn[],3,FALSE)</f>
        <v>Svalová a kosterní soustava a pojivové tkáně</v>
      </c>
      <c r="I1517" t="str">
        <f>LEFT(Tabulka_nejcastejsi_priciny_vzniku_invalidity[[#This Row],[podskupina_diagnoz_dle_who_kod]],1)</f>
        <v>M</v>
      </c>
      <c r="J1517" t="s">
        <v>180</v>
      </c>
      <c r="K1517" t="s">
        <v>181</v>
      </c>
      <c r="L1517">
        <v>1026</v>
      </c>
      <c r="N1517" t="str">
        <f>CONCATENATE("01",".","01",".",Tabulka_nejcastejsi_priciny_vzniku_invalidity[[#This Row],[rok]])</f>
        <v>01.01.2017</v>
      </c>
      <c r="O1517" s="11">
        <f>DATE(Tabulka_nejcastejsi_priciny_vzniku_invalidity[[#This Row],[rok]],1,1)</f>
        <v>42736</v>
      </c>
      <c r="P1517" s="11">
        <f>YEAR(Tabulka_nejcastejsi_priciny_vzniku_invalidity[[#This Row],[rok3]])</f>
        <v>2017</v>
      </c>
    </row>
    <row r="1518" spans="1:16">
      <c r="A1518">
        <v>2018</v>
      </c>
      <c r="B1518" t="s">
        <v>22</v>
      </c>
      <c r="C1518" t="s">
        <v>17</v>
      </c>
      <c r="D1518" t="str">
        <f>VLOOKUP(Tabulka_nejcastejsi_priciny_vzniku_invalidity[[#This Row],[kraj]],Tabulka_kraje[],2,FALSE)</f>
        <v>Vysočina</v>
      </c>
      <c r="E1518" t="s">
        <v>23</v>
      </c>
      <c r="F1518" t="s">
        <v>54</v>
      </c>
      <c r="G1518" t="str">
        <f>VLOOKUP(Tabulka_nejcastejsi_priciny_vzniku_invalidity[[#This Row],[podskupina_diagnoz_dle_who_kod]],Tabulka_mkn[],2,FALSE)</f>
        <v>13. skupina</v>
      </c>
      <c r="H1518" t="str">
        <f>VLOOKUP(Tabulka_nejcastejsi_priciny_vzniku_invalidity[[#This Row],[podskupina_diagnoz_dle_who_kod]],Tabulka_mkn[],3,FALSE)</f>
        <v>Svalová a kosterní soustava a pojivové tkáně</v>
      </c>
      <c r="I1518" t="str">
        <f>LEFT(Tabulka_nejcastejsi_priciny_vzniku_invalidity[[#This Row],[podskupina_diagnoz_dle_who_kod]],1)</f>
        <v>M</v>
      </c>
      <c r="J1518" t="s">
        <v>176</v>
      </c>
      <c r="K1518" t="s">
        <v>177</v>
      </c>
      <c r="L1518">
        <v>159</v>
      </c>
      <c r="N1518" t="str">
        <f>CONCATENATE("01",".","01",".",Tabulka_nejcastejsi_priciny_vzniku_invalidity[[#This Row],[rok]])</f>
        <v>01.01.2018</v>
      </c>
      <c r="O1518" s="11">
        <f>DATE(Tabulka_nejcastejsi_priciny_vzniku_invalidity[[#This Row],[rok]],1,1)</f>
        <v>43101</v>
      </c>
      <c r="P1518" s="11">
        <f>YEAR(Tabulka_nejcastejsi_priciny_vzniku_invalidity[[#This Row],[rok3]])</f>
        <v>2018</v>
      </c>
    </row>
    <row r="1519" spans="1:16">
      <c r="A1519">
        <v>2018</v>
      </c>
      <c r="B1519" t="s">
        <v>22</v>
      </c>
      <c r="C1519" t="s">
        <v>17</v>
      </c>
      <c r="D1519" t="str">
        <f>VLOOKUP(Tabulka_nejcastejsi_priciny_vzniku_invalidity[[#This Row],[kraj]],Tabulka_kraje[],2,FALSE)</f>
        <v>Vysočina</v>
      </c>
      <c r="E1519" t="s">
        <v>23</v>
      </c>
      <c r="F1519" t="s">
        <v>54</v>
      </c>
      <c r="G1519" t="str">
        <f>VLOOKUP(Tabulka_nejcastejsi_priciny_vzniku_invalidity[[#This Row],[podskupina_diagnoz_dle_who_kod]],Tabulka_mkn[],2,FALSE)</f>
        <v>13. skupina</v>
      </c>
      <c r="H1519" t="str">
        <f>VLOOKUP(Tabulka_nejcastejsi_priciny_vzniku_invalidity[[#This Row],[podskupina_diagnoz_dle_who_kod]],Tabulka_mkn[],3,FALSE)</f>
        <v>Svalová a kosterní soustava a pojivové tkáně</v>
      </c>
      <c r="I1519" t="str">
        <f>LEFT(Tabulka_nejcastejsi_priciny_vzniku_invalidity[[#This Row],[podskupina_diagnoz_dle_who_kod]],1)</f>
        <v>M</v>
      </c>
      <c r="J1519" t="s">
        <v>180</v>
      </c>
      <c r="K1519" t="s">
        <v>181</v>
      </c>
      <c r="L1519">
        <v>845</v>
      </c>
      <c r="N1519" t="str">
        <f>CONCATENATE("01",".","01",".",Tabulka_nejcastejsi_priciny_vzniku_invalidity[[#This Row],[rok]])</f>
        <v>01.01.2018</v>
      </c>
      <c r="O1519" s="11">
        <f>DATE(Tabulka_nejcastejsi_priciny_vzniku_invalidity[[#This Row],[rok]],1,1)</f>
        <v>43101</v>
      </c>
      <c r="P1519" s="11">
        <f>YEAR(Tabulka_nejcastejsi_priciny_vzniku_invalidity[[#This Row],[rok3]])</f>
        <v>2018</v>
      </c>
    </row>
    <row r="1520" spans="1:16">
      <c r="A1520">
        <v>2018</v>
      </c>
      <c r="B1520" t="s">
        <v>57</v>
      </c>
      <c r="C1520" t="s">
        <v>17</v>
      </c>
      <c r="D1520" t="str">
        <f>VLOOKUP(Tabulka_nejcastejsi_priciny_vzniku_invalidity[[#This Row],[kraj]],Tabulka_kraje[],2,FALSE)</f>
        <v xml:space="preserve">Jihomoravský </v>
      </c>
      <c r="E1520" t="s">
        <v>58</v>
      </c>
      <c r="F1520" t="s">
        <v>54</v>
      </c>
      <c r="G1520" t="str">
        <f>VLOOKUP(Tabulka_nejcastejsi_priciny_vzniku_invalidity[[#This Row],[podskupina_diagnoz_dle_who_kod]],Tabulka_mkn[],2,FALSE)</f>
        <v>13. skupina</v>
      </c>
      <c r="H1520" t="str">
        <f>VLOOKUP(Tabulka_nejcastejsi_priciny_vzniku_invalidity[[#This Row],[podskupina_diagnoz_dle_who_kod]],Tabulka_mkn[],3,FALSE)</f>
        <v>Svalová a kosterní soustava a pojivové tkáně</v>
      </c>
      <c r="I1520" t="str">
        <f>LEFT(Tabulka_nejcastejsi_priciny_vzniku_invalidity[[#This Row],[podskupina_diagnoz_dle_who_kod]],1)</f>
        <v>M</v>
      </c>
      <c r="J1520" t="s">
        <v>178</v>
      </c>
      <c r="K1520" t="s">
        <v>179</v>
      </c>
      <c r="L1520">
        <v>1392</v>
      </c>
      <c r="N1520" t="str">
        <f>CONCATENATE("01",".","01",".",Tabulka_nejcastejsi_priciny_vzniku_invalidity[[#This Row],[rok]])</f>
        <v>01.01.2018</v>
      </c>
      <c r="O1520" s="11">
        <f>DATE(Tabulka_nejcastejsi_priciny_vzniku_invalidity[[#This Row],[rok]],1,1)</f>
        <v>43101</v>
      </c>
      <c r="P1520" s="11">
        <f>YEAR(Tabulka_nejcastejsi_priciny_vzniku_invalidity[[#This Row],[rok3]])</f>
        <v>2018</v>
      </c>
    </row>
    <row r="1521" spans="1:16">
      <c r="A1521">
        <v>2018</v>
      </c>
      <c r="B1521" t="s">
        <v>57</v>
      </c>
      <c r="C1521" t="s">
        <v>17</v>
      </c>
      <c r="D1521" t="str">
        <f>VLOOKUP(Tabulka_nejcastejsi_priciny_vzniku_invalidity[[#This Row],[kraj]],Tabulka_kraje[],2,FALSE)</f>
        <v xml:space="preserve">Jihomoravský </v>
      </c>
      <c r="E1521" t="s">
        <v>58</v>
      </c>
      <c r="F1521" t="s">
        <v>54</v>
      </c>
      <c r="G1521" t="str">
        <f>VLOOKUP(Tabulka_nejcastejsi_priciny_vzniku_invalidity[[#This Row],[podskupina_diagnoz_dle_who_kod]],Tabulka_mkn[],2,FALSE)</f>
        <v>13. skupina</v>
      </c>
      <c r="H1521" t="str">
        <f>VLOOKUP(Tabulka_nejcastejsi_priciny_vzniku_invalidity[[#This Row],[podskupina_diagnoz_dle_who_kod]],Tabulka_mkn[],3,FALSE)</f>
        <v>Svalová a kosterní soustava a pojivové tkáně</v>
      </c>
      <c r="I1521" t="str">
        <f>LEFT(Tabulka_nejcastejsi_priciny_vzniku_invalidity[[#This Row],[podskupina_diagnoz_dle_who_kod]],1)</f>
        <v>M</v>
      </c>
      <c r="J1521" t="s">
        <v>180</v>
      </c>
      <c r="K1521" t="s">
        <v>181</v>
      </c>
      <c r="L1521">
        <v>1325</v>
      </c>
      <c r="N1521" t="str">
        <f>CONCATENATE("01",".","01",".",Tabulka_nejcastejsi_priciny_vzniku_invalidity[[#This Row],[rok]])</f>
        <v>01.01.2018</v>
      </c>
      <c r="O1521" s="11">
        <f>DATE(Tabulka_nejcastejsi_priciny_vzniku_invalidity[[#This Row],[rok]],1,1)</f>
        <v>43101</v>
      </c>
      <c r="P1521" s="11">
        <f>YEAR(Tabulka_nejcastejsi_priciny_vzniku_invalidity[[#This Row],[rok3]])</f>
        <v>2018</v>
      </c>
    </row>
    <row r="1522" spans="1:16">
      <c r="A1522">
        <v>2018</v>
      </c>
      <c r="B1522" t="s">
        <v>65</v>
      </c>
      <c r="C1522" t="s">
        <v>17</v>
      </c>
      <c r="D1522" t="str">
        <f>VLOOKUP(Tabulka_nejcastejsi_priciny_vzniku_invalidity[[#This Row],[kraj]],Tabulka_kraje[],2,FALSE)</f>
        <v xml:space="preserve">Olomoucký </v>
      </c>
      <c r="E1522" t="s">
        <v>66</v>
      </c>
      <c r="F1522" t="s">
        <v>54</v>
      </c>
      <c r="G1522" t="str">
        <f>VLOOKUP(Tabulka_nejcastejsi_priciny_vzniku_invalidity[[#This Row],[podskupina_diagnoz_dle_who_kod]],Tabulka_mkn[],2,FALSE)</f>
        <v>13. skupina</v>
      </c>
      <c r="H1522" t="str">
        <f>VLOOKUP(Tabulka_nejcastejsi_priciny_vzniku_invalidity[[#This Row],[podskupina_diagnoz_dle_who_kod]],Tabulka_mkn[],3,FALSE)</f>
        <v>Svalová a kosterní soustava a pojivové tkáně</v>
      </c>
      <c r="I1522" t="str">
        <f>LEFT(Tabulka_nejcastejsi_priciny_vzniku_invalidity[[#This Row],[podskupina_diagnoz_dle_who_kod]],1)</f>
        <v>M</v>
      </c>
      <c r="J1522" t="s">
        <v>178</v>
      </c>
      <c r="K1522" t="s">
        <v>179</v>
      </c>
      <c r="L1522">
        <v>505</v>
      </c>
      <c r="N1522" t="str">
        <f>CONCATENATE("01",".","01",".",Tabulka_nejcastejsi_priciny_vzniku_invalidity[[#This Row],[rok]])</f>
        <v>01.01.2018</v>
      </c>
      <c r="O1522" s="11">
        <f>DATE(Tabulka_nejcastejsi_priciny_vzniku_invalidity[[#This Row],[rok]],1,1)</f>
        <v>43101</v>
      </c>
      <c r="P1522" s="11">
        <f>YEAR(Tabulka_nejcastejsi_priciny_vzniku_invalidity[[#This Row],[rok3]])</f>
        <v>2018</v>
      </c>
    </row>
    <row r="1523" spans="1:16">
      <c r="A1523">
        <v>2018</v>
      </c>
      <c r="B1523" t="s">
        <v>65</v>
      </c>
      <c r="C1523" t="s">
        <v>17</v>
      </c>
      <c r="D1523" t="str">
        <f>VLOOKUP(Tabulka_nejcastejsi_priciny_vzniku_invalidity[[#This Row],[kraj]],Tabulka_kraje[],2,FALSE)</f>
        <v xml:space="preserve">Olomoucký </v>
      </c>
      <c r="E1523" t="s">
        <v>66</v>
      </c>
      <c r="F1523" t="s">
        <v>54</v>
      </c>
      <c r="G1523" t="str">
        <f>VLOOKUP(Tabulka_nejcastejsi_priciny_vzniku_invalidity[[#This Row],[podskupina_diagnoz_dle_who_kod]],Tabulka_mkn[],2,FALSE)</f>
        <v>13. skupina</v>
      </c>
      <c r="H1523" t="str">
        <f>VLOOKUP(Tabulka_nejcastejsi_priciny_vzniku_invalidity[[#This Row],[podskupina_diagnoz_dle_who_kod]],Tabulka_mkn[],3,FALSE)</f>
        <v>Svalová a kosterní soustava a pojivové tkáně</v>
      </c>
      <c r="I1523" t="str">
        <f>LEFT(Tabulka_nejcastejsi_priciny_vzniku_invalidity[[#This Row],[podskupina_diagnoz_dle_who_kod]],1)</f>
        <v>M</v>
      </c>
      <c r="J1523" t="s">
        <v>180</v>
      </c>
      <c r="K1523" t="s">
        <v>181</v>
      </c>
      <c r="L1523">
        <v>561</v>
      </c>
      <c r="N1523" t="str">
        <f>CONCATENATE("01",".","01",".",Tabulka_nejcastejsi_priciny_vzniku_invalidity[[#This Row],[rok]])</f>
        <v>01.01.2018</v>
      </c>
      <c r="O1523" s="11">
        <f>DATE(Tabulka_nejcastejsi_priciny_vzniku_invalidity[[#This Row],[rok]],1,1)</f>
        <v>43101</v>
      </c>
      <c r="P1523" s="11">
        <f>YEAR(Tabulka_nejcastejsi_priciny_vzniku_invalidity[[#This Row],[rok3]])</f>
        <v>2018</v>
      </c>
    </row>
    <row r="1524" spans="1:16">
      <c r="A1524">
        <v>2018</v>
      </c>
      <c r="B1524" t="s">
        <v>67</v>
      </c>
      <c r="C1524" t="s">
        <v>17</v>
      </c>
      <c r="D1524" t="str">
        <f>VLOOKUP(Tabulka_nejcastejsi_priciny_vzniku_invalidity[[#This Row],[kraj]],Tabulka_kraje[],2,FALSE)</f>
        <v xml:space="preserve">Moravskoslezský </v>
      </c>
      <c r="E1524" t="s">
        <v>68</v>
      </c>
      <c r="F1524" t="s">
        <v>54</v>
      </c>
      <c r="G1524" t="str">
        <f>VLOOKUP(Tabulka_nejcastejsi_priciny_vzniku_invalidity[[#This Row],[podskupina_diagnoz_dle_who_kod]],Tabulka_mkn[],2,FALSE)</f>
        <v>13. skupina</v>
      </c>
      <c r="H1524" t="str">
        <f>VLOOKUP(Tabulka_nejcastejsi_priciny_vzniku_invalidity[[#This Row],[podskupina_diagnoz_dle_who_kod]],Tabulka_mkn[],3,FALSE)</f>
        <v>Svalová a kosterní soustava a pojivové tkáně</v>
      </c>
      <c r="I1524" t="str">
        <f>LEFT(Tabulka_nejcastejsi_priciny_vzniku_invalidity[[#This Row],[podskupina_diagnoz_dle_who_kod]],1)</f>
        <v>M</v>
      </c>
      <c r="J1524" t="s">
        <v>178</v>
      </c>
      <c r="K1524" t="s">
        <v>179</v>
      </c>
      <c r="L1524">
        <v>1301</v>
      </c>
      <c r="N1524" t="str">
        <f>CONCATENATE("01",".","01",".",Tabulka_nejcastejsi_priciny_vzniku_invalidity[[#This Row],[rok]])</f>
        <v>01.01.2018</v>
      </c>
      <c r="O1524" s="11">
        <f>DATE(Tabulka_nejcastejsi_priciny_vzniku_invalidity[[#This Row],[rok]],1,1)</f>
        <v>43101</v>
      </c>
      <c r="P1524" s="11">
        <f>YEAR(Tabulka_nejcastejsi_priciny_vzniku_invalidity[[#This Row],[rok3]])</f>
        <v>2018</v>
      </c>
    </row>
    <row r="1525" spans="1:16">
      <c r="A1525">
        <v>2018</v>
      </c>
      <c r="B1525" t="s">
        <v>67</v>
      </c>
      <c r="C1525" t="s">
        <v>17</v>
      </c>
      <c r="D1525" t="str">
        <f>VLOOKUP(Tabulka_nejcastejsi_priciny_vzniku_invalidity[[#This Row],[kraj]],Tabulka_kraje[],2,FALSE)</f>
        <v xml:space="preserve">Moravskoslezský </v>
      </c>
      <c r="E1525" t="s">
        <v>68</v>
      </c>
      <c r="F1525" t="s">
        <v>54</v>
      </c>
      <c r="G1525" t="str">
        <f>VLOOKUP(Tabulka_nejcastejsi_priciny_vzniku_invalidity[[#This Row],[podskupina_diagnoz_dle_who_kod]],Tabulka_mkn[],2,FALSE)</f>
        <v>13. skupina</v>
      </c>
      <c r="H1525" t="str">
        <f>VLOOKUP(Tabulka_nejcastejsi_priciny_vzniku_invalidity[[#This Row],[podskupina_diagnoz_dle_who_kod]],Tabulka_mkn[],3,FALSE)</f>
        <v>Svalová a kosterní soustava a pojivové tkáně</v>
      </c>
      <c r="I1525" t="str">
        <f>LEFT(Tabulka_nejcastejsi_priciny_vzniku_invalidity[[#This Row],[podskupina_diagnoz_dle_who_kod]],1)</f>
        <v>M</v>
      </c>
      <c r="J1525" t="s">
        <v>180</v>
      </c>
      <c r="K1525" t="s">
        <v>181</v>
      </c>
      <c r="L1525">
        <v>1317</v>
      </c>
      <c r="N1525" t="str">
        <f>CONCATENATE("01",".","01",".",Tabulka_nejcastejsi_priciny_vzniku_invalidity[[#This Row],[rok]])</f>
        <v>01.01.2018</v>
      </c>
      <c r="O1525" s="11">
        <f>DATE(Tabulka_nejcastejsi_priciny_vzniku_invalidity[[#This Row],[rok]],1,1)</f>
        <v>43101</v>
      </c>
      <c r="P1525" s="11">
        <f>YEAR(Tabulka_nejcastejsi_priciny_vzniku_invalidity[[#This Row],[rok3]])</f>
        <v>2018</v>
      </c>
    </row>
    <row r="1526" spans="1:16">
      <c r="A1526">
        <v>2018</v>
      </c>
      <c r="B1526" t="s">
        <v>46</v>
      </c>
      <c r="C1526" t="s">
        <v>17</v>
      </c>
      <c r="D1526" t="str">
        <f>VLOOKUP(Tabulka_nejcastejsi_priciny_vzniku_invalidity[[#This Row],[kraj]],Tabulka_kraje[],2,FALSE)</f>
        <v xml:space="preserve">Zlínský </v>
      </c>
      <c r="E1526" t="s">
        <v>47</v>
      </c>
      <c r="F1526" t="s">
        <v>54</v>
      </c>
      <c r="G1526" t="str">
        <f>VLOOKUP(Tabulka_nejcastejsi_priciny_vzniku_invalidity[[#This Row],[podskupina_diagnoz_dle_who_kod]],Tabulka_mkn[],2,FALSE)</f>
        <v>13. skupina</v>
      </c>
      <c r="H1526" t="str">
        <f>VLOOKUP(Tabulka_nejcastejsi_priciny_vzniku_invalidity[[#This Row],[podskupina_diagnoz_dle_who_kod]],Tabulka_mkn[],3,FALSE)</f>
        <v>Svalová a kosterní soustava a pojivové tkáně</v>
      </c>
      <c r="I1526" t="str">
        <f>LEFT(Tabulka_nejcastejsi_priciny_vzniku_invalidity[[#This Row],[podskupina_diagnoz_dle_who_kod]],1)</f>
        <v>M</v>
      </c>
      <c r="J1526" t="s">
        <v>182</v>
      </c>
      <c r="K1526" t="s">
        <v>183</v>
      </c>
      <c r="L1526">
        <v>214</v>
      </c>
      <c r="N1526" t="str">
        <f>CONCATENATE("01",".","01",".",Tabulka_nejcastejsi_priciny_vzniku_invalidity[[#This Row],[rok]])</f>
        <v>01.01.2018</v>
      </c>
      <c r="O1526" s="11">
        <f>DATE(Tabulka_nejcastejsi_priciny_vzniku_invalidity[[#This Row],[rok]],1,1)</f>
        <v>43101</v>
      </c>
      <c r="P1526" s="11">
        <f>YEAR(Tabulka_nejcastejsi_priciny_vzniku_invalidity[[#This Row],[rok3]])</f>
        <v>2018</v>
      </c>
    </row>
    <row r="1527" spans="1:16">
      <c r="A1527">
        <v>2018</v>
      </c>
      <c r="B1527" t="s">
        <v>46</v>
      </c>
      <c r="C1527" t="s">
        <v>17</v>
      </c>
      <c r="D1527" t="str">
        <f>VLOOKUP(Tabulka_nejcastejsi_priciny_vzniku_invalidity[[#This Row],[kraj]],Tabulka_kraje[],2,FALSE)</f>
        <v xml:space="preserve">Zlínský </v>
      </c>
      <c r="E1527" t="s">
        <v>47</v>
      </c>
      <c r="F1527" t="s">
        <v>54</v>
      </c>
      <c r="G1527" t="str">
        <f>VLOOKUP(Tabulka_nejcastejsi_priciny_vzniku_invalidity[[#This Row],[podskupina_diagnoz_dle_who_kod]],Tabulka_mkn[],2,FALSE)</f>
        <v>13. skupina</v>
      </c>
      <c r="H1527" t="str">
        <f>VLOOKUP(Tabulka_nejcastejsi_priciny_vzniku_invalidity[[#This Row],[podskupina_diagnoz_dle_who_kod]],Tabulka_mkn[],3,FALSE)</f>
        <v>Svalová a kosterní soustava a pojivové tkáně</v>
      </c>
      <c r="I1527" t="str">
        <f>LEFT(Tabulka_nejcastejsi_priciny_vzniku_invalidity[[#This Row],[podskupina_diagnoz_dle_who_kod]],1)</f>
        <v>M</v>
      </c>
      <c r="J1527" t="s">
        <v>178</v>
      </c>
      <c r="K1527" t="s">
        <v>179</v>
      </c>
      <c r="L1527">
        <v>393</v>
      </c>
      <c r="N1527" t="str">
        <f>CONCATENATE("01",".","01",".",Tabulka_nejcastejsi_priciny_vzniku_invalidity[[#This Row],[rok]])</f>
        <v>01.01.2018</v>
      </c>
      <c r="O1527" s="11">
        <f>DATE(Tabulka_nejcastejsi_priciny_vzniku_invalidity[[#This Row],[rok]],1,1)</f>
        <v>43101</v>
      </c>
      <c r="P1527" s="11">
        <f>YEAR(Tabulka_nejcastejsi_priciny_vzniku_invalidity[[#This Row],[rok3]])</f>
        <v>2018</v>
      </c>
    </row>
    <row r="1528" spans="1:16">
      <c r="A1528">
        <v>2018</v>
      </c>
      <c r="B1528" t="s">
        <v>46</v>
      </c>
      <c r="C1528" t="s">
        <v>17</v>
      </c>
      <c r="D1528" t="str">
        <f>VLOOKUP(Tabulka_nejcastejsi_priciny_vzniku_invalidity[[#This Row],[kraj]],Tabulka_kraje[],2,FALSE)</f>
        <v xml:space="preserve">Zlínský </v>
      </c>
      <c r="E1528" t="s">
        <v>47</v>
      </c>
      <c r="F1528" t="s">
        <v>54</v>
      </c>
      <c r="G1528" t="str">
        <f>VLOOKUP(Tabulka_nejcastejsi_priciny_vzniku_invalidity[[#This Row],[podskupina_diagnoz_dle_who_kod]],Tabulka_mkn[],2,FALSE)</f>
        <v>13. skupina</v>
      </c>
      <c r="H1528" t="str">
        <f>VLOOKUP(Tabulka_nejcastejsi_priciny_vzniku_invalidity[[#This Row],[podskupina_diagnoz_dle_who_kod]],Tabulka_mkn[],3,FALSE)</f>
        <v>Svalová a kosterní soustava a pojivové tkáně</v>
      </c>
      <c r="I1528" t="str">
        <f>LEFT(Tabulka_nejcastejsi_priciny_vzniku_invalidity[[#This Row],[podskupina_diagnoz_dle_who_kod]],1)</f>
        <v>M</v>
      </c>
      <c r="J1528" t="s">
        <v>180</v>
      </c>
      <c r="K1528" t="s">
        <v>181</v>
      </c>
      <c r="L1528">
        <v>512</v>
      </c>
      <c r="N1528" t="str">
        <f>CONCATENATE("01",".","01",".",Tabulka_nejcastejsi_priciny_vzniku_invalidity[[#This Row],[rok]])</f>
        <v>01.01.2018</v>
      </c>
      <c r="O1528" s="11">
        <f>DATE(Tabulka_nejcastejsi_priciny_vzniku_invalidity[[#This Row],[rok]],1,1)</f>
        <v>43101</v>
      </c>
      <c r="P1528" s="11">
        <f>YEAR(Tabulka_nejcastejsi_priciny_vzniku_invalidity[[#This Row],[rok3]])</f>
        <v>2018</v>
      </c>
    </row>
    <row r="1529" spans="1:16">
      <c r="A1529">
        <v>2018</v>
      </c>
      <c r="B1529" t="s">
        <v>61</v>
      </c>
      <c r="C1529" t="s">
        <v>17</v>
      </c>
      <c r="D1529" t="str">
        <f>VLOOKUP(Tabulka_nejcastejsi_priciny_vzniku_invalidity[[#This Row],[kraj]],Tabulka_kraje[],2,FALSE)</f>
        <v>Praha</v>
      </c>
      <c r="E1529" t="s">
        <v>62</v>
      </c>
      <c r="F1529" t="s">
        <v>54</v>
      </c>
      <c r="G1529" t="str">
        <f>VLOOKUP(Tabulka_nejcastejsi_priciny_vzniku_invalidity[[#This Row],[podskupina_diagnoz_dle_who_kod]],Tabulka_mkn[],2,FALSE)</f>
        <v>13. skupina</v>
      </c>
      <c r="H1529" t="str">
        <f>VLOOKUP(Tabulka_nejcastejsi_priciny_vzniku_invalidity[[#This Row],[podskupina_diagnoz_dle_who_kod]],Tabulka_mkn[],3,FALSE)</f>
        <v>Svalová a kosterní soustava a pojivové tkáně</v>
      </c>
      <c r="I1529" t="str">
        <f>LEFT(Tabulka_nejcastejsi_priciny_vzniku_invalidity[[#This Row],[podskupina_diagnoz_dle_who_kod]],1)</f>
        <v>M</v>
      </c>
      <c r="J1529" t="s">
        <v>178</v>
      </c>
      <c r="K1529" t="s">
        <v>179</v>
      </c>
      <c r="L1529">
        <v>746</v>
      </c>
      <c r="N1529" t="str">
        <f>CONCATENATE("01",".","01",".",Tabulka_nejcastejsi_priciny_vzniku_invalidity[[#This Row],[rok]])</f>
        <v>01.01.2018</v>
      </c>
      <c r="O1529" s="11">
        <f>DATE(Tabulka_nejcastejsi_priciny_vzniku_invalidity[[#This Row],[rok]],1,1)</f>
        <v>43101</v>
      </c>
      <c r="P1529" s="11">
        <f>YEAR(Tabulka_nejcastejsi_priciny_vzniku_invalidity[[#This Row],[rok3]])</f>
        <v>2018</v>
      </c>
    </row>
    <row r="1530" spans="1:16">
      <c r="A1530">
        <v>2018</v>
      </c>
      <c r="B1530" t="s">
        <v>61</v>
      </c>
      <c r="C1530" t="s">
        <v>17</v>
      </c>
      <c r="D1530" t="str">
        <f>VLOOKUP(Tabulka_nejcastejsi_priciny_vzniku_invalidity[[#This Row],[kraj]],Tabulka_kraje[],2,FALSE)</f>
        <v>Praha</v>
      </c>
      <c r="E1530" t="s">
        <v>62</v>
      </c>
      <c r="F1530" t="s">
        <v>54</v>
      </c>
      <c r="G1530" t="str">
        <f>VLOOKUP(Tabulka_nejcastejsi_priciny_vzniku_invalidity[[#This Row],[podskupina_diagnoz_dle_who_kod]],Tabulka_mkn[],2,FALSE)</f>
        <v>13. skupina</v>
      </c>
      <c r="H1530" t="str">
        <f>VLOOKUP(Tabulka_nejcastejsi_priciny_vzniku_invalidity[[#This Row],[podskupina_diagnoz_dle_who_kod]],Tabulka_mkn[],3,FALSE)</f>
        <v>Svalová a kosterní soustava a pojivové tkáně</v>
      </c>
      <c r="I1530" t="str">
        <f>LEFT(Tabulka_nejcastejsi_priciny_vzniku_invalidity[[#This Row],[podskupina_diagnoz_dle_who_kod]],1)</f>
        <v>M</v>
      </c>
      <c r="J1530" t="s">
        <v>180</v>
      </c>
      <c r="K1530" t="s">
        <v>181</v>
      </c>
      <c r="L1530">
        <v>712</v>
      </c>
      <c r="N1530" t="str">
        <f>CONCATENATE("01",".","01",".",Tabulka_nejcastejsi_priciny_vzniku_invalidity[[#This Row],[rok]])</f>
        <v>01.01.2018</v>
      </c>
      <c r="O1530" s="11">
        <f>DATE(Tabulka_nejcastejsi_priciny_vzniku_invalidity[[#This Row],[rok]],1,1)</f>
        <v>43101</v>
      </c>
      <c r="P1530" s="11">
        <f>YEAR(Tabulka_nejcastejsi_priciny_vzniku_invalidity[[#This Row],[rok3]])</f>
        <v>2018</v>
      </c>
    </row>
    <row r="1531" spans="1:16">
      <c r="A1531">
        <v>2018</v>
      </c>
      <c r="B1531" t="s">
        <v>59</v>
      </c>
      <c r="C1531" t="s">
        <v>17</v>
      </c>
      <c r="D1531" t="str">
        <f>VLOOKUP(Tabulka_nejcastejsi_priciny_vzniku_invalidity[[#This Row],[kraj]],Tabulka_kraje[],2,FALSE)</f>
        <v xml:space="preserve">Středočeský </v>
      </c>
      <c r="E1531" t="s">
        <v>60</v>
      </c>
      <c r="F1531" t="s">
        <v>54</v>
      </c>
      <c r="G1531" t="str">
        <f>VLOOKUP(Tabulka_nejcastejsi_priciny_vzniku_invalidity[[#This Row],[podskupina_diagnoz_dle_who_kod]],Tabulka_mkn[],2,FALSE)</f>
        <v>13. skupina</v>
      </c>
      <c r="H1531" t="str">
        <f>VLOOKUP(Tabulka_nejcastejsi_priciny_vzniku_invalidity[[#This Row],[podskupina_diagnoz_dle_who_kod]],Tabulka_mkn[],3,FALSE)</f>
        <v>Svalová a kosterní soustava a pojivové tkáně</v>
      </c>
      <c r="I1531" t="str">
        <f>LEFT(Tabulka_nejcastejsi_priciny_vzniku_invalidity[[#This Row],[podskupina_diagnoz_dle_who_kod]],1)</f>
        <v>M</v>
      </c>
      <c r="J1531" t="s">
        <v>178</v>
      </c>
      <c r="K1531" t="s">
        <v>179</v>
      </c>
      <c r="L1531">
        <v>1254</v>
      </c>
      <c r="N1531" t="str">
        <f>CONCATENATE("01",".","01",".",Tabulka_nejcastejsi_priciny_vzniku_invalidity[[#This Row],[rok]])</f>
        <v>01.01.2018</v>
      </c>
      <c r="O1531" s="11">
        <f>DATE(Tabulka_nejcastejsi_priciny_vzniku_invalidity[[#This Row],[rok]],1,1)</f>
        <v>43101</v>
      </c>
      <c r="P1531" s="11">
        <f>YEAR(Tabulka_nejcastejsi_priciny_vzniku_invalidity[[#This Row],[rok3]])</f>
        <v>2018</v>
      </c>
    </row>
    <row r="1532" spans="1:16">
      <c r="A1532">
        <v>2018</v>
      </c>
      <c r="B1532" t="s">
        <v>59</v>
      </c>
      <c r="C1532" t="s">
        <v>17</v>
      </c>
      <c r="D1532" t="str">
        <f>VLOOKUP(Tabulka_nejcastejsi_priciny_vzniku_invalidity[[#This Row],[kraj]],Tabulka_kraje[],2,FALSE)</f>
        <v xml:space="preserve">Středočeský </v>
      </c>
      <c r="E1532" t="s">
        <v>60</v>
      </c>
      <c r="F1532" t="s">
        <v>54</v>
      </c>
      <c r="G1532" t="str">
        <f>VLOOKUP(Tabulka_nejcastejsi_priciny_vzniku_invalidity[[#This Row],[podskupina_diagnoz_dle_who_kod]],Tabulka_mkn[],2,FALSE)</f>
        <v>13. skupina</v>
      </c>
      <c r="H1532" t="str">
        <f>VLOOKUP(Tabulka_nejcastejsi_priciny_vzniku_invalidity[[#This Row],[podskupina_diagnoz_dle_who_kod]],Tabulka_mkn[],3,FALSE)</f>
        <v>Svalová a kosterní soustava a pojivové tkáně</v>
      </c>
      <c r="I1532" t="str">
        <f>LEFT(Tabulka_nejcastejsi_priciny_vzniku_invalidity[[#This Row],[podskupina_diagnoz_dle_who_kod]],1)</f>
        <v>M</v>
      </c>
      <c r="J1532" t="s">
        <v>180</v>
      </c>
      <c r="K1532" t="s">
        <v>181</v>
      </c>
      <c r="L1532">
        <v>1235</v>
      </c>
      <c r="N1532" t="str">
        <f>CONCATENATE("01",".","01",".",Tabulka_nejcastejsi_priciny_vzniku_invalidity[[#This Row],[rok]])</f>
        <v>01.01.2018</v>
      </c>
      <c r="O1532" s="11">
        <f>DATE(Tabulka_nejcastejsi_priciny_vzniku_invalidity[[#This Row],[rok]],1,1)</f>
        <v>43101</v>
      </c>
      <c r="P1532" s="11">
        <f>YEAR(Tabulka_nejcastejsi_priciny_vzniku_invalidity[[#This Row],[rok3]])</f>
        <v>2018</v>
      </c>
    </row>
    <row r="1533" spans="1:16">
      <c r="A1533">
        <v>2018</v>
      </c>
      <c r="B1533" t="s">
        <v>16</v>
      </c>
      <c r="C1533" t="s">
        <v>17</v>
      </c>
      <c r="D1533" t="str">
        <f>VLOOKUP(Tabulka_nejcastejsi_priciny_vzniku_invalidity[[#This Row],[kraj]],Tabulka_kraje[],2,FALSE)</f>
        <v xml:space="preserve">Jihočeský </v>
      </c>
      <c r="E1533" t="s">
        <v>18</v>
      </c>
      <c r="F1533" t="s">
        <v>54</v>
      </c>
      <c r="G1533" t="str">
        <f>VLOOKUP(Tabulka_nejcastejsi_priciny_vzniku_invalidity[[#This Row],[podskupina_diagnoz_dle_who_kod]],Tabulka_mkn[],2,FALSE)</f>
        <v>13. skupina</v>
      </c>
      <c r="H1533" t="str">
        <f>VLOOKUP(Tabulka_nejcastejsi_priciny_vzniku_invalidity[[#This Row],[podskupina_diagnoz_dle_who_kod]],Tabulka_mkn[],3,FALSE)</f>
        <v>Svalová a kosterní soustava a pojivové tkáně</v>
      </c>
      <c r="I1533" t="str">
        <f>LEFT(Tabulka_nejcastejsi_priciny_vzniku_invalidity[[#This Row],[podskupina_diagnoz_dle_who_kod]],1)</f>
        <v>M</v>
      </c>
      <c r="J1533" t="s">
        <v>178</v>
      </c>
      <c r="K1533" t="s">
        <v>179</v>
      </c>
      <c r="L1533">
        <v>227</v>
      </c>
      <c r="N1533" t="str">
        <f>CONCATENATE("01",".","01",".",Tabulka_nejcastejsi_priciny_vzniku_invalidity[[#This Row],[rok]])</f>
        <v>01.01.2018</v>
      </c>
      <c r="O1533" s="11">
        <f>DATE(Tabulka_nejcastejsi_priciny_vzniku_invalidity[[#This Row],[rok]],1,1)</f>
        <v>43101</v>
      </c>
      <c r="P1533" s="11">
        <f>YEAR(Tabulka_nejcastejsi_priciny_vzniku_invalidity[[#This Row],[rok3]])</f>
        <v>2018</v>
      </c>
    </row>
    <row r="1534" spans="1:16">
      <c r="A1534">
        <v>2018</v>
      </c>
      <c r="B1534" t="s">
        <v>16</v>
      </c>
      <c r="C1534" t="s">
        <v>17</v>
      </c>
      <c r="D1534" t="str">
        <f>VLOOKUP(Tabulka_nejcastejsi_priciny_vzniku_invalidity[[#This Row],[kraj]],Tabulka_kraje[],2,FALSE)</f>
        <v xml:space="preserve">Jihočeský </v>
      </c>
      <c r="E1534" t="s">
        <v>18</v>
      </c>
      <c r="F1534" t="s">
        <v>54</v>
      </c>
      <c r="G1534" t="str">
        <f>VLOOKUP(Tabulka_nejcastejsi_priciny_vzniku_invalidity[[#This Row],[podskupina_diagnoz_dle_who_kod]],Tabulka_mkn[],2,FALSE)</f>
        <v>13. skupina</v>
      </c>
      <c r="H1534" t="str">
        <f>VLOOKUP(Tabulka_nejcastejsi_priciny_vzniku_invalidity[[#This Row],[podskupina_diagnoz_dle_who_kod]],Tabulka_mkn[],3,FALSE)</f>
        <v>Svalová a kosterní soustava a pojivové tkáně</v>
      </c>
      <c r="I1534" t="str">
        <f>LEFT(Tabulka_nejcastejsi_priciny_vzniku_invalidity[[#This Row],[podskupina_diagnoz_dle_who_kod]],1)</f>
        <v>M</v>
      </c>
      <c r="J1534" t="s">
        <v>180</v>
      </c>
      <c r="K1534" t="s">
        <v>181</v>
      </c>
      <c r="L1534">
        <v>899</v>
      </c>
      <c r="N1534" t="str">
        <f>CONCATENATE("01",".","01",".",Tabulka_nejcastejsi_priciny_vzniku_invalidity[[#This Row],[rok]])</f>
        <v>01.01.2018</v>
      </c>
      <c r="O1534" s="11">
        <f>DATE(Tabulka_nejcastejsi_priciny_vzniku_invalidity[[#This Row],[rok]],1,1)</f>
        <v>43101</v>
      </c>
      <c r="P1534" s="11">
        <f>YEAR(Tabulka_nejcastejsi_priciny_vzniku_invalidity[[#This Row],[rok3]])</f>
        <v>2018</v>
      </c>
    </row>
    <row r="1535" spans="1:16">
      <c r="A1535">
        <v>2018</v>
      </c>
      <c r="B1535" t="s">
        <v>36</v>
      </c>
      <c r="C1535" t="s">
        <v>17</v>
      </c>
      <c r="D1535" t="str">
        <f>VLOOKUP(Tabulka_nejcastejsi_priciny_vzniku_invalidity[[#This Row],[kraj]],Tabulka_kraje[],2,FALSE)</f>
        <v xml:space="preserve">Plzeňský </v>
      </c>
      <c r="E1535" t="s">
        <v>37</v>
      </c>
      <c r="F1535" t="s">
        <v>54</v>
      </c>
      <c r="G1535" t="str">
        <f>VLOOKUP(Tabulka_nejcastejsi_priciny_vzniku_invalidity[[#This Row],[podskupina_diagnoz_dle_who_kod]],Tabulka_mkn[],2,FALSE)</f>
        <v>13. skupina</v>
      </c>
      <c r="H1535" t="str">
        <f>VLOOKUP(Tabulka_nejcastejsi_priciny_vzniku_invalidity[[#This Row],[podskupina_diagnoz_dle_who_kod]],Tabulka_mkn[],3,FALSE)</f>
        <v>Svalová a kosterní soustava a pojivové tkáně</v>
      </c>
      <c r="I1535" t="str">
        <f>LEFT(Tabulka_nejcastejsi_priciny_vzniku_invalidity[[#This Row],[podskupina_diagnoz_dle_who_kod]],1)</f>
        <v>M</v>
      </c>
      <c r="J1535" t="s">
        <v>178</v>
      </c>
      <c r="K1535" t="s">
        <v>179</v>
      </c>
      <c r="L1535">
        <v>553</v>
      </c>
      <c r="N1535" t="str">
        <f>CONCATENATE("01",".","01",".",Tabulka_nejcastejsi_priciny_vzniku_invalidity[[#This Row],[rok]])</f>
        <v>01.01.2018</v>
      </c>
      <c r="O1535" s="11">
        <f>DATE(Tabulka_nejcastejsi_priciny_vzniku_invalidity[[#This Row],[rok]],1,1)</f>
        <v>43101</v>
      </c>
      <c r="P1535" s="11">
        <f>YEAR(Tabulka_nejcastejsi_priciny_vzniku_invalidity[[#This Row],[rok3]])</f>
        <v>2018</v>
      </c>
    </row>
    <row r="1536" spans="1:16">
      <c r="A1536">
        <v>2018</v>
      </c>
      <c r="B1536" t="s">
        <v>36</v>
      </c>
      <c r="C1536" t="s">
        <v>17</v>
      </c>
      <c r="D1536" t="str">
        <f>VLOOKUP(Tabulka_nejcastejsi_priciny_vzniku_invalidity[[#This Row],[kraj]],Tabulka_kraje[],2,FALSE)</f>
        <v xml:space="preserve">Plzeňský </v>
      </c>
      <c r="E1536" t="s">
        <v>37</v>
      </c>
      <c r="F1536" t="s">
        <v>54</v>
      </c>
      <c r="G1536" t="str">
        <f>VLOOKUP(Tabulka_nejcastejsi_priciny_vzniku_invalidity[[#This Row],[podskupina_diagnoz_dle_who_kod]],Tabulka_mkn[],2,FALSE)</f>
        <v>13. skupina</v>
      </c>
      <c r="H1536" t="str">
        <f>VLOOKUP(Tabulka_nejcastejsi_priciny_vzniku_invalidity[[#This Row],[podskupina_diagnoz_dle_who_kod]],Tabulka_mkn[],3,FALSE)</f>
        <v>Svalová a kosterní soustava a pojivové tkáně</v>
      </c>
      <c r="I1536" t="str">
        <f>LEFT(Tabulka_nejcastejsi_priciny_vzniku_invalidity[[#This Row],[podskupina_diagnoz_dle_who_kod]],1)</f>
        <v>M</v>
      </c>
      <c r="J1536" t="s">
        <v>180</v>
      </c>
      <c r="K1536" t="s">
        <v>181</v>
      </c>
      <c r="L1536">
        <v>726</v>
      </c>
      <c r="N1536" t="str">
        <f>CONCATENATE("01",".","01",".",Tabulka_nejcastejsi_priciny_vzniku_invalidity[[#This Row],[rok]])</f>
        <v>01.01.2018</v>
      </c>
      <c r="O1536" s="11">
        <f>DATE(Tabulka_nejcastejsi_priciny_vzniku_invalidity[[#This Row],[rok]],1,1)</f>
        <v>43101</v>
      </c>
      <c r="P1536" s="11">
        <f>YEAR(Tabulka_nejcastejsi_priciny_vzniku_invalidity[[#This Row],[rok3]])</f>
        <v>2018</v>
      </c>
    </row>
    <row r="1537" spans="1:16">
      <c r="A1537">
        <v>2018</v>
      </c>
      <c r="B1537" t="s">
        <v>63</v>
      </c>
      <c r="C1537" t="s">
        <v>17</v>
      </c>
      <c r="D1537" t="str">
        <f>VLOOKUP(Tabulka_nejcastejsi_priciny_vzniku_invalidity[[#This Row],[kraj]],Tabulka_kraje[],2,FALSE)</f>
        <v xml:space="preserve">Karlovarský </v>
      </c>
      <c r="E1537" t="s">
        <v>64</v>
      </c>
      <c r="F1537" t="s">
        <v>54</v>
      </c>
      <c r="G1537" t="str">
        <f>VLOOKUP(Tabulka_nejcastejsi_priciny_vzniku_invalidity[[#This Row],[podskupina_diagnoz_dle_who_kod]],Tabulka_mkn[],2,FALSE)</f>
        <v>13. skupina</v>
      </c>
      <c r="H1537" t="str">
        <f>VLOOKUP(Tabulka_nejcastejsi_priciny_vzniku_invalidity[[#This Row],[podskupina_diagnoz_dle_who_kod]],Tabulka_mkn[],3,FALSE)</f>
        <v>Svalová a kosterní soustava a pojivové tkáně</v>
      </c>
      <c r="I1537" t="str">
        <f>LEFT(Tabulka_nejcastejsi_priciny_vzniku_invalidity[[#This Row],[podskupina_diagnoz_dle_who_kod]],1)</f>
        <v>M</v>
      </c>
      <c r="J1537" t="s">
        <v>178</v>
      </c>
      <c r="K1537" t="s">
        <v>179</v>
      </c>
      <c r="L1537">
        <v>257</v>
      </c>
      <c r="N1537" t="str">
        <f>CONCATENATE("01",".","01",".",Tabulka_nejcastejsi_priciny_vzniku_invalidity[[#This Row],[rok]])</f>
        <v>01.01.2018</v>
      </c>
      <c r="O1537" s="11">
        <f>DATE(Tabulka_nejcastejsi_priciny_vzniku_invalidity[[#This Row],[rok]],1,1)</f>
        <v>43101</v>
      </c>
      <c r="P1537" s="11">
        <f>YEAR(Tabulka_nejcastejsi_priciny_vzniku_invalidity[[#This Row],[rok3]])</f>
        <v>2018</v>
      </c>
    </row>
    <row r="1538" spans="1:16">
      <c r="A1538">
        <v>2018</v>
      </c>
      <c r="B1538" t="s">
        <v>63</v>
      </c>
      <c r="C1538" t="s">
        <v>17</v>
      </c>
      <c r="D1538" t="str">
        <f>VLOOKUP(Tabulka_nejcastejsi_priciny_vzniku_invalidity[[#This Row],[kraj]],Tabulka_kraje[],2,FALSE)</f>
        <v xml:space="preserve">Karlovarský </v>
      </c>
      <c r="E1538" t="s">
        <v>64</v>
      </c>
      <c r="F1538" t="s">
        <v>54</v>
      </c>
      <c r="G1538" t="str">
        <f>VLOOKUP(Tabulka_nejcastejsi_priciny_vzniku_invalidity[[#This Row],[podskupina_diagnoz_dle_who_kod]],Tabulka_mkn[],2,FALSE)</f>
        <v>13. skupina</v>
      </c>
      <c r="H1538" t="str">
        <f>VLOOKUP(Tabulka_nejcastejsi_priciny_vzniku_invalidity[[#This Row],[podskupina_diagnoz_dle_who_kod]],Tabulka_mkn[],3,FALSE)</f>
        <v>Svalová a kosterní soustava a pojivové tkáně</v>
      </c>
      <c r="I1538" t="str">
        <f>LEFT(Tabulka_nejcastejsi_priciny_vzniku_invalidity[[#This Row],[podskupina_diagnoz_dle_who_kod]],1)</f>
        <v>M</v>
      </c>
      <c r="J1538" t="s">
        <v>180</v>
      </c>
      <c r="K1538" t="s">
        <v>181</v>
      </c>
      <c r="L1538">
        <v>206</v>
      </c>
      <c r="N1538" t="str">
        <f>CONCATENATE("01",".","01",".",Tabulka_nejcastejsi_priciny_vzniku_invalidity[[#This Row],[rok]])</f>
        <v>01.01.2018</v>
      </c>
      <c r="O1538" s="11">
        <f>DATE(Tabulka_nejcastejsi_priciny_vzniku_invalidity[[#This Row],[rok]],1,1)</f>
        <v>43101</v>
      </c>
      <c r="P1538" s="11">
        <f>YEAR(Tabulka_nejcastejsi_priciny_vzniku_invalidity[[#This Row],[rok3]])</f>
        <v>2018</v>
      </c>
    </row>
    <row r="1539" spans="1:16">
      <c r="A1539">
        <v>2018</v>
      </c>
      <c r="B1539" t="s">
        <v>26</v>
      </c>
      <c r="C1539" t="s">
        <v>17</v>
      </c>
      <c r="D1539" t="str">
        <f>VLOOKUP(Tabulka_nejcastejsi_priciny_vzniku_invalidity[[#This Row],[kraj]],Tabulka_kraje[],2,FALSE)</f>
        <v xml:space="preserve">Ústecký </v>
      </c>
      <c r="E1539" t="s">
        <v>27</v>
      </c>
      <c r="F1539" t="s">
        <v>54</v>
      </c>
      <c r="G1539" t="str">
        <f>VLOOKUP(Tabulka_nejcastejsi_priciny_vzniku_invalidity[[#This Row],[podskupina_diagnoz_dle_who_kod]],Tabulka_mkn[],2,FALSE)</f>
        <v>13. skupina</v>
      </c>
      <c r="H1539" t="str">
        <f>VLOOKUP(Tabulka_nejcastejsi_priciny_vzniku_invalidity[[#This Row],[podskupina_diagnoz_dle_who_kod]],Tabulka_mkn[],3,FALSE)</f>
        <v>Svalová a kosterní soustava a pojivové tkáně</v>
      </c>
      <c r="I1539" t="str">
        <f>LEFT(Tabulka_nejcastejsi_priciny_vzniku_invalidity[[#This Row],[podskupina_diagnoz_dle_who_kod]],1)</f>
        <v>M</v>
      </c>
      <c r="J1539" t="s">
        <v>178</v>
      </c>
      <c r="K1539" t="s">
        <v>179</v>
      </c>
      <c r="L1539">
        <v>984</v>
      </c>
      <c r="N1539" t="str">
        <f>CONCATENATE("01",".","01",".",Tabulka_nejcastejsi_priciny_vzniku_invalidity[[#This Row],[rok]])</f>
        <v>01.01.2018</v>
      </c>
      <c r="O1539" s="11">
        <f>DATE(Tabulka_nejcastejsi_priciny_vzniku_invalidity[[#This Row],[rok]],1,1)</f>
        <v>43101</v>
      </c>
      <c r="P1539" s="11">
        <f>YEAR(Tabulka_nejcastejsi_priciny_vzniku_invalidity[[#This Row],[rok3]])</f>
        <v>2018</v>
      </c>
    </row>
    <row r="1540" spans="1:16">
      <c r="A1540">
        <v>2018</v>
      </c>
      <c r="B1540" t="s">
        <v>26</v>
      </c>
      <c r="C1540" t="s">
        <v>17</v>
      </c>
      <c r="D1540" t="str">
        <f>VLOOKUP(Tabulka_nejcastejsi_priciny_vzniku_invalidity[[#This Row],[kraj]],Tabulka_kraje[],2,FALSE)</f>
        <v xml:space="preserve">Ústecký </v>
      </c>
      <c r="E1540" t="s">
        <v>27</v>
      </c>
      <c r="F1540" t="s">
        <v>54</v>
      </c>
      <c r="G1540" t="str">
        <f>VLOOKUP(Tabulka_nejcastejsi_priciny_vzniku_invalidity[[#This Row],[podskupina_diagnoz_dle_who_kod]],Tabulka_mkn[],2,FALSE)</f>
        <v>13. skupina</v>
      </c>
      <c r="H1540" t="str">
        <f>VLOOKUP(Tabulka_nejcastejsi_priciny_vzniku_invalidity[[#This Row],[podskupina_diagnoz_dle_who_kod]],Tabulka_mkn[],3,FALSE)</f>
        <v>Svalová a kosterní soustava a pojivové tkáně</v>
      </c>
      <c r="I1540" t="str">
        <f>LEFT(Tabulka_nejcastejsi_priciny_vzniku_invalidity[[#This Row],[podskupina_diagnoz_dle_who_kod]],1)</f>
        <v>M</v>
      </c>
      <c r="J1540" t="s">
        <v>180</v>
      </c>
      <c r="K1540" t="s">
        <v>181</v>
      </c>
      <c r="L1540">
        <v>1256</v>
      </c>
      <c r="N1540" t="str">
        <f>CONCATENATE("01",".","01",".",Tabulka_nejcastejsi_priciny_vzniku_invalidity[[#This Row],[rok]])</f>
        <v>01.01.2018</v>
      </c>
      <c r="O1540" s="11">
        <f>DATE(Tabulka_nejcastejsi_priciny_vzniku_invalidity[[#This Row],[rok]],1,1)</f>
        <v>43101</v>
      </c>
      <c r="P1540" s="11">
        <f>YEAR(Tabulka_nejcastejsi_priciny_vzniku_invalidity[[#This Row],[rok3]])</f>
        <v>2018</v>
      </c>
    </row>
    <row r="1541" spans="1:16">
      <c r="A1541">
        <v>2018</v>
      </c>
      <c r="B1541" t="s">
        <v>34</v>
      </c>
      <c r="C1541" t="s">
        <v>17</v>
      </c>
      <c r="D1541" t="str">
        <f>VLOOKUP(Tabulka_nejcastejsi_priciny_vzniku_invalidity[[#This Row],[kraj]],Tabulka_kraje[],2,FALSE)</f>
        <v xml:space="preserve">Liberecký </v>
      </c>
      <c r="E1541" t="s">
        <v>35</v>
      </c>
      <c r="F1541" t="s">
        <v>54</v>
      </c>
      <c r="G1541" t="str">
        <f>VLOOKUP(Tabulka_nejcastejsi_priciny_vzniku_invalidity[[#This Row],[podskupina_diagnoz_dle_who_kod]],Tabulka_mkn[],2,FALSE)</f>
        <v>13. skupina</v>
      </c>
      <c r="H1541" t="str">
        <f>VLOOKUP(Tabulka_nejcastejsi_priciny_vzniku_invalidity[[#This Row],[podskupina_diagnoz_dle_who_kod]],Tabulka_mkn[],3,FALSE)</f>
        <v>Svalová a kosterní soustava a pojivové tkáně</v>
      </c>
      <c r="I1541" t="str">
        <f>LEFT(Tabulka_nejcastejsi_priciny_vzniku_invalidity[[#This Row],[podskupina_diagnoz_dle_who_kod]],1)</f>
        <v>M</v>
      </c>
      <c r="J1541" t="s">
        <v>178</v>
      </c>
      <c r="K1541" t="s">
        <v>179</v>
      </c>
      <c r="L1541">
        <v>204</v>
      </c>
      <c r="N1541" t="str">
        <f>CONCATENATE("01",".","01",".",Tabulka_nejcastejsi_priciny_vzniku_invalidity[[#This Row],[rok]])</f>
        <v>01.01.2018</v>
      </c>
      <c r="O1541" s="11">
        <f>DATE(Tabulka_nejcastejsi_priciny_vzniku_invalidity[[#This Row],[rok]],1,1)</f>
        <v>43101</v>
      </c>
      <c r="P1541" s="11">
        <f>YEAR(Tabulka_nejcastejsi_priciny_vzniku_invalidity[[#This Row],[rok3]])</f>
        <v>2018</v>
      </c>
    </row>
    <row r="1542" spans="1:16">
      <c r="A1542">
        <v>2018</v>
      </c>
      <c r="B1542" t="s">
        <v>34</v>
      </c>
      <c r="C1542" t="s">
        <v>17</v>
      </c>
      <c r="D1542" t="str">
        <f>VLOOKUP(Tabulka_nejcastejsi_priciny_vzniku_invalidity[[#This Row],[kraj]],Tabulka_kraje[],2,FALSE)</f>
        <v xml:space="preserve">Liberecký </v>
      </c>
      <c r="E1542" t="s">
        <v>35</v>
      </c>
      <c r="F1542" t="s">
        <v>54</v>
      </c>
      <c r="G1542" t="str">
        <f>VLOOKUP(Tabulka_nejcastejsi_priciny_vzniku_invalidity[[#This Row],[podskupina_diagnoz_dle_who_kod]],Tabulka_mkn[],2,FALSE)</f>
        <v>13. skupina</v>
      </c>
      <c r="H1542" t="str">
        <f>VLOOKUP(Tabulka_nejcastejsi_priciny_vzniku_invalidity[[#This Row],[podskupina_diagnoz_dle_who_kod]],Tabulka_mkn[],3,FALSE)</f>
        <v>Svalová a kosterní soustava a pojivové tkáně</v>
      </c>
      <c r="I1542" t="str">
        <f>LEFT(Tabulka_nejcastejsi_priciny_vzniku_invalidity[[#This Row],[podskupina_diagnoz_dle_who_kod]],1)</f>
        <v>M</v>
      </c>
      <c r="J1542" t="s">
        <v>180</v>
      </c>
      <c r="K1542" t="s">
        <v>181</v>
      </c>
      <c r="L1542">
        <v>431</v>
      </c>
      <c r="N1542" t="str">
        <f>CONCATENATE("01",".","01",".",Tabulka_nejcastejsi_priciny_vzniku_invalidity[[#This Row],[rok]])</f>
        <v>01.01.2018</v>
      </c>
      <c r="O1542" s="11">
        <f>DATE(Tabulka_nejcastejsi_priciny_vzniku_invalidity[[#This Row],[rok]],1,1)</f>
        <v>43101</v>
      </c>
      <c r="P1542" s="11">
        <f>YEAR(Tabulka_nejcastejsi_priciny_vzniku_invalidity[[#This Row],[rok3]])</f>
        <v>2018</v>
      </c>
    </row>
    <row r="1543" spans="1:16">
      <c r="A1543">
        <v>2018</v>
      </c>
      <c r="B1543" t="s">
        <v>40</v>
      </c>
      <c r="C1543" t="s">
        <v>17</v>
      </c>
      <c r="D1543" t="str">
        <f>VLOOKUP(Tabulka_nejcastejsi_priciny_vzniku_invalidity[[#This Row],[kraj]],Tabulka_kraje[],2,FALSE)</f>
        <v xml:space="preserve">Královéhradecký </v>
      </c>
      <c r="E1543" t="s">
        <v>41</v>
      </c>
      <c r="F1543" t="s">
        <v>54</v>
      </c>
      <c r="G1543" t="str">
        <f>VLOOKUP(Tabulka_nejcastejsi_priciny_vzniku_invalidity[[#This Row],[podskupina_diagnoz_dle_who_kod]],Tabulka_mkn[],2,FALSE)</f>
        <v>13. skupina</v>
      </c>
      <c r="H1543" t="str">
        <f>VLOOKUP(Tabulka_nejcastejsi_priciny_vzniku_invalidity[[#This Row],[podskupina_diagnoz_dle_who_kod]],Tabulka_mkn[],3,FALSE)</f>
        <v>Svalová a kosterní soustava a pojivové tkáně</v>
      </c>
      <c r="I1543" t="str">
        <f>LEFT(Tabulka_nejcastejsi_priciny_vzniku_invalidity[[#This Row],[podskupina_diagnoz_dle_who_kod]],1)</f>
        <v>M</v>
      </c>
      <c r="J1543" t="s">
        <v>178</v>
      </c>
      <c r="K1543" t="s">
        <v>179</v>
      </c>
      <c r="L1543">
        <v>216</v>
      </c>
      <c r="N1543" t="str">
        <f>CONCATENATE("01",".","01",".",Tabulka_nejcastejsi_priciny_vzniku_invalidity[[#This Row],[rok]])</f>
        <v>01.01.2018</v>
      </c>
      <c r="O1543" s="11">
        <f>DATE(Tabulka_nejcastejsi_priciny_vzniku_invalidity[[#This Row],[rok]],1,1)</f>
        <v>43101</v>
      </c>
      <c r="P1543" s="11">
        <f>YEAR(Tabulka_nejcastejsi_priciny_vzniku_invalidity[[#This Row],[rok3]])</f>
        <v>2018</v>
      </c>
    </row>
    <row r="1544" spans="1:16">
      <c r="A1544">
        <v>2018</v>
      </c>
      <c r="B1544" t="s">
        <v>40</v>
      </c>
      <c r="C1544" t="s">
        <v>17</v>
      </c>
      <c r="D1544" t="str">
        <f>VLOOKUP(Tabulka_nejcastejsi_priciny_vzniku_invalidity[[#This Row],[kraj]],Tabulka_kraje[],2,FALSE)</f>
        <v xml:space="preserve">Královéhradecký </v>
      </c>
      <c r="E1544" t="s">
        <v>41</v>
      </c>
      <c r="F1544" t="s">
        <v>54</v>
      </c>
      <c r="G1544" t="str">
        <f>VLOOKUP(Tabulka_nejcastejsi_priciny_vzniku_invalidity[[#This Row],[podskupina_diagnoz_dle_who_kod]],Tabulka_mkn[],2,FALSE)</f>
        <v>13. skupina</v>
      </c>
      <c r="H1544" t="str">
        <f>VLOOKUP(Tabulka_nejcastejsi_priciny_vzniku_invalidity[[#This Row],[podskupina_diagnoz_dle_who_kod]],Tabulka_mkn[],3,FALSE)</f>
        <v>Svalová a kosterní soustava a pojivové tkáně</v>
      </c>
      <c r="I1544" t="str">
        <f>LEFT(Tabulka_nejcastejsi_priciny_vzniku_invalidity[[#This Row],[podskupina_diagnoz_dle_who_kod]],1)</f>
        <v>M</v>
      </c>
      <c r="J1544" t="s">
        <v>180</v>
      </c>
      <c r="K1544" t="s">
        <v>181</v>
      </c>
      <c r="L1544">
        <v>673</v>
      </c>
      <c r="N1544" t="str">
        <f>CONCATENATE("01",".","01",".",Tabulka_nejcastejsi_priciny_vzniku_invalidity[[#This Row],[rok]])</f>
        <v>01.01.2018</v>
      </c>
      <c r="O1544" s="11">
        <f>DATE(Tabulka_nejcastejsi_priciny_vzniku_invalidity[[#This Row],[rok]],1,1)</f>
        <v>43101</v>
      </c>
      <c r="P1544" s="11">
        <f>YEAR(Tabulka_nejcastejsi_priciny_vzniku_invalidity[[#This Row],[rok3]])</f>
        <v>2018</v>
      </c>
    </row>
    <row r="1545" spans="1:16">
      <c r="A1545">
        <v>2018</v>
      </c>
      <c r="B1545" t="s">
        <v>30</v>
      </c>
      <c r="C1545" t="s">
        <v>17</v>
      </c>
      <c r="D1545" t="str">
        <f>VLOOKUP(Tabulka_nejcastejsi_priciny_vzniku_invalidity[[#This Row],[kraj]],Tabulka_kraje[],2,FALSE)</f>
        <v xml:space="preserve">Pardubický </v>
      </c>
      <c r="E1545" t="s">
        <v>31</v>
      </c>
      <c r="F1545" t="s">
        <v>54</v>
      </c>
      <c r="G1545" t="str">
        <f>VLOOKUP(Tabulka_nejcastejsi_priciny_vzniku_invalidity[[#This Row],[podskupina_diagnoz_dle_who_kod]],Tabulka_mkn[],2,FALSE)</f>
        <v>13. skupina</v>
      </c>
      <c r="H1545" t="str">
        <f>VLOOKUP(Tabulka_nejcastejsi_priciny_vzniku_invalidity[[#This Row],[podskupina_diagnoz_dle_who_kod]],Tabulka_mkn[],3,FALSE)</f>
        <v>Svalová a kosterní soustava a pojivové tkáně</v>
      </c>
      <c r="I1545" t="str">
        <f>LEFT(Tabulka_nejcastejsi_priciny_vzniku_invalidity[[#This Row],[podskupina_diagnoz_dle_who_kod]],1)</f>
        <v>M</v>
      </c>
      <c r="J1545" t="s">
        <v>178</v>
      </c>
      <c r="K1545" t="s">
        <v>179</v>
      </c>
      <c r="L1545">
        <v>475</v>
      </c>
      <c r="N1545" t="str">
        <f>CONCATENATE("01",".","01",".",Tabulka_nejcastejsi_priciny_vzniku_invalidity[[#This Row],[rok]])</f>
        <v>01.01.2018</v>
      </c>
      <c r="O1545" s="11">
        <f>DATE(Tabulka_nejcastejsi_priciny_vzniku_invalidity[[#This Row],[rok]],1,1)</f>
        <v>43101</v>
      </c>
      <c r="P1545" s="11">
        <f>YEAR(Tabulka_nejcastejsi_priciny_vzniku_invalidity[[#This Row],[rok3]])</f>
        <v>2018</v>
      </c>
    </row>
    <row r="1546" spans="1:16">
      <c r="A1546">
        <v>2018</v>
      </c>
      <c r="B1546" t="s">
        <v>30</v>
      </c>
      <c r="C1546" t="s">
        <v>17</v>
      </c>
      <c r="D1546" t="str">
        <f>VLOOKUP(Tabulka_nejcastejsi_priciny_vzniku_invalidity[[#This Row],[kraj]],Tabulka_kraje[],2,FALSE)</f>
        <v xml:space="preserve">Pardubický </v>
      </c>
      <c r="E1546" t="s">
        <v>31</v>
      </c>
      <c r="F1546" t="s">
        <v>54</v>
      </c>
      <c r="G1546" t="str">
        <f>VLOOKUP(Tabulka_nejcastejsi_priciny_vzniku_invalidity[[#This Row],[podskupina_diagnoz_dle_who_kod]],Tabulka_mkn[],2,FALSE)</f>
        <v>13. skupina</v>
      </c>
      <c r="H1546" t="str">
        <f>VLOOKUP(Tabulka_nejcastejsi_priciny_vzniku_invalidity[[#This Row],[podskupina_diagnoz_dle_who_kod]],Tabulka_mkn[],3,FALSE)</f>
        <v>Svalová a kosterní soustava a pojivové tkáně</v>
      </c>
      <c r="I1546" t="str">
        <f>LEFT(Tabulka_nejcastejsi_priciny_vzniku_invalidity[[#This Row],[podskupina_diagnoz_dle_who_kod]],1)</f>
        <v>M</v>
      </c>
      <c r="J1546" t="s">
        <v>180</v>
      </c>
      <c r="K1546" t="s">
        <v>181</v>
      </c>
      <c r="L1546">
        <v>744</v>
      </c>
      <c r="N1546" t="str">
        <f>CONCATENATE("01",".","01",".",Tabulka_nejcastejsi_priciny_vzniku_invalidity[[#This Row],[rok]])</f>
        <v>01.01.2018</v>
      </c>
      <c r="O1546" s="11">
        <f>DATE(Tabulka_nejcastejsi_priciny_vzniku_invalidity[[#This Row],[rok]],1,1)</f>
        <v>43101</v>
      </c>
      <c r="P1546" s="11">
        <f>YEAR(Tabulka_nejcastejsi_priciny_vzniku_invalidity[[#This Row],[rok3]])</f>
        <v>2018</v>
      </c>
    </row>
    <row r="1547" spans="1:16">
      <c r="A1547">
        <v>2019</v>
      </c>
      <c r="B1547" t="s">
        <v>22</v>
      </c>
      <c r="C1547" t="s">
        <v>17</v>
      </c>
      <c r="D1547" t="str">
        <f>VLOOKUP(Tabulka_nejcastejsi_priciny_vzniku_invalidity[[#This Row],[kraj]],Tabulka_kraje[],2,FALSE)</f>
        <v>Vysočina</v>
      </c>
      <c r="E1547" t="s">
        <v>23</v>
      </c>
      <c r="F1547" t="s">
        <v>54</v>
      </c>
      <c r="G1547" t="str">
        <f>VLOOKUP(Tabulka_nejcastejsi_priciny_vzniku_invalidity[[#This Row],[podskupina_diagnoz_dle_who_kod]],Tabulka_mkn[],2,FALSE)</f>
        <v>13. skupina</v>
      </c>
      <c r="H1547" t="str">
        <f>VLOOKUP(Tabulka_nejcastejsi_priciny_vzniku_invalidity[[#This Row],[podskupina_diagnoz_dle_who_kod]],Tabulka_mkn[],3,FALSE)</f>
        <v>Svalová a kosterní soustava a pojivové tkáně</v>
      </c>
      <c r="I1547" t="str">
        <f>LEFT(Tabulka_nejcastejsi_priciny_vzniku_invalidity[[#This Row],[podskupina_diagnoz_dle_who_kod]],1)</f>
        <v>M</v>
      </c>
      <c r="J1547" t="s">
        <v>180</v>
      </c>
      <c r="K1547" t="s">
        <v>181</v>
      </c>
      <c r="L1547">
        <v>750</v>
      </c>
      <c r="N1547" t="str">
        <f>CONCATENATE("01",".","01",".",Tabulka_nejcastejsi_priciny_vzniku_invalidity[[#This Row],[rok]])</f>
        <v>01.01.2019</v>
      </c>
      <c r="O1547" s="11">
        <f>DATE(Tabulka_nejcastejsi_priciny_vzniku_invalidity[[#This Row],[rok]],1,1)</f>
        <v>43466</v>
      </c>
      <c r="P1547" s="11">
        <f>YEAR(Tabulka_nejcastejsi_priciny_vzniku_invalidity[[#This Row],[rok3]])</f>
        <v>2019</v>
      </c>
    </row>
    <row r="1548" spans="1:16">
      <c r="A1548">
        <v>2019</v>
      </c>
      <c r="B1548" t="s">
        <v>57</v>
      </c>
      <c r="C1548" t="s">
        <v>17</v>
      </c>
      <c r="D1548" t="str">
        <f>VLOOKUP(Tabulka_nejcastejsi_priciny_vzniku_invalidity[[#This Row],[kraj]],Tabulka_kraje[],2,FALSE)</f>
        <v xml:space="preserve">Jihomoravský </v>
      </c>
      <c r="E1548" t="s">
        <v>58</v>
      </c>
      <c r="F1548" t="s">
        <v>54</v>
      </c>
      <c r="G1548" t="str">
        <f>VLOOKUP(Tabulka_nejcastejsi_priciny_vzniku_invalidity[[#This Row],[podskupina_diagnoz_dle_who_kod]],Tabulka_mkn[],2,FALSE)</f>
        <v>13. skupina</v>
      </c>
      <c r="H1548" t="str">
        <f>VLOOKUP(Tabulka_nejcastejsi_priciny_vzniku_invalidity[[#This Row],[podskupina_diagnoz_dle_who_kod]],Tabulka_mkn[],3,FALSE)</f>
        <v>Svalová a kosterní soustava a pojivové tkáně</v>
      </c>
      <c r="I1548" t="str">
        <f>LEFT(Tabulka_nejcastejsi_priciny_vzniku_invalidity[[#This Row],[podskupina_diagnoz_dle_who_kod]],1)</f>
        <v>M</v>
      </c>
      <c r="J1548" t="s">
        <v>178</v>
      </c>
      <c r="K1548" t="s">
        <v>179</v>
      </c>
      <c r="L1548">
        <v>1173</v>
      </c>
      <c r="N1548" t="str">
        <f>CONCATENATE("01",".","01",".",Tabulka_nejcastejsi_priciny_vzniku_invalidity[[#This Row],[rok]])</f>
        <v>01.01.2019</v>
      </c>
      <c r="O1548" s="11">
        <f>DATE(Tabulka_nejcastejsi_priciny_vzniku_invalidity[[#This Row],[rok]],1,1)</f>
        <v>43466</v>
      </c>
      <c r="P1548" s="11">
        <f>YEAR(Tabulka_nejcastejsi_priciny_vzniku_invalidity[[#This Row],[rok3]])</f>
        <v>2019</v>
      </c>
    </row>
    <row r="1549" spans="1:16">
      <c r="A1549">
        <v>2019</v>
      </c>
      <c r="B1549" t="s">
        <v>57</v>
      </c>
      <c r="C1549" t="s">
        <v>17</v>
      </c>
      <c r="D1549" t="str">
        <f>VLOOKUP(Tabulka_nejcastejsi_priciny_vzniku_invalidity[[#This Row],[kraj]],Tabulka_kraje[],2,FALSE)</f>
        <v xml:space="preserve">Jihomoravský </v>
      </c>
      <c r="E1549" t="s">
        <v>58</v>
      </c>
      <c r="F1549" t="s">
        <v>54</v>
      </c>
      <c r="G1549" t="str">
        <f>VLOOKUP(Tabulka_nejcastejsi_priciny_vzniku_invalidity[[#This Row],[podskupina_diagnoz_dle_who_kod]],Tabulka_mkn[],2,FALSE)</f>
        <v>13. skupina</v>
      </c>
      <c r="H1549" t="str">
        <f>VLOOKUP(Tabulka_nejcastejsi_priciny_vzniku_invalidity[[#This Row],[podskupina_diagnoz_dle_who_kod]],Tabulka_mkn[],3,FALSE)</f>
        <v>Svalová a kosterní soustava a pojivové tkáně</v>
      </c>
      <c r="I1549" t="str">
        <f>LEFT(Tabulka_nejcastejsi_priciny_vzniku_invalidity[[#This Row],[podskupina_diagnoz_dle_who_kod]],1)</f>
        <v>M</v>
      </c>
      <c r="J1549" t="s">
        <v>180</v>
      </c>
      <c r="K1549" t="s">
        <v>181</v>
      </c>
      <c r="L1549">
        <v>1269</v>
      </c>
      <c r="N1549" t="str">
        <f>CONCATENATE("01",".","01",".",Tabulka_nejcastejsi_priciny_vzniku_invalidity[[#This Row],[rok]])</f>
        <v>01.01.2019</v>
      </c>
      <c r="O1549" s="11">
        <f>DATE(Tabulka_nejcastejsi_priciny_vzniku_invalidity[[#This Row],[rok]],1,1)</f>
        <v>43466</v>
      </c>
      <c r="P1549" s="11">
        <f>YEAR(Tabulka_nejcastejsi_priciny_vzniku_invalidity[[#This Row],[rok3]])</f>
        <v>2019</v>
      </c>
    </row>
    <row r="1550" spans="1:16">
      <c r="A1550">
        <v>2019</v>
      </c>
      <c r="B1550" t="s">
        <v>65</v>
      </c>
      <c r="C1550" t="s">
        <v>17</v>
      </c>
      <c r="D1550" t="str">
        <f>VLOOKUP(Tabulka_nejcastejsi_priciny_vzniku_invalidity[[#This Row],[kraj]],Tabulka_kraje[],2,FALSE)</f>
        <v xml:space="preserve">Olomoucký </v>
      </c>
      <c r="E1550" t="s">
        <v>66</v>
      </c>
      <c r="F1550" t="s">
        <v>54</v>
      </c>
      <c r="G1550" t="str">
        <f>VLOOKUP(Tabulka_nejcastejsi_priciny_vzniku_invalidity[[#This Row],[podskupina_diagnoz_dle_who_kod]],Tabulka_mkn[],2,FALSE)</f>
        <v>13. skupina</v>
      </c>
      <c r="H1550" t="str">
        <f>VLOOKUP(Tabulka_nejcastejsi_priciny_vzniku_invalidity[[#This Row],[podskupina_diagnoz_dle_who_kod]],Tabulka_mkn[],3,FALSE)</f>
        <v>Svalová a kosterní soustava a pojivové tkáně</v>
      </c>
      <c r="I1550" t="str">
        <f>LEFT(Tabulka_nejcastejsi_priciny_vzniku_invalidity[[#This Row],[podskupina_diagnoz_dle_who_kod]],1)</f>
        <v>M</v>
      </c>
      <c r="J1550" t="s">
        <v>178</v>
      </c>
      <c r="K1550" t="s">
        <v>179</v>
      </c>
      <c r="L1550">
        <v>462</v>
      </c>
      <c r="N1550" t="str">
        <f>CONCATENATE("01",".","01",".",Tabulka_nejcastejsi_priciny_vzniku_invalidity[[#This Row],[rok]])</f>
        <v>01.01.2019</v>
      </c>
      <c r="O1550" s="11">
        <f>DATE(Tabulka_nejcastejsi_priciny_vzniku_invalidity[[#This Row],[rok]],1,1)</f>
        <v>43466</v>
      </c>
      <c r="P1550" s="11">
        <f>YEAR(Tabulka_nejcastejsi_priciny_vzniku_invalidity[[#This Row],[rok3]])</f>
        <v>2019</v>
      </c>
    </row>
    <row r="1551" spans="1:16">
      <c r="A1551">
        <v>2019</v>
      </c>
      <c r="B1551" t="s">
        <v>65</v>
      </c>
      <c r="C1551" t="s">
        <v>17</v>
      </c>
      <c r="D1551" t="str">
        <f>VLOOKUP(Tabulka_nejcastejsi_priciny_vzniku_invalidity[[#This Row],[kraj]],Tabulka_kraje[],2,FALSE)</f>
        <v xml:space="preserve">Olomoucký </v>
      </c>
      <c r="E1551" t="s">
        <v>66</v>
      </c>
      <c r="F1551" t="s">
        <v>54</v>
      </c>
      <c r="G1551" t="str">
        <f>VLOOKUP(Tabulka_nejcastejsi_priciny_vzniku_invalidity[[#This Row],[podskupina_diagnoz_dle_who_kod]],Tabulka_mkn[],2,FALSE)</f>
        <v>13. skupina</v>
      </c>
      <c r="H1551" t="str">
        <f>VLOOKUP(Tabulka_nejcastejsi_priciny_vzniku_invalidity[[#This Row],[podskupina_diagnoz_dle_who_kod]],Tabulka_mkn[],3,FALSE)</f>
        <v>Svalová a kosterní soustava a pojivové tkáně</v>
      </c>
      <c r="I1551" t="str">
        <f>LEFT(Tabulka_nejcastejsi_priciny_vzniku_invalidity[[#This Row],[podskupina_diagnoz_dle_who_kod]],1)</f>
        <v>M</v>
      </c>
      <c r="J1551" t="s">
        <v>180</v>
      </c>
      <c r="K1551" t="s">
        <v>181</v>
      </c>
      <c r="L1551">
        <v>625</v>
      </c>
      <c r="N1551" t="str">
        <f>CONCATENATE("01",".","01",".",Tabulka_nejcastejsi_priciny_vzniku_invalidity[[#This Row],[rok]])</f>
        <v>01.01.2019</v>
      </c>
      <c r="O1551" s="11">
        <f>DATE(Tabulka_nejcastejsi_priciny_vzniku_invalidity[[#This Row],[rok]],1,1)</f>
        <v>43466</v>
      </c>
      <c r="P1551" s="11">
        <f>YEAR(Tabulka_nejcastejsi_priciny_vzniku_invalidity[[#This Row],[rok3]])</f>
        <v>2019</v>
      </c>
    </row>
    <row r="1552" spans="1:16">
      <c r="A1552">
        <v>2019</v>
      </c>
      <c r="B1552" t="s">
        <v>67</v>
      </c>
      <c r="C1552" t="s">
        <v>17</v>
      </c>
      <c r="D1552" t="str">
        <f>VLOOKUP(Tabulka_nejcastejsi_priciny_vzniku_invalidity[[#This Row],[kraj]],Tabulka_kraje[],2,FALSE)</f>
        <v xml:space="preserve">Moravskoslezský </v>
      </c>
      <c r="E1552" t="s">
        <v>68</v>
      </c>
      <c r="F1552" t="s">
        <v>54</v>
      </c>
      <c r="G1552" t="str">
        <f>VLOOKUP(Tabulka_nejcastejsi_priciny_vzniku_invalidity[[#This Row],[podskupina_diagnoz_dle_who_kod]],Tabulka_mkn[],2,FALSE)</f>
        <v>13. skupina</v>
      </c>
      <c r="H1552" t="str">
        <f>VLOOKUP(Tabulka_nejcastejsi_priciny_vzniku_invalidity[[#This Row],[podskupina_diagnoz_dle_who_kod]],Tabulka_mkn[],3,FALSE)</f>
        <v>Svalová a kosterní soustava a pojivové tkáně</v>
      </c>
      <c r="I1552" t="str">
        <f>LEFT(Tabulka_nejcastejsi_priciny_vzniku_invalidity[[#This Row],[podskupina_diagnoz_dle_who_kod]],1)</f>
        <v>M</v>
      </c>
      <c r="J1552" t="s">
        <v>182</v>
      </c>
      <c r="K1552" t="s">
        <v>183</v>
      </c>
      <c r="L1552">
        <v>442</v>
      </c>
      <c r="N1552" t="str">
        <f>CONCATENATE("01",".","01",".",Tabulka_nejcastejsi_priciny_vzniku_invalidity[[#This Row],[rok]])</f>
        <v>01.01.2019</v>
      </c>
      <c r="O1552" s="11">
        <f>DATE(Tabulka_nejcastejsi_priciny_vzniku_invalidity[[#This Row],[rok]],1,1)</f>
        <v>43466</v>
      </c>
      <c r="P1552" s="11">
        <f>YEAR(Tabulka_nejcastejsi_priciny_vzniku_invalidity[[#This Row],[rok3]])</f>
        <v>2019</v>
      </c>
    </row>
    <row r="1553" spans="1:16">
      <c r="A1553">
        <v>2019</v>
      </c>
      <c r="B1553" t="s">
        <v>67</v>
      </c>
      <c r="C1553" t="s">
        <v>17</v>
      </c>
      <c r="D1553" t="str">
        <f>VLOOKUP(Tabulka_nejcastejsi_priciny_vzniku_invalidity[[#This Row],[kraj]],Tabulka_kraje[],2,FALSE)</f>
        <v xml:space="preserve">Moravskoslezský </v>
      </c>
      <c r="E1553" t="s">
        <v>68</v>
      </c>
      <c r="F1553" t="s">
        <v>54</v>
      </c>
      <c r="G1553" t="str">
        <f>VLOOKUP(Tabulka_nejcastejsi_priciny_vzniku_invalidity[[#This Row],[podskupina_diagnoz_dle_who_kod]],Tabulka_mkn[],2,FALSE)</f>
        <v>13. skupina</v>
      </c>
      <c r="H1553" t="str">
        <f>VLOOKUP(Tabulka_nejcastejsi_priciny_vzniku_invalidity[[#This Row],[podskupina_diagnoz_dle_who_kod]],Tabulka_mkn[],3,FALSE)</f>
        <v>Svalová a kosterní soustava a pojivové tkáně</v>
      </c>
      <c r="I1553" t="str">
        <f>LEFT(Tabulka_nejcastejsi_priciny_vzniku_invalidity[[#This Row],[podskupina_diagnoz_dle_who_kod]],1)</f>
        <v>M</v>
      </c>
      <c r="J1553" t="s">
        <v>178</v>
      </c>
      <c r="K1553" t="s">
        <v>179</v>
      </c>
      <c r="L1553">
        <v>1225</v>
      </c>
      <c r="N1553" t="str">
        <f>CONCATENATE("01",".","01",".",Tabulka_nejcastejsi_priciny_vzniku_invalidity[[#This Row],[rok]])</f>
        <v>01.01.2019</v>
      </c>
      <c r="O1553" s="11">
        <f>DATE(Tabulka_nejcastejsi_priciny_vzniku_invalidity[[#This Row],[rok]],1,1)</f>
        <v>43466</v>
      </c>
      <c r="P1553" s="11">
        <f>YEAR(Tabulka_nejcastejsi_priciny_vzniku_invalidity[[#This Row],[rok3]])</f>
        <v>2019</v>
      </c>
    </row>
    <row r="1554" spans="1:16">
      <c r="A1554">
        <v>2019</v>
      </c>
      <c r="B1554" t="s">
        <v>67</v>
      </c>
      <c r="C1554" t="s">
        <v>17</v>
      </c>
      <c r="D1554" t="str">
        <f>VLOOKUP(Tabulka_nejcastejsi_priciny_vzniku_invalidity[[#This Row],[kraj]],Tabulka_kraje[],2,FALSE)</f>
        <v xml:space="preserve">Moravskoslezský </v>
      </c>
      <c r="E1554" t="s">
        <v>68</v>
      </c>
      <c r="F1554" t="s">
        <v>54</v>
      </c>
      <c r="G1554" t="str">
        <f>VLOOKUP(Tabulka_nejcastejsi_priciny_vzniku_invalidity[[#This Row],[podskupina_diagnoz_dle_who_kod]],Tabulka_mkn[],2,FALSE)</f>
        <v>13. skupina</v>
      </c>
      <c r="H1554" t="str">
        <f>VLOOKUP(Tabulka_nejcastejsi_priciny_vzniku_invalidity[[#This Row],[podskupina_diagnoz_dle_who_kod]],Tabulka_mkn[],3,FALSE)</f>
        <v>Svalová a kosterní soustava a pojivové tkáně</v>
      </c>
      <c r="I1554" t="str">
        <f>LEFT(Tabulka_nejcastejsi_priciny_vzniku_invalidity[[#This Row],[podskupina_diagnoz_dle_who_kod]],1)</f>
        <v>M</v>
      </c>
      <c r="J1554" t="s">
        <v>180</v>
      </c>
      <c r="K1554" t="s">
        <v>181</v>
      </c>
      <c r="L1554">
        <v>1519</v>
      </c>
      <c r="N1554" t="str">
        <f>CONCATENATE("01",".","01",".",Tabulka_nejcastejsi_priciny_vzniku_invalidity[[#This Row],[rok]])</f>
        <v>01.01.2019</v>
      </c>
      <c r="O1554" s="11">
        <f>DATE(Tabulka_nejcastejsi_priciny_vzniku_invalidity[[#This Row],[rok]],1,1)</f>
        <v>43466</v>
      </c>
      <c r="P1554" s="11">
        <f>YEAR(Tabulka_nejcastejsi_priciny_vzniku_invalidity[[#This Row],[rok3]])</f>
        <v>2019</v>
      </c>
    </row>
    <row r="1555" spans="1:16">
      <c r="A1555">
        <v>2019</v>
      </c>
      <c r="B1555" t="s">
        <v>46</v>
      </c>
      <c r="C1555" t="s">
        <v>17</v>
      </c>
      <c r="D1555" t="str">
        <f>VLOOKUP(Tabulka_nejcastejsi_priciny_vzniku_invalidity[[#This Row],[kraj]],Tabulka_kraje[],2,FALSE)</f>
        <v xml:space="preserve">Zlínský </v>
      </c>
      <c r="E1555" t="s">
        <v>47</v>
      </c>
      <c r="F1555" t="s">
        <v>54</v>
      </c>
      <c r="G1555" t="str">
        <f>VLOOKUP(Tabulka_nejcastejsi_priciny_vzniku_invalidity[[#This Row],[podskupina_diagnoz_dle_who_kod]],Tabulka_mkn[],2,FALSE)</f>
        <v>13. skupina</v>
      </c>
      <c r="H1555" t="str">
        <f>VLOOKUP(Tabulka_nejcastejsi_priciny_vzniku_invalidity[[#This Row],[podskupina_diagnoz_dle_who_kod]],Tabulka_mkn[],3,FALSE)</f>
        <v>Svalová a kosterní soustava a pojivové tkáně</v>
      </c>
      <c r="I1555" t="str">
        <f>LEFT(Tabulka_nejcastejsi_priciny_vzniku_invalidity[[#This Row],[podskupina_diagnoz_dle_who_kod]],1)</f>
        <v>M</v>
      </c>
      <c r="J1555" t="s">
        <v>182</v>
      </c>
      <c r="K1555" t="s">
        <v>183</v>
      </c>
      <c r="L1555">
        <v>199</v>
      </c>
      <c r="N1555" t="str">
        <f>CONCATENATE("01",".","01",".",Tabulka_nejcastejsi_priciny_vzniku_invalidity[[#This Row],[rok]])</f>
        <v>01.01.2019</v>
      </c>
      <c r="O1555" s="11">
        <f>DATE(Tabulka_nejcastejsi_priciny_vzniku_invalidity[[#This Row],[rok]],1,1)</f>
        <v>43466</v>
      </c>
      <c r="P1555" s="11">
        <f>YEAR(Tabulka_nejcastejsi_priciny_vzniku_invalidity[[#This Row],[rok3]])</f>
        <v>2019</v>
      </c>
    </row>
    <row r="1556" spans="1:16">
      <c r="A1556">
        <v>2019</v>
      </c>
      <c r="B1556" t="s">
        <v>46</v>
      </c>
      <c r="C1556" t="s">
        <v>17</v>
      </c>
      <c r="D1556" t="str">
        <f>VLOOKUP(Tabulka_nejcastejsi_priciny_vzniku_invalidity[[#This Row],[kraj]],Tabulka_kraje[],2,FALSE)</f>
        <v xml:space="preserve">Zlínský </v>
      </c>
      <c r="E1556" t="s">
        <v>47</v>
      </c>
      <c r="F1556" t="s">
        <v>54</v>
      </c>
      <c r="G1556" t="str">
        <f>VLOOKUP(Tabulka_nejcastejsi_priciny_vzniku_invalidity[[#This Row],[podskupina_diagnoz_dle_who_kod]],Tabulka_mkn[],2,FALSE)</f>
        <v>13. skupina</v>
      </c>
      <c r="H1556" t="str">
        <f>VLOOKUP(Tabulka_nejcastejsi_priciny_vzniku_invalidity[[#This Row],[podskupina_diagnoz_dle_who_kod]],Tabulka_mkn[],3,FALSE)</f>
        <v>Svalová a kosterní soustava a pojivové tkáně</v>
      </c>
      <c r="I1556" t="str">
        <f>LEFT(Tabulka_nejcastejsi_priciny_vzniku_invalidity[[#This Row],[podskupina_diagnoz_dle_who_kod]],1)</f>
        <v>M</v>
      </c>
      <c r="J1556" t="s">
        <v>178</v>
      </c>
      <c r="K1556" t="s">
        <v>179</v>
      </c>
      <c r="L1556">
        <v>436</v>
      </c>
      <c r="N1556" t="str">
        <f>CONCATENATE("01",".","01",".",Tabulka_nejcastejsi_priciny_vzniku_invalidity[[#This Row],[rok]])</f>
        <v>01.01.2019</v>
      </c>
      <c r="O1556" s="11">
        <f>DATE(Tabulka_nejcastejsi_priciny_vzniku_invalidity[[#This Row],[rok]],1,1)</f>
        <v>43466</v>
      </c>
      <c r="P1556" s="11">
        <f>YEAR(Tabulka_nejcastejsi_priciny_vzniku_invalidity[[#This Row],[rok3]])</f>
        <v>2019</v>
      </c>
    </row>
    <row r="1557" spans="1:16">
      <c r="A1557">
        <v>2019</v>
      </c>
      <c r="B1557" t="s">
        <v>46</v>
      </c>
      <c r="C1557" t="s">
        <v>17</v>
      </c>
      <c r="D1557" t="str">
        <f>VLOOKUP(Tabulka_nejcastejsi_priciny_vzniku_invalidity[[#This Row],[kraj]],Tabulka_kraje[],2,FALSE)</f>
        <v xml:space="preserve">Zlínský </v>
      </c>
      <c r="E1557" t="s">
        <v>47</v>
      </c>
      <c r="F1557" t="s">
        <v>54</v>
      </c>
      <c r="G1557" t="str">
        <f>VLOOKUP(Tabulka_nejcastejsi_priciny_vzniku_invalidity[[#This Row],[podskupina_diagnoz_dle_who_kod]],Tabulka_mkn[],2,FALSE)</f>
        <v>13. skupina</v>
      </c>
      <c r="H1557" t="str">
        <f>VLOOKUP(Tabulka_nejcastejsi_priciny_vzniku_invalidity[[#This Row],[podskupina_diagnoz_dle_who_kod]],Tabulka_mkn[],3,FALSE)</f>
        <v>Svalová a kosterní soustava a pojivové tkáně</v>
      </c>
      <c r="I1557" t="str">
        <f>LEFT(Tabulka_nejcastejsi_priciny_vzniku_invalidity[[#This Row],[podskupina_diagnoz_dle_who_kod]],1)</f>
        <v>M</v>
      </c>
      <c r="J1557" t="s">
        <v>180</v>
      </c>
      <c r="K1557" t="s">
        <v>181</v>
      </c>
      <c r="L1557">
        <v>530</v>
      </c>
      <c r="N1557" t="str">
        <f>CONCATENATE("01",".","01",".",Tabulka_nejcastejsi_priciny_vzniku_invalidity[[#This Row],[rok]])</f>
        <v>01.01.2019</v>
      </c>
      <c r="O1557" s="11">
        <f>DATE(Tabulka_nejcastejsi_priciny_vzniku_invalidity[[#This Row],[rok]],1,1)</f>
        <v>43466</v>
      </c>
      <c r="P1557" s="11">
        <f>YEAR(Tabulka_nejcastejsi_priciny_vzniku_invalidity[[#This Row],[rok3]])</f>
        <v>2019</v>
      </c>
    </row>
    <row r="1558" spans="1:16">
      <c r="A1558">
        <v>2019</v>
      </c>
      <c r="B1558" t="s">
        <v>61</v>
      </c>
      <c r="C1558" t="s">
        <v>17</v>
      </c>
      <c r="D1558" t="str">
        <f>VLOOKUP(Tabulka_nejcastejsi_priciny_vzniku_invalidity[[#This Row],[kraj]],Tabulka_kraje[],2,FALSE)</f>
        <v>Praha</v>
      </c>
      <c r="E1558" t="s">
        <v>62</v>
      </c>
      <c r="F1558" t="s">
        <v>54</v>
      </c>
      <c r="G1558" t="str">
        <f>VLOOKUP(Tabulka_nejcastejsi_priciny_vzniku_invalidity[[#This Row],[podskupina_diagnoz_dle_who_kod]],Tabulka_mkn[],2,FALSE)</f>
        <v>13. skupina</v>
      </c>
      <c r="H1558" t="str">
        <f>VLOOKUP(Tabulka_nejcastejsi_priciny_vzniku_invalidity[[#This Row],[podskupina_diagnoz_dle_who_kod]],Tabulka_mkn[],3,FALSE)</f>
        <v>Svalová a kosterní soustava a pojivové tkáně</v>
      </c>
      <c r="I1558" t="str">
        <f>LEFT(Tabulka_nejcastejsi_priciny_vzniku_invalidity[[#This Row],[podskupina_diagnoz_dle_who_kod]],1)</f>
        <v>M</v>
      </c>
      <c r="J1558" t="s">
        <v>178</v>
      </c>
      <c r="K1558" t="s">
        <v>179</v>
      </c>
      <c r="L1558">
        <v>577</v>
      </c>
      <c r="N1558" t="str">
        <f>CONCATENATE("01",".","01",".",Tabulka_nejcastejsi_priciny_vzniku_invalidity[[#This Row],[rok]])</f>
        <v>01.01.2019</v>
      </c>
      <c r="O1558" s="11">
        <f>DATE(Tabulka_nejcastejsi_priciny_vzniku_invalidity[[#This Row],[rok]],1,1)</f>
        <v>43466</v>
      </c>
      <c r="P1558" s="11">
        <f>YEAR(Tabulka_nejcastejsi_priciny_vzniku_invalidity[[#This Row],[rok3]])</f>
        <v>2019</v>
      </c>
    </row>
    <row r="1559" spans="1:16">
      <c r="A1559">
        <v>2019</v>
      </c>
      <c r="B1559" t="s">
        <v>61</v>
      </c>
      <c r="C1559" t="s">
        <v>17</v>
      </c>
      <c r="D1559" t="str">
        <f>VLOOKUP(Tabulka_nejcastejsi_priciny_vzniku_invalidity[[#This Row],[kraj]],Tabulka_kraje[],2,FALSE)</f>
        <v>Praha</v>
      </c>
      <c r="E1559" t="s">
        <v>62</v>
      </c>
      <c r="F1559" t="s">
        <v>54</v>
      </c>
      <c r="G1559" t="str">
        <f>VLOOKUP(Tabulka_nejcastejsi_priciny_vzniku_invalidity[[#This Row],[podskupina_diagnoz_dle_who_kod]],Tabulka_mkn[],2,FALSE)</f>
        <v>13. skupina</v>
      </c>
      <c r="H1559" t="str">
        <f>VLOOKUP(Tabulka_nejcastejsi_priciny_vzniku_invalidity[[#This Row],[podskupina_diagnoz_dle_who_kod]],Tabulka_mkn[],3,FALSE)</f>
        <v>Svalová a kosterní soustava a pojivové tkáně</v>
      </c>
      <c r="I1559" t="str">
        <f>LEFT(Tabulka_nejcastejsi_priciny_vzniku_invalidity[[#This Row],[podskupina_diagnoz_dle_who_kod]],1)</f>
        <v>M</v>
      </c>
      <c r="J1559" t="s">
        <v>180</v>
      </c>
      <c r="K1559" t="s">
        <v>181</v>
      </c>
      <c r="L1559">
        <v>595</v>
      </c>
      <c r="N1559" t="str">
        <f>CONCATENATE("01",".","01",".",Tabulka_nejcastejsi_priciny_vzniku_invalidity[[#This Row],[rok]])</f>
        <v>01.01.2019</v>
      </c>
      <c r="O1559" s="11">
        <f>DATE(Tabulka_nejcastejsi_priciny_vzniku_invalidity[[#This Row],[rok]],1,1)</f>
        <v>43466</v>
      </c>
      <c r="P1559" s="11">
        <f>YEAR(Tabulka_nejcastejsi_priciny_vzniku_invalidity[[#This Row],[rok3]])</f>
        <v>2019</v>
      </c>
    </row>
    <row r="1560" spans="1:16">
      <c r="A1560">
        <v>2019</v>
      </c>
      <c r="B1560" t="s">
        <v>59</v>
      </c>
      <c r="C1560" t="s">
        <v>17</v>
      </c>
      <c r="D1560" t="str">
        <f>VLOOKUP(Tabulka_nejcastejsi_priciny_vzniku_invalidity[[#This Row],[kraj]],Tabulka_kraje[],2,FALSE)</f>
        <v xml:space="preserve">Středočeský </v>
      </c>
      <c r="E1560" t="s">
        <v>60</v>
      </c>
      <c r="F1560" t="s">
        <v>54</v>
      </c>
      <c r="G1560" t="str">
        <f>VLOOKUP(Tabulka_nejcastejsi_priciny_vzniku_invalidity[[#This Row],[podskupina_diagnoz_dle_who_kod]],Tabulka_mkn[],2,FALSE)</f>
        <v>13. skupina</v>
      </c>
      <c r="H1560" t="str">
        <f>VLOOKUP(Tabulka_nejcastejsi_priciny_vzniku_invalidity[[#This Row],[podskupina_diagnoz_dle_who_kod]],Tabulka_mkn[],3,FALSE)</f>
        <v>Svalová a kosterní soustava a pojivové tkáně</v>
      </c>
      <c r="I1560" t="str">
        <f>LEFT(Tabulka_nejcastejsi_priciny_vzniku_invalidity[[#This Row],[podskupina_diagnoz_dle_who_kod]],1)</f>
        <v>M</v>
      </c>
      <c r="J1560" t="s">
        <v>178</v>
      </c>
      <c r="K1560" t="s">
        <v>179</v>
      </c>
      <c r="L1560">
        <v>1079</v>
      </c>
      <c r="N1560" t="str">
        <f>CONCATENATE("01",".","01",".",Tabulka_nejcastejsi_priciny_vzniku_invalidity[[#This Row],[rok]])</f>
        <v>01.01.2019</v>
      </c>
      <c r="O1560" s="11">
        <f>DATE(Tabulka_nejcastejsi_priciny_vzniku_invalidity[[#This Row],[rok]],1,1)</f>
        <v>43466</v>
      </c>
      <c r="P1560" s="11">
        <f>YEAR(Tabulka_nejcastejsi_priciny_vzniku_invalidity[[#This Row],[rok3]])</f>
        <v>2019</v>
      </c>
    </row>
    <row r="1561" spans="1:16">
      <c r="A1561">
        <v>2019</v>
      </c>
      <c r="B1561" t="s">
        <v>59</v>
      </c>
      <c r="C1561" t="s">
        <v>17</v>
      </c>
      <c r="D1561" t="str">
        <f>VLOOKUP(Tabulka_nejcastejsi_priciny_vzniku_invalidity[[#This Row],[kraj]],Tabulka_kraje[],2,FALSE)</f>
        <v xml:space="preserve">Středočeský </v>
      </c>
      <c r="E1561" t="s">
        <v>60</v>
      </c>
      <c r="F1561" t="s">
        <v>54</v>
      </c>
      <c r="G1561" t="str">
        <f>VLOOKUP(Tabulka_nejcastejsi_priciny_vzniku_invalidity[[#This Row],[podskupina_diagnoz_dle_who_kod]],Tabulka_mkn[],2,FALSE)</f>
        <v>13. skupina</v>
      </c>
      <c r="H1561" t="str">
        <f>VLOOKUP(Tabulka_nejcastejsi_priciny_vzniku_invalidity[[#This Row],[podskupina_diagnoz_dle_who_kod]],Tabulka_mkn[],3,FALSE)</f>
        <v>Svalová a kosterní soustava a pojivové tkáně</v>
      </c>
      <c r="I1561" t="str">
        <f>LEFT(Tabulka_nejcastejsi_priciny_vzniku_invalidity[[#This Row],[podskupina_diagnoz_dle_who_kod]],1)</f>
        <v>M</v>
      </c>
      <c r="J1561" t="s">
        <v>180</v>
      </c>
      <c r="K1561" t="s">
        <v>181</v>
      </c>
      <c r="L1561">
        <v>1154</v>
      </c>
      <c r="N1561" t="str">
        <f>CONCATENATE("01",".","01",".",Tabulka_nejcastejsi_priciny_vzniku_invalidity[[#This Row],[rok]])</f>
        <v>01.01.2019</v>
      </c>
      <c r="O1561" s="11">
        <f>DATE(Tabulka_nejcastejsi_priciny_vzniku_invalidity[[#This Row],[rok]],1,1)</f>
        <v>43466</v>
      </c>
      <c r="P1561" s="11">
        <f>YEAR(Tabulka_nejcastejsi_priciny_vzniku_invalidity[[#This Row],[rok3]])</f>
        <v>2019</v>
      </c>
    </row>
    <row r="1562" spans="1:16">
      <c r="A1562">
        <v>2019</v>
      </c>
      <c r="B1562" t="s">
        <v>16</v>
      </c>
      <c r="C1562" t="s">
        <v>17</v>
      </c>
      <c r="D1562" t="str">
        <f>VLOOKUP(Tabulka_nejcastejsi_priciny_vzniku_invalidity[[#This Row],[kraj]],Tabulka_kraje[],2,FALSE)</f>
        <v xml:space="preserve">Jihočeský </v>
      </c>
      <c r="E1562" t="s">
        <v>18</v>
      </c>
      <c r="F1562" t="s">
        <v>54</v>
      </c>
      <c r="G1562" t="str">
        <f>VLOOKUP(Tabulka_nejcastejsi_priciny_vzniku_invalidity[[#This Row],[podskupina_diagnoz_dle_who_kod]],Tabulka_mkn[],2,FALSE)</f>
        <v>13. skupina</v>
      </c>
      <c r="H1562" t="str">
        <f>VLOOKUP(Tabulka_nejcastejsi_priciny_vzniku_invalidity[[#This Row],[podskupina_diagnoz_dle_who_kod]],Tabulka_mkn[],3,FALSE)</f>
        <v>Svalová a kosterní soustava a pojivové tkáně</v>
      </c>
      <c r="I1562" t="str">
        <f>LEFT(Tabulka_nejcastejsi_priciny_vzniku_invalidity[[#This Row],[podskupina_diagnoz_dle_who_kod]],1)</f>
        <v>M</v>
      </c>
      <c r="J1562" t="s">
        <v>178</v>
      </c>
      <c r="K1562" t="s">
        <v>179</v>
      </c>
      <c r="L1562">
        <v>216</v>
      </c>
      <c r="N1562" t="str">
        <f>CONCATENATE("01",".","01",".",Tabulka_nejcastejsi_priciny_vzniku_invalidity[[#This Row],[rok]])</f>
        <v>01.01.2019</v>
      </c>
      <c r="O1562" s="11">
        <f>DATE(Tabulka_nejcastejsi_priciny_vzniku_invalidity[[#This Row],[rok]],1,1)</f>
        <v>43466</v>
      </c>
      <c r="P1562" s="11">
        <f>YEAR(Tabulka_nejcastejsi_priciny_vzniku_invalidity[[#This Row],[rok3]])</f>
        <v>2019</v>
      </c>
    </row>
    <row r="1563" spans="1:16">
      <c r="A1563">
        <v>2019</v>
      </c>
      <c r="B1563" t="s">
        <v>16</v>
      </c>
      <c r="C1563" t="s">
        <v>17</v>
      </c>
      <c r="D1563" t="str">
        <f>VLOOKUP(Tabulka_nejcastejsi_priciny_vzniku_invalidity[[#This Row],[kraj]],Tabulka_kraje[],2,FALSE)</f>
        <v xml:space="preserve">Jihočeský </v>
      </c>
      <c r="E1563" t="s">
        <v>18</v>
      </c>
      <c r="F1563" t="s">
        <v>54</v>
      </c>
      <c r="G1563" t="str">
        <f>VLOOKUP(Tabulka_nejcastejsi_priciny_vzniku_invalidity[[#This Row],[podskupina_diagnoz_dle_who_kod]],Tabulka_mkn[],2,FALSE)</f>
        <v>13. skupina</v>
      </c>
      <c r="H1563" t="str">
        <f>VLOOKUP(Tabulka_nejcastejsi_priciny_vzniku_invalidity[[#This Row],[podskupina_diagnoz_dle_who_kod]],Tabulka_mkn[],3,FALSE)</f>
        <v>Svalová a kosterní soustava a pojivové tkáně</v>
      </c>
      <c r="I1563" t="str">
        <f>LEFT(Tabulka_nejcastejsi_priciny_vzniku_invalidity[[#This Row],[podskupina_diagnoz_dle_who_kod]],1)</f>
        <v>M</v>
      </c>
      <c r="J1563" t="s">
        <v>180</v>
      </c>
      <c r="K1563" t="s">
        <v>181</v>
      </c>
      <c r="L1563">
        <v>915</v>
      </c>
      <c r="N1563" t="str">
        <f>CONCATENATE("01",".","01",".",Tabulka_nejcastejsi_priciny_vzniku_invalidity[[#This Row],[rok]])</f>
        <v>01.01.2019</v>
      </c>
      <c r="O1563" s="11">
        <f>DATE(Tabulka_nejcastejsi_priciny_vzniku_invalidity[[#This Row],[rok]],1,1)</f>
        <v>43466</v>
      </c>
      <c r="P1563" s="11">
        <f>YEAR(Tabulka_nejcastejsi_priciny_vzniku_invalidity[[#This Row],[rok3]])</f>
        <v>2019</v>
      </c>
    </row>
    <row r="1564" spans="1:16">
      <c r="A1564">
        <v>2019</v>
      </c>
      <c r="B1564" t="s">
        <v>36</v>
      </c>
      <c r="C1564" t="s">
        <v>17</v>
      </c>
      <c r="D1564" t="str">
        <f>VLOOKUP(Tabulka_nejcastejsi_priciny_vzniku_invalidity[[#This Row],[kraj]],Tabulka_kraje[],2,FALSE)</f>
        <v xml:space="preserve">Plzeňský </v>
      </c>
      <c r="E1564" t="s">
        <v>37</v>
      </c>
      <c r="F1564" t="s">
        <v>54</v>
      </c>
      <c r="G1564" t="str">
        <f>VLOOKUP(Tabulka_nejcastejsi_priciny_vzniku_invalidity[[#This Row],[podskupina_diagnoz_dle_who_kod]],Tabulka_mkn[],2,FALSE)</f>
        <v>13. skupina</v>
      </c>
      <c r="H1564" t="str">
        <f>VLOOKUP(Tabulka_nejcastejsi_priciny_vzniku_invalidity[[#This Row],[podskupina_diagnoz_dle_who_kod]],Tabulka_mkn[],3,FALSE)</f>
        <v>Svalová a kosterní soustava a pojivové tkáně</v>
      </c>
      <c r="I1564" t="str">
        <f>LEFT(Tabulka_nejcastejsi_priciny_vzniku_invalidity[[#This Row],[podskupina_diagnoz_dle_who_kod]],1)</f>
        <v>M</v>
      </c>
      <c r="J1564" t="s">
        <v>178</v>
      </c>
      <c r="K1564" t="s">
        <v>179</v>
      </c>
      <c r="L1564">
        <v>569</v>
      </c>
      <c r="N1564" t="str">
        <f>CONCATENATE("01",".","01",".",Tabulka_nejcastejsi_priciny_vzniku_invalidity[[#This Row],[rok]])</f>
        <v>01.01.2019</v>
      </c>
      <c r="O1564" s="11">
        <f>DATE(Tabulka_nejcastejsi_priciny_vzniku_invalidity[[#This Row],[rok]],1,1)</f>
        <v>43466</v>
      </c>
      <c r="P1564" s="11">
        <f>YEAR(Tabulka_nejcastejsi_priciny_vzniku_invalidity[[#This Row],[rok3]])</f>
        <v>2019</v>
      </c>
    </row>
    <row r="1565" spans="1:16">
      <c r="A1565">
        <v>2019</v>
      </c>
      <c r="B1565" t="s">
        <v>36</v>
      </c>
      <c r="C1565" t="s">
        <v>17</v>
      </c>
      <c r="D1565" t="str">
        <f>VLOOKUP(Tabulka_nejcastejsi_priciny_vzniku_invalidity[[#This Row],[kraj]],Tabulka_kraje[],2,FALSE)</f>
        <v xml:space="preserve">Plzeňský </v>
      </c>
      <c r="E1565" t="s">
        <v>37</v>
      </c>
      <c r="F1565" t="s">
        <v>54</v>
      </c>
      <c r="G1565" t="str">
        <f>VLOOKUP(Tabulka_nejcastejsi_priciny_vzniku_invalidity[[#This Row],[podskupina_diagnoz_dle_who_kod]],Tabulka_mkn[],2,FALSE)</f>
        <v>13. skupina</v>
      </c>
      <c r="H1565" t="str">
        <f>VLOOKUP(Tabulka_nejcastejsi_priciny_vzniku_invalidity[[#This Row],[podskupina_diagnoz_dle_who_kod]],Tabulka_mkn[],3,FALSE)</f>
        <v>Svalová a kosterní soustava a pojivové tkáně</v>
      </c>
      <c r="I1565" t="str">
        <f>LEFT(Tabulka_nejcastejsi_priciny_vzniku_invalidity[[#This Row],[podskupina_diagnoz_dle_who_kod]],1)</f>
        <v>M</v>
      </c>
      <c r="J1565" t="s">
        <v>180</v>
      </c>
      <c r="K1565" t="s">
        <v>181</v>
      </c>
      <c r="L1565">
        <v>752</v>
      </c>
      <c r="N1565" t="str">
        <f>CONCATENATE("01",".","01",".",Tabulka_nejcastejsi_priciny_vzniku_invalidity[[#This Row],[rok]])</f>
        <v>01.01.2019</v>
      </c>
      <c r="O1565" s="11">
        <f>DATE(Tabulka_nejcastejsi_priciny_vzniku_invalidity[[#This Row],[rok]],1,1)</f>
        <v>43466</v>
      </c>
      <c r="P1565" s="11">
        <f>YEAR(Tabulka_nejcastejsi_priciny_vzniku_invalidity[[#This Row],[rok3]])</f>
        <v>2019</v>
      </c>
    </row>
    <row r="1566" spans="1:16">
      <c r="A1566">
        <v>2019</v>
      </c>
      <c r="B1566" t="s">
        <v>63</v>
      </c>
      <c r="C1566" t="s">
        <v>17</v>
      </c>
      <c r="D1566" t="str">
        <f>VLOOKUP(Tabulka_nejcastejsi_priciny_vzniku_invalidity[[#This Row],[kraj]],Tabulka_kraje[],2,FALSE)</f>
        <v xml:space="preserve">Karlovarský </v>
      </c>
      <c r="E1566" t="s">
        <v>64</v>
      </c>
      <c r="F1566" t="s">
        <v>54</v>
      </c>
      <c r="G1566" t="str">
        <f>VLOOKUP(Tabulka_nejcastejsi_priciny_vzniku_invalidity[[#This Row],[podskupina_diagnoz_dle_who_kod]],Tabulka_mkn[],2,FALSE)</f>
        <v>13. skupina</v>
      </c>
      <c r="H1566" t="str">
        <f>VLOOKUP(Tabulka_nejcastejsi_priciny_vzniku_invalidity[[#This Row],[podskupina_diagnoz_dle_who_kod]],Tabulka_mkn[],3,FALSE)</f>
        <v>Svalová a kosterní soustava a pojivové tkáně</v>
      </c>
      <c r="I1566" t="str">
        <f>LEFT(Tabulka_nejcastejsi_priciny_vzniku_invalidity[[#This Row],[podskupina_diagnoz_dle_who_kod]],1)</f>
        <v>M</v>
      </c>
      <c r="J1566" t="s">
        <v>178</v>
      </c>
      <c r="K1566" t="s">
        <v>179</v>
      </c>
      <c r="L1566">
        <v>209</v>
      </c>
      <c r="N1566" t="str">
        <f>CONCATENATE("01",".","01",".",Tabulka_nejcastejsi_priciny_vzniku_invalidity[[#This Row],[rok]])</f>
        <v>01.01.2019</v>
      </c>
      <c r="O1566" s="11">
        <f>DATE(Tabulka_nejcastejsi_priciny_vzniku_invalidity[[#This Row],[rok]],1,1)</f>
        <v>43466</v>
      </c>
      <c r="P1566" s="11">
        <f>YEAR(Tabulka_nejcastejsi_priciny_vzniku_invalidity[[#This Row],[rok3]])</f>
        <v>2019</v>
      </c>
    </row>
    <row r="1567" spans="1:16">
      <c r="A1567">
        <v>2019</v>
      </c>
      <c r="B1567" t="s">
        <v>63</v>
      </c>
      <c r="C1567" t="s">
        <v>17</v>
      </c>
      <c r="D1567" t="str">
        <f>VLOOKUP(Tabulka_nejcastejsi_priciny_vzniku_invalidity[[#This Row],[kraj]],Tabulka_kraje[],2,FALSE)</f>
        <v xml:space="preserve">Karlovarský </v>
      </c>
      <c r="E1567" t="s">
        <v>64</v>
      </c>
      <c r="F1567" t="s">
        <v>54</v>
      </c>
      <c r="G1567" t="str">
        <f>VLOOKUP(Tabulka_nejcastejsi_priciny_vzniku_invalidity[[#This Row],[podskupina_diagnoz_dle_who_kod]],Tabulka_mkn[],2,FALSE)</f>
        <v>13. skupina</v>
      </c>
      <c r="H1567" t="str">
        <f>VLOOKUP(Tabulka_nejcastejsi_priciny_vzniku_invalidity[[#This Row],[podskupina_diagnoz_dle_who_kod]],Tabulka_mkn[],3,FALSE)</f>
        <v>Svalová a kosterní soustava a pojivové tkáně</v>
      </c>
      <c r="I1567" t="str">
        <f>LEFT(Tabulka_nejcastejsi_priciny_vzniku_invalidity[[#This Row],[podskupina_diagnoz_dle_who_kod]],1)</f>
        <v>M</v>
      </c>
      <c r="J1567" t="s">
        <v>180</v>
      </c>
      <c r="K1567" t="s">
        <v>181</v>
      </c>
      <c r="L1567">
        <v>193</v>
      </c>
      <c r="N1567" t="str">
        <f>CONCATENATE("01",".","01",".",Tabulka_nejcastejsi_priciny_vzniku_invalidity[[#This Row],[rok]])</f>
        <v>01.01.2019</v>
      </c>
      <c r="O1567" s="11">
        <f>DATE(Tabulka_nejcastejsi_priciny_vzniku_invalidity[[#This Row],[rok]],1,1)</f>
        <v>43466</v>
      </c>
      <c r="P1567" s="11">
        <f>YEAR(Tabulka_nejcastejsi_priciny_vzniku_invalidity[[#This Row],[rok3]])</f>
        <v>2019</v>
      </c>
    </row>
    <row r="1568" spans="1:16">
      <c r="A1568">
        <v>2019</v>
      </c>
      <c r="B1568" t="s">
        <v>26</v>
      </c>
      <c r="C1568" t="s">
        <v>17</v>
      </c>
      <c r="D1568" t="str">
        <f>VLOOKUP(Tabulka_nejcastejsi_priciny_vzniku_invalidity[[#This Row],[kraj]],Tabulka_kraje[],2,FALSE)</f>
        <v xml:space="preserve">Ústecký </v>
      </c>
      <c r="E1568" t="s">
        <v>27</v>
      </c>
      <c r="F1568" t="s">
        <v>54</v>
      </c>
      <c r="G1568" t="str">
        <f>VLOOKUP(Tabulka_nejcastejsi_priciny_vzniku_invalidity[[#This Row],[podskupina_diagnoz_dle_who_kod]],Tabulka_mkn[],2,FALSE)</f>
        <v>13. skupina</v>
      </c>
      <c r="H1568" t="str">
        <f>VLOOKUP(Tabulka_nejcastejsi_priciny_vzniku_invalidity[[#This Row],[podskupina_diagnoz_dle_who_kod]],Tabulka_mkn[],3,FALSE)</f>
        <v>Svalová a kosterní soustava a pojivové tkáně</v>
      </c>
      <c r="I1568" t="str">
        <f>LEFT(Tabulka_nejcastejsi_priciny_vzniku_invalidity[[#This Row],[podskupina_diagnoz_dle_who_kod]],1)</f>
        <v>M</v>
      </c>
      <c r="J1568" t="s">
        <v>178</v>
      </c>
      <c r="K1568" t="s">
        <v>179</v>
      </c>
      <c r="L1568">
        <v>924</v>
      </c>
      <c r="N1568" t="str">
        <f>CONCATENATE("01",".","01",".",Tabulka_nejcastejsi_priciny_vzniku_invalidity[[#This Row],[rok]])</f>
        <v>01.01.2019</v>
      </c>
      <c r="O1568" s="11">
        <f>DATE(Tabulka_nejcastejsi_priciny_vzniku_invalidity[[#This Row],[rok]],1,1)</f>
        <v>43466</v>
      </c>
      <c r="P1568" s="11">
        <f>YEAR(Tabulka_nejcastejsi_priciny_vzniku_invalidity[[#This Row],[rok3]])</f>
        <v>2019</v>
      </c>
    </row>
    <row r="1569" spans="1:16">
      <c r="A1569">
        <v>2019</v>
      </c>
      <c r="B1569" t="s">
        <v>26</v>
      </c>
      <c r="C1569" t="s">
        <v>17</v>
      </c>
      <c r="D1569" t="str">
        <f>VLOOKUP(Tabulka_nejcastejsi_priciny_vzniku_invalidity[[#This Row],[kraj]],Tabulka_kraje[],2,FALSE)</f>
        <v xml:space="preserve">Ústecký </v>
      </c>
      <c r="E1569" t="s">
        <v>27</v>
      </c>
      <c r="F1569" t="s">
        <v>54</v>
      </c>
      <c r="G1569" t="str">
        <f>VLOOKUP(Tabulka_nejcastejsi_priciny_vzniku_invalidity[[#This Row],[podskupina_diagnoz_dle_who_kod]],Tabulka_mkn[],2,FALSE)</f>
        <v>13. skupina</v>
      </c>
      <c r="H1569" t="str">
        <f>VLOOKUP(Tabulka_nejcastejsi_priciny_vzniku_invalidity[[#This Row],[podskupina_diagnoz_dle_who_kod]],Tabulka_mkn[],3,FALSE)</f>
        <v>Svalová a kosterní soustava a pojivové tkáně</v>
      </c>
      <c r="I1569" t="str">
        <f>LEFT(Tabulka_nejcastejsi_priciny_vzniku_invalidity[[#This Row],[podskupina_diagnoz_dle_who_kod]],1)</f>
        <v>M</v>
      </c>
      <c r="J1569" t="s">
        <v>180</v>
      </c>
      <c r="K1569" t="s">
        <v>181</v>
      </c>
      <c r="L1569">
        <v>1335</v>
      </c>
      <c r="N1569" t="str">
        <f>CONCATENATE("01",".","01",".",Tabulka_nejcastejsi_priciny_vzniku_invalidity[[#This Row],[rok]])</f>
        <v>01.01.2019</v>
      </c>
      <c r="O1569" s="11">
        <f>DATE(Tabulka_nejcastejsi_priciny_vzniku_invalidity[[#This Row],[rok]],1,1)</f>
        <v>43466</v>
      </c>
      <c r="P1569" s="11">
        <f>YEAR(Tabulka_nejcastejsi_priciny_vzniku_invalidity[[#This Row],[rok3]])</f>
        <v>2019</v>
      </c>
    </row>
    <row r="1570" spans="1:16">
      <c r="A1570">
        <v>2019</v>
      </c>
      <c r="B1570" t="s">
        <v>34</v>
      </c>
      <c r="C1570" t="s">
        <v>17</v>
      </c>
      <c r="D1570" t="str">
        <f>VLOOKUP(Tabulka_nejcastejsi_priciny_vzniku_invalidity[[#This Row],[kraj]],Tabulka_kraje[],2,FALSE)</f>
        <v xml:space="preserve">Liberecký </v>
      </c>
      <c r="E1570" t="s">
        <v>35</v>
      </c>
      <c r="F1570" t="s">
        <v>54</v>
      </c>
      <c r="G1570" t="str">
        <f>VLOOKUP(Tabulka_nejcastejsi_priciny_vzniku_invalidity[[#This Row],[podskupina_diagnoz_dle_who_kod]],Tabulka_mkn[],2,FALSE)</f>
        <v>13. skupina</v>
      </c>
      <c r="H1570" t="str">
        <f>VLOOKUP(Tabulka_nejcastejsi_priciny_vzniku_invalidity[[#This Row],[podskupina_diagnoz_dle_who_kod]],Tabulka_mkn[],3,FALSE)</f>
        <v>Svalová a kosterní soustava a pojivové tkáně</v>
      </c>
      <c r="I1570" t="str">
        <f>LEFT(Tabulka_nejcastejsi_priciny_vzniku_invalidity[[#This Row],[podskupina_diagnoz_dle_who_kod]],1)</f>
        <v>M</v>
      </c>
      <c r="J1570" t="s">
        <v>178</v>
      </c>
      <c r="K1570" t="s">
        <v>179</v>
      </c>
      <c r="L1570">
        <v>197</v>
      </c>
      <c r="N1570" t="str">
        <f>CONCATENATE("01",".","01",".",Tabulka_nejcastejsi_priciny_vzniku_invalidity[[#This Row],[rok]])</f>
        <v>01.01.2019</v>
      </c>
      <c r="O1570" s="11">
        <f>DATE(Tabulka_nejcastejsi_priciny_vzniku_invalidity[[#This Row],[rok]],1,1)</f>
        <v>43466</v>
      </c>
      <c r="P1570" s="11">
        <f>YEAR(Tabulka_nejcastejsi_priciny_vzniku_invalidity[[#This Row],[rok3]])</f>
        <v>2019</v>
      </c>
    </row>
    <row r="1571" spans="1:16">
      <c r="A1571">
        <v>2019</v>
      </c>
      <c r="B1571" t="s">
        <v>34</v>
      </c>
      <c r="C1571" t="s">
        <v>17</v>
      </c>
      <c r="D1571" t="str">
        <f>VLOOKUP(Tabulka_nejcastejsi_priciny_vzniku_invalidity[[#This Row],[kraj]],Tabulka_kraje[],2,FALSE)</f>
        <v xml:space="preserve">Liberecký </v>
      </c>
      <c r="E1571" t="s">
        <v>35</v>
      </c>
      <c r="F1571" t="s">
        <v>54</v>
      </c>
      <c r="G1571" t="str">
        <f>VLOOKUP(Tabulka_nejcastejsi_priciny_vzniku_invalidity[[#This Row],[podskupina_diagnoz_dle_who_kod]],Tabulka_mkn[],2,FALSE)</f>
        <v>13. skupina</v>
      </c>
      <c r="H1571" t="str">
        <f>VLOOKUP(Tabulka_nejcastejsi_priciny_vzniku_invalidity[[#This Row],[podskupina_diagnoz_dle_who_kod]],Tabulka_mkn[],3,FALSE)</f>
        <v>Svalová a kosterní soustava a pojivové tkáně</v>
      </c>
      <c r="I1571" t="str">
        <f>LEFT(Tabulka_nejcastejsi_priciny_vzniku_invalidity[[#This Row],[podskupina_diagnoz_dle_who_kod]],1)</f>
        <v>M</v>
      </c>
      <c r="J1571" t="s">
        <v>180</v>
      </c>
      <c r="K1571" t="s">
        <v>181</v>
      </c>
      <c r="L1571">
        <v>401</v>
      </c>
      <c r="N1571" t="str">
        <f>CONCATENATE("01",".","01",".",Tabulka_nejcastejsi_priciny_vzniku_invalidity[[#This Row],[rok]])</f>
        <v>01.01.2019</v>
      </c>
      <c r="O1571" s="11">
        <f>DATE(Tabulka_nejcastejsi_priciny_vzniku_invalidity[[#This Row],[rok]],1,1)</f>
        <v>43466</v>
      </c>
      <c r="P1571" s="11">
        <f>YEAR(Tabulka_nejcastejsi_priciny_vzniku_invalidity[[#This Row],[rok3]])</f>
        <v>2019</v>
      </c>
    </row>
    <row r="1572" spans="1:16">
      <c r="A1572">
        <v>2019</v>
      </c>
      <c r="B1572" t="s">
        <v>40</v>
      </c>
      <c r="C1572" t="s">
        <v>17</v>
      </c>
      <c r="D1572" t="str">
        <f>VLOOKUP(Tabulka_nejcastejsi_priciny_vzniku_invalidity[[#This Row],[kraj]],Tabulka_kraje[],2,FALSE)</f>
        <v xml:space="preserve">Královéhradecký </v>
      </c>
      <c r="E1572" t="s">
        <v>41</v>
      </c>
      <c r="F1572" t="s">
        <v>54</v>
      </c>
      <c r="G1572" t="str">
        <f>VLOOKUP(Tabulka_nejcastejsi_priciny_vzniku_invalidity[[#This Row],[podskupina_diagnoz_dle_who_kod]],Tabulka_mkn[],2,FALSE)</f>
        <v>13. skupina</v>
      </c>
      <c r="H1572" t="str">
        <f>VLOOKUP(Tabulka_nejcastejsi_priciny_vzniku_invalidity[[#This Row],[podskupina_diagnoz_dle_who_kod]],Tabulka_mkn[],3,FALSE)</f>
        <v>Svalová a kosterní soustava a pojivové tkáně</v>
      </c>
      <c r="I1572" t="str">
        <f>LEFT(Tabulka_nejcastejsi_priciny_vzniku_invalidity[[#This Row],[podskupina_diagnoz_dle_who_kod]],1)</f>
        <v>M</v>
      </c>
      <c r="J1572" t="s">
        <v>178</v>
      </c>
      <c r="K1572" t="s">
        <v>179</v>
      </c>
      <c r="L1572">
        <v>148</v>
      </c>
      <c r="N1572" t="str">
        <f>CONCATENATE("01",".","01",".",Tabulka_nejcastejsi_priciny_vzniku_invalidity[[#This Row],[rok]])</f>
        <v>01.01.2019</v>
      </c>
      <c r="O1572" s="11">
        <f>DATE(Tabulka_nejcastejsi_priciny_vzniku_invalidity[[#This Row],[rok]],1,1)</f>
        <v>43466</v>
      </c>
      <c r="P1572" s="11">
        <f>YEAR(Tabulka_nejcastejsi_priciny_vzniku_invalidity[[#This Row],[rok3]])</f>
        <v>2019</v>
      </c>
    </row>
    <row r="1573" spans="1:16">
      <c r="A1573">
        <v>2019</v>
      </c>
      <c r="B1573" t="s">
        <v>40</v>
      </c>
      <c r="C1573" t="s">
        <v>17</v>
      </c>
      <c r="D1573" t="str">
        <f>VLOOKUP(Tabulka_nejcastejsi_priciny_vzniku_invalidity[[#This Row],[kraj]],Tabulka_kraje[],2,FALSE)</f>
        <v xml:space="preserve">Královéhradecký </v>
      </c>
      <c r="E1573" t="s">
        <v>41</v>
      </c>
      <c r="F1573" t="s">
        <v>54</v>
      </c>
      <c r="G1573" t="str">
        <f>VLOOKUP(Tabulka_nejcastejsi_priciny_vzniku_invalidity[[#This Row],[podskupina_diagnoz_dle_who_kod]],Tabulka_mkn[],2,FALSE)</f>
        <v>13. skupina</v>
      </c>
      <c r="H1573" t="str">
        <f>VLOOKUP(Tabulka_nejcastejsi_priciny_vzniku_invalidity[[#This Row],[podskupina_diagnoz_dle_who_kod]],Tabulka_mkn[],3,FALSE)</f>
        <v>Svalová a kosterní soustava a pojivové tkáně</v>
      </c>
      <c r="I1573" t="str">
        <f>LEFT(Tabulka_nejcastejsi_priciny_vzniku_invalidity[[#This Row],[podskupina_diagnoz_dle_who_kod]],1)</f>
        <v>M</v>
      </c>
      <c r="J1573" t="s">
        <v>184</v>
      </c>
      <c r="K1573" t="s">
        <v>185</v>
      </c>
      <c r="L1573">
        <v>167</v>
      </c>
      <c r="N1573" t="str">
        <f>CONCATENATE("01",".","01",".",Tabulka_nejcastejsi_priciny_vzniku_invalidity[[#This Row],[rok]])</f>
        <v>01.01.2019</v>
      </c>
      <c r="O1573" s="11">
        <f>DATE(Tabulka_nejcastejsi_priciny_vzniku_invalidity[[#This Row],[rok]],1,1)</f>
        <v>43466</v>
      </c>
      <c r="P1573" s="11">
        <f>YEAR(Tabulka_nejcastejsi_priciny_vzniku_invalidity[[#This Row],[rok3]])</f>
        <v>2019</v>
      </c>
    </row>
    <row r="1574" spans="1:16">
      <c r="A1574">
        <v>2019</v>
      </c>
      <c r="B1574" t="s">
        <v>40</v>
      </c>
      <c r="C1574" t="s">
        <v>17</v>
      </c>
      <c r="D1574" t="str">
        <f>VLOOKUP(Tabulka_nejcastejsi_priciny_vzniku_invalidity[[#This Row],[kraj]],Tabulka_kraje[],2,FALSE)</f>
        <v xml:space="preserve">Královéhradecký </v>
      </c>
      <c r="E1574" t="s">
        <v>41</v>
      </c>
      <c r="F1574" t="s">
        <v>54</v>
      </c>
      <c r="G1574" t="str">
        <f>VLOOKUP(Tabulka_nejcastejsi_priciny_vzniku_invalidity[[#This Row],[podskupina_diagnoz_dle_who_kod]],Tabulka_mkn[],2,FALSE)</f>
        <v>13. skupina</v>
      </c>
      <c r="H1574" t="str">
        <f>VLOOKUP(Tabulka_nejcastejsi_priciny_vzniku_invalidity[[#This Row],[podskupina_diagnoz_dle_who_kod]],Tabulka_mkn[],3,FALSE)</f>
        <v>Svalová a kosterní soustava a pojivové tkáně</v>
      </c>
      <c r="I1574" t="str">
        <f>LEFT(Tabulka_nejcastejsi_priciny_vzniku_invalidity[[#This Row],[podskupina_diagnoz_dle_who_kod]],1)</f>
        <v>M</v>
      </c>
      <c r="J1574" t="s">
        <v>180</v>
      </c>
      <c r="K1574" t="s">
        <v>181</v>
      </c>
      <c r="L1574">
        <v>646</v>
      </c>
      <c r="N1574" t="str">
        <f>CONCATENATE("01",".","01",".",Tabulka_nejcastejsi_priciny_vzniku_invalidity[[#This Row],[rok]])</f>
        <v>01.01.2019</v>
      </c>
      <c r="O1574" s="11">
        <f>DATE(Tabulka_nejcastejsi_priciny_vzniku_invalidity[[#This Row],[rok]],1,1)</f>
        <v>43466</v>
      </c>
      <c r="P1574" s="11">
        <f>YEAR(Tabulka_nejcastejsi_priciny_vzniku_invalidity[[#This Row],[rok3]])</f>
        <v>2019</v>
      </c>
    </row>
    <row r="1575" spans="1:16">
      <c r="A1575">
        <v>2019</v>
      </c>
      <c r="B1575" t="s">
        <v>30</v>
      </c>
      <c r="C1575" t="s">
        <v>17</v>
      </c>
      <c r="D1575" t="str">
        <f>VLOOKUP(Tabulka_nejcastejsi_priciny_vzniku_invalidity[[#This Row],[kraj]],Tabulka_kraje[],2,FALSE)</f>
        <v xml:space="preserve">Pardubický </v>
      </c>
      <c r="E1575" t="s">
        <v>31</v>
      </c>
      <c r="F1575" t="s">
        <v>54</v>
      </c>
      <c r="G1575" t="str">
        <f>VLOOKUP(Tabulka_nejcastejsi_priciny_vzniku_invalidity[[#This Row],[podskupina_diagnoz_dle_who_kod]],Tabulka_mkn[],2,FALSE)</f>
        <v>13. skupina</v>
      </c>
      <c r="H1575" t="str">
        <f>VLOOKUP(Tabulka_nejcastejsi_priciny_vzniku_invalidity[[#This Row],[podskupina_diagnoz_dle_who_kod]],Tabulka_mkn[],3,FALSE)</f>
        <v>Svalová a kosterní soustava a pojivové tkáně</v>
      </c>
      <c r="I1575" t="str">
        <f>LEFT(Tabulka_nejcastejsi_priciny_vzniku_invalidity[[#This Row],[podskupina_diagnoz_dle_who_kod]],1)</f>
        <v>M</v>
      </c>
      <c r="J1575" t="s">
        <v>178</v>
      </c>
      <c r="K1575" t="s">
        <v>179</v>
      </c>
      <c r="L1575">
        <v>398</v>
      </c>
      <c r="N1575" t="str">
        <f>CONCATENATE("01",".","01",".",Tabulka_nejcastejsi_priciny_vzniku_invalidity[[#This Row],[rok]])</f>
        <v>01.01.2019</v>
      </c>
      <c r="O1575" s="11">
        <f>DATE(Tabulka_nejcastejsi_priciny_vzniku_invalidity[[#This Row],[rok]],1,1)</f>
        <v>43466</v>
      </c>
      <c r="P1575" s="11">
        <f>YEAR(Tabulka_nejcastejsi_priciny_vzniku_invalidity[[#This Row],[rok3]])</f>
        <v>2019</v>
      </c>
    </row>
    <row r="1576" spans="1:16">
      <c r="A1576">
        <v>2019</v>
      </c>
      <c r="B1576" t="s">
        <v>30</v>
      </c>
      <c r="C1576" t="s">
        <v>17</v>
      </c>
      <c r="D1576" t="str">
        <f>VLOOKUP(Tabulka_nejcastejsi_priciny_vzniku_invalidity[[#This Row],[kraj]],Tabulka_kraje[],2,FALSE)</f>
        <v xml:space="preserve">Pardubický </v>
      </c>
      <c r="E1576" t="s">
        <v>31</v>
      </c>
      <c r="F1576" t="s">
        <v>54</v>
      </c>
      <c r="G1576" t="str">
        <f>VLOOKUP(Tabulka_nejcastejsi_priciny_vzniku_invalidity[[#This Row],[podskupina_diagnoz_dle_who_kod]],Tabulka_mkn[],2,FALSE)</f>
        <v>13. skupina</v>
      </c>
      <c r="H1576" t="str">
        <f>VLOOKUP(Tabulka_nejcastejsi_priciny_vzniku_invalidity[[#This Row],[podskupina_diagnoz_dle_who_kod]],Tabulka_mkn[],3,FALSE)</f>
        <v>Svalová a kosterní soustava a pojivové tkáně</v>
      </c>
      <c r="I1576" t="str">
        <f>LEFT(Tabulka_nejcastejsi_priciny_vzniku_invalidity[[#This Row],[podskupina_diagnoz_dle_who_kod]],1)</f>
        <v>M</v>
      </c>
      <c r="J1576" t="s">
        <v>180</v>
      </c>
      <c r="K1576" t="s">
        <v>181</v>
      </c>
      <c r="L1576">
        <v>775</v>
      </c>
      <c r="N1576" t="str">
        <f>CONCATENATE("01",".","01",".",Tabulka_nejcastejsi_priciny_vzniku_invalidity[[#This Row],[rok]])</f>
        <v>01.01.2019</v>
      </c>
      <c r="O1576" s="11">
        <f>DATE(Tabulka_nejcastejsi_priciny_vzniku_invalidity[[#This Row],[rok]],1,1)</f>
        <v>43466</v>
      </c>
      <c r="P1576" s="11">
        <f>YEAR(Tabulka_nejcastejsi_priciny_vzniku_invalidity[[#This Row],[rok3]])</f>
        <v>2019</v>
      </c>
    </row>
    <row r="1577" spans="1:16">
      <c r="A1577">
        <v>2020</v>
      </c>
      <c r="B1577" t="s">
        <v>22</v>
      </c>
      <c r="C1577" t="s">
        <v>17</v>
      </c>
      <c r="D1577" t="str">
        <f>VLOOKUP(Tabulka_nejcastejsi_priciny_vzniku_invalidity[[#This Row],[kraj]],Tabulka_kraje[],2,FALSE)</f>
        <v>Vysočina</v>
      </c>
      <c r="E1577" t="s">
        <v>23</v>
      </c>
      <c r="F1577" t="s">
        <v>54</v>
      </c>
      <c r="G1577" t="str">
        <f>VLOOKUP(Tabulka_nejcastejsi_priciny_vzniku_invalidity[[#This Row],[podskupina_diagnoz_dle_who_kod]],Tabulka_mkn[],2,FALSE)</f>
        <v>13. skupina</v>
      </c>
      <c r="H1577" t="str">
        <f>VLOOKUP(Tabulka_nejcastejsi_priciny_vzniku_invalidity[[#This Row],[podskupina_diagnoz_dle_who_kod]],Tabulka_mkn[],3,FALSE)</f>
        <v>Svalová a kosterní soustava a pojivové tkáně</v>
      </c>
      <c r="I1577" t="str">
        <f>LEFT(Tabulka_nejcastejsi_priciny_vzniku_invalidity[[#This Row],[podskupina_diagnoz_dle_who_kod]],1)</f>
        <v>M</v>
      </c>
      <c r="J1577" t="s">
        <v>182</v>
      </c>
      <c r="K1577" t="s">
        <v>183</v>
      </c>
      <c r="L1577">
        <v>122</v>
      </c>
      <c r="N1577" t="str">
        <f>CONCATENATE("01",".","01",".",Tabulka_nejcastejsi_priciny_vzniku_invalidity[[#This Row],[rok]])</f>
        <v>01.01.2020</v>
      </c>
      <c r="O1577" s="11">
        <f>DATE(Tabulka_nejcastejsi_priciny_vzniku_invalidity[[#This Row],[rok]],1,1)</f>
        <v>43831</v>
      </c>
      <c r="P1577" s="11">
        <f>YEAR(Tabulka_nejcastejsi_priciny_vzniku_invalidity[[#This Row],[rok3]])</f>
        <v>2020</v>
      </c>
    </row>
    <row r="1578" spans="1:16">
      <c r="A1578">
        <v>2020</v>
      </c>
      <c r="B1578" t="s">
        <v>22</v>
      </c>
      <c r="C1578" t="s">
        <v>17</v>
      </c>
      <c r="D1578" t="str">
        <f>VLOOKUP(Tabulka_nejcastejsi_priciny_vzniku_invalidity[[#This Row],[kraj]],Tabulka_kraje[],2,FALSE)</f>
        <v>Vysočina</v>
      </c>
      <c r="E1578" t="s">
        <v>23</v>
      </c>
      <c r="F1578" t="s">
        <v>54</v>
      </c>
      <c r="G1578" t="str">
        <f>VLOOKUP(Tabulka_nejcastejsi_priciny_vzniku_invalidity[[#This Row],[podskupina_diagnoz_dle_who_kod]],Tabulka_mkn[],2,FALSE)</f>
        <v>13. skupina</v>
      </c>
      <c r="H1578" t="str">
        <f>VLOOKUP(Tabulka_nejcastejsi_priciny_vzniku_invalidity[[#This Row],[podskupina_diagnoz_dle_who_kod]],Tabulka_mkn[],3,FALSE)</f>
        <v>Svalová a kosterní soustava a pojivové tkáně</v>
      </c>
      <c r="I1578" t="str">
        <f>LEFT(Tabulka_nejcastejsi_priciny_vzniku_invalidity[[#This Row],[podskupina_diagnoz_dle_who_kod]],1)</f>
        <v>M</v>
      </c>
      <c r="J1578" t="s">
        <v>180</v>
      </c>
      <c r="K1578" t="s">
        <v>181</v>
      </c>
      <c r="L1578">
        <v>705</v>
      </c>
      <c r="N1578" t="str">
        <f>CONCATENATE("01",".","01",".",Tabulka_nejcastejsi_priciny_vzniku_invalidity[[#This Row],[rok]])</f>
        <v>01.01.2020</v>
      </c>
      <c r="O1578" s="11">
        <f>DATE(Tabulka_nejcastejsi_priciny_vzniku_invalidity[[#This Row],[rok]],1,1)</f>
        <v>43831</v>
      </c>
      <c r="P1578" s="11">
        <f>YEAR(Tabulka_nejcastejsi_priciny_vzniku_invalidity[[#This Row],[rok3]])</f>
        <v>2020</v>
      </c>
    </row>
    <row r="1579" spans="1:16">
      <c r="A1579">
        <v>2020</v>
      </c>
      <c r="B1579" t="s">
        <v>57</v>
      </c>
      <c r="C1579" t="s">
        <v>17</v>
      </c>
      <c r="D1579" t="str">
        <f>VLOOKUP(Tabulka_nejcastejsi_priciny_vzniku_invalidity[[#This Row],[kraj]],Tabulka_kraje[],2,FALSE)</f>
        <v xml:space="preserve">Jihomoravský </v>
      </c>
      <c r="E1579" t="s">
        <v>58</v>
      </c>
      <c r="F1579" t="s">
        <v>54</v>
      </c>
      <c r="G1579" t="str">
        <f>VLOOKUP(Tabulka_nejcastejsi_priciny_vzniku_invalidity[[#This Row],[podskupina_diagnoz_dle_who_kod]],Tabulka_mkn[],2,FALSE)</f>
        <v>13. skupina</v>
      </c>
      <c r="H1579" t="str">
        <f>VLOOKUP(Tabulka_nejcastejsi_priciny_vzniku_invalidity[[#This Row],[podskupina_diagnoz_dle_who_kod]],Tabulka_mkn[],3,FALSE)</f>
        <v>Svalová a kosterní soustava a pojivové tkáně</v>
      </c>
      <c r="I1579" t="str">
        <f>LEFT(Tabulka_nejcastejsi_priciny_vzniku_invalidity[[#This Row],[podskupina_diagnoz_dle_who_kod]],1)</f>
        <v>M</v>
      </c>
      <c r="J1579" t="s">
        <v>178</v>
      </c>
      <c r="K1579" t="s">
        <v>179</v>
      </c>
      <c r="L1579">
        <v>1148</v>
      </c>
      <c r="N1579" t="str">
        <f>CONCATENATE("01",".","01",".",Tabulka_nejcastejsi_priciny_vzniku_invalidity[[#This Row],[rok]])</f>
        <v>01.01.2020</v>
      </c>
      <c r="O1579" s="11">
        <f>DATE(Tabulka_nejcastejsi_priciny_vzniku_invalidity[[#This Row],[rok]],1,1)</f>
        <v>43831</v>
      </c>
      <c r="P1579" s="11">
        <f>YEAR(Tabulka_nejcastejsi_priciny_vzniku_invalidity[[#This Row],[rok3]])</f>
        <v>2020</v>
      </c>
    </row>
    <row r="1580" spans="1:16">
      <c r="A1580">
        <v>2020</v>
      </c>
      <c r="B1580" t="s">
        <v>57</v>
      </c>
      <c r="C1580" t="s">
        <v>17</v>
      </c>
      <c r="D1580" t="str">
        <f>VLOOKUP(Tabulka_nejcastejsi_priciny_vzniku_invalidity[[#This Row],[kraj]],Tabulka_kraje[],2,FALSE)</f>
        <v xml:space="preserve">Jihomoravský </v>
      </c>
      <c r="E1580" t="s">
        <v>58</v>
      </c>
      <c r="F1580" t="s">
        <v>54</v>
      </c>
      <c r="G1580" t="str">
        <f>VLOOKUP(Tabulka_nejcastejsi_priciny_vzniku_invalidity[[#This Row],[podskupina_diagnoz_dle_who_kod]],Tabulka_mkn[],2,FALSE)</f>
        <v>13. skupina</v>
      </c>
      <c r="H1580" t="str">
        <f>VLOOKUP(Tabulka_nejcastejsi_priciny_vzniku_invalidity[[#This Row],[podskupina_diagnoz_dle_who_kod]],Tabulka_mkn[],3,FALSE)</f>
        <v>Svalová a kosterní soustava a pojivové tkáně</v>
      </c>
      <c r="I1580" t="str">
        <f>LEFT(Tabulka_nejcastejsi_priciny_vzniku_invalidity[[#This Row],[podskupina_diagnoz_dle_who_kod]],1)</f>
        <v>M</v>
      </c>
      <c r="J1580" t="s">
        <v>180</v>
      </c>
      <c r="K1580" t="s">
        <v>181</v>
      </c>
      <c r="L1580">
        <v>1321</v>
      </c>
      <c r="N1580" t="str">
        <f>CONCATENATE("01",".","01",".",Tabulka_nejcastejsi_priciny_vzniku_invalidity[[#This Row],[rok]])</f>
        <v>01.01.2020</v>
      </c>
      <c r="O1580" s="11">
        <f>DATE(Tabulka_nejcastejsi_priciny_vzniku_invalidity[[#This Row],[rok]],1,1)</f>
        <v>43831</v>
      </c>
      <c r="P1580" s="11">
        <f>YEAR(Tabulka_nejcastejsi_priciny_vzniku_invalidity[[#This Row],[rok3]])</f>
        <v>2020</v>
      </c>
    </row>
    <row r="1581" spans="1:16">
      <c r="A1581">
        <v>2020</v>
      </c>
      <c r="B1581" t="s">
        <v>65</v>
      </c>
      <c r="C1581" t="s">
        <v>17</v>
      </c>
      <c r="D1581" t="str">
        <f>VLOOKUP(Tabulka_nejcastejsi_priciny_vzniku_invalidity[[#This Row],[kraj]],Tabulka_kraje[],2,FALSE)</f>
        <v xml:space="preserve">Olomoucký </v>
      </c>
      <c r="E1581" t="s">
        <v>66</v>
      </c>
      <c r="F1581" t="s">
        <v>54</v>
      </c>
      <c r="G1581" t="str">
        <f>VLOOKUP(Tabulka_nejcastejsi_priciny_vzniku_invalidity[[#This Row],[podskupina_diagnoz_dle_who_kod]],Tabulka_mkn[],2,FALSE)</f>
        <v>13. skupina</v>
      </c>
      <c r="H1581" t="str">
        <f>VLOOKUP(Tabulka_nejcastejsi_priciny_vzniku_invalidity[[#This Row],[podskupina_diagnoz_dle_who_kod]],Tabulka_mkn[],3,FALSE)</f>
        <v>Svalová a kosterní soustava a pojivové tkáně</v>
      </c>
      <c r="I1581" t="str">
        <f>LEFT(Tabulka_nejcastejsi_priciny_vzniku_invalidity[[#This Row],[podskupina_diagnoz_dle_who_kod]],1)</f>
        <v>M</v>
      </c>
      <c r="J1581" t="s">
        <v>176</v>
      </c>
      <c r="K1581" t="s">
        <v>177</v>
      </c>
      <c r="L1581">
        <v>121</v>
      </c>
      <c r="N1581" t="str">
        <f>CONCATENATE("01",".","01",".",Tabulka_nejcastejsi_priciny_vzniku_invalidity[[#This Row],[rok]])</f>
        <v>01.01.2020</v>
      </c>
      <c r="O1581" s="11">
        <f>DATE(Tabulka_nejcastejsi_priciny_vzniku_invalidity[[#This Row],[rok]],1,1)</f>
        <v>43831</v>
      </c>
      <c r="P1581" s="11">
        <f>YEAR(Tabulka_nejcastejsi_priciny_vzniku_invalidity[[#This Row],[rok3]])</f>
        <v>2020</v>
      </c>
    </row>
    <row r="1582" spans="1:16">
      <c r="A1582">
        <v>2020</v>
      </c>
      <c r="B1582" t="s">
        <v>65</v>
      </c>
      <c r="C1582" t="s">
        <v>17</v>
      </c>
      <c r="D1582" t="str">
        <f>VLOOKUP(Tabulka_nejcastejsi_priciny_vzniku_invalidity[[#This Row],[kraj]],Tabulka_kraje[],2,FALSE)</f>
        <v xml:space="preserve">Olomoucký </v>
      </c>
      <c r="E1582" t="s">
        <v>66</v>
      </c>
      <c r="F1582" t="s">
        <v>54</v>
      </c>
      <c r="G1582" t="str">
        <f>VLOOKUP(Tabulka_nejcastejsi_priciny_vzniku_invalidity[[#This Row],[podskupina_diagnoz_dle_who_kod]],Tabulka_mkn[],2,FALSE)</f>
        <v>13. skupina</v>
      </c>
      <c r="H1582" t="str">
        <f>VLOOKUP(Tabulka_nejcastejsi_priciny_vzniku_invalidity[[#This Row],[podskupina_diagnoz_dle_who_kod]],Tabulka_mkn[],3,FALSE)</f>
        <v>Svalová a kosterní soustava a pojivové tkáně</v>
      </c>
      <c r="I1582" t="str">
        <f>LEFT(Tabulka_nejcastejsi_priciny_vzniku_invalidity[[#This Row],[podskupina_diagnoz_dle_who_kod]],1)</f>
        <v>M</v>
      </c>
      <c r="J1582" t="s">
        <v>178</v>
      </c>
      <c r="K1582" t="s">
        <v>179</v>
      </c>
      <c r="L1582">
        <v>411</v>
      </c>
      <c r="N1582" t="str">
        <f>CONCATENATE("01",".","01",".",Tabulka_nejcastejsi_priciny_vzniku_invalidity[[#This Row],[rok]])</f>
        <v>01.01.2020</v>
      </c>
      <c r="O1582" s="11">
        <f>DATE(Tabulka_nejcastejsi_priciny_vzniku_invalidity[[#This Row],[rok]],1,1)</f>
        <v>43831</v>
      </c>
      <c r="P1582" s="11">
        <f>YEAR(Tabulka_nejcastejsi_priciny_vzniku_invalidity[[#This Row],[rok3]])</f>
        <v>2020</v>
      </c>
    </row>
    <row r="1583" spans="1:16">
      <c r="A1583">
        <v>2020</v>
      </c>
      <c r="B1583" t="s">
        <v>65</v>
      </c>
      <c r="C1583" t="s">
        <v>17</v>
      </c>
      <c r="D1583" t="str">
        <f>VLOOKUP(Tabulka_nejcastejsi_priciny_vzniku_invalidity[[#This Row],[kraj]],Tabulka_kraje[],2,FALSE)</f>
        <v xml:space="preserve">Olomoucký </v>
      </c>
      <c r="E1583" t="s">
        <v>66</v>
      </c>
      <c r="F1583" t="s">
        <v>54</v>
      </c>
      <c r="G1583" t="str">
        <f>VLOOKUP(Tabulka_nejcastejsi_priciny_vzniku_invalidity[[#This Row],[podskupina_diagnoz_dle_who_kod]],Tabulka_mkn[],2,FALSE)</f>
        <v>13. skupina</v>
      </c>
      <c r="H1583" t="str">
        <f>VLOOKUP(Tabulka_nejcastejsi_priciny_vzniku_invalidity[[#This Row],[podskupina_diagnoz_dle_who_kod]],Tabulka_mkn[],3,FALSE)</f>
        <v>Svalová a kosterní soustava a pojivové tkáně</v>
      </c>
      <c r="I1583" t="str">
        <f>LEFT(Tabulka_nejcastejsi_priciny_vzniku_invalidity[[#This Row],[podskupina_diagnoz_dle_who_kod]],1)</f>
        <v>M</v>
      </c>
      <c r="J1583" t="s">
        <v>180</v>
      </c>
      <c r="K1583" t="s">
        <v>181</v>
      </c>
      <c r="L1583">
        <v>536</v>
      </c>
      <c r="N1583" t="str">
        <f>CONCATENATE("01",".","01",".",Tabulka_nejcastejsi_priciny_vzniku_invalidity[[#This Row],[rok]])</f>
        <v>01.01.2020</v>
      </c>
      <c r="O1583" s="11">
        <f>DATE(Tabulka_nejcastejsi_priciny_vzniku_invalidity[[#This Row],[rok]],1,1)</f>
        <v>43831</v>
      </c>
      <c r="P1583" s="11">
        <f>YEAR(Tabulka_nejcastejsi_priciny_vzniku_invalidity[[#This Row],[rok3]])</f>
        <v>2020</v>
      </c>
    </row>
    <row r="1584" spans="1:16">
      <c r="A1584">
        <v>2020</v>
      </c>
      <c r="B1584" t="s">
        <v>67</v>
      </c>
      <c r="C1584" t="s">
        <v>17</v>
      </c>
      <c r="D1584" t="str">
        <f>VLOOKUP(Tabulka_nejcastejsi_priciny_vzniku_invalidity[[#This Row],[kraj]],Tabulka_kraje[],2,FALSE)</f>
        <v xml:space="preserve">Moravskoslezský </v>
      </c>
      <c r="E1584" t="s">
        <v>68</v>
      </c>
      <c r="F1584" t="s">
        <v>54</v>
      </c>
      <c r="G1584" t="str">
        <f>VLOOKUP(Tabulka_nejcastejsi_priciny_vzniku_invalidity[[#This Row],[podskupina_diagnoz_dle_who_kod]],Tabulka_mkn[],2,FALSE)</f>
        <v>13. skupina</v>
      </c>
      <c r="H1584" t="str">
        <f>VLOOKUP(Tabulka_nejcastejsi_priciny_vzniku_invalidity[[#This Row],[podskupina_diagnoz_dle_who_kod]],Tabulka_mkn[],3,FALSE)</f>
        <v>Svalová a kosterní soustava a pojivové tkáně</v>
      </c>
      <c r="I1584" t="str">
        <f>LEFT(Tabulka_nejcastejsi_priciny_vzniku_invalidity[[#This Row],[podskupina_diagnoz_dle_who_kod]],1)</f>
        <v>M</v>
      </c>
      <c r="J1584" t="s">
        <v>182</v>
      </c>
      <c r="K1584" t="s">
        <v>183</v>
      </c>
      <c r="L1584">
        <v>335</v>
      </c>
      <c r="N1584" t="str">
        <f>CONCATENATE("01",".","01",".",Tabulka_nejcastejsi_priciny_vzniku_invalidity[[#This Row],[rok]])</f>
        <v>01.01.2020</v>
      </c>
      <c r="O1584" s="11">
        <f>DATE(Tabulka_nejcastejsi_priciny_vzniku_invalidity[[#This Row],[rok]],1,1)</f>
        <v>43831</v>
      </c>
      <c r="P1584" s="11">
        <f>YEAR(Tabulka_nejcastejsi_priciny_vzniku_invalidity[[#This Row],[rok3]])</f>
        <v>2020</v>
      </c>
    </row>
    <row r="1585" spans="1:16">
      <c r="A1585">
        <v>2020</v>
      </c>
      <c r="B1585" t="s">
        <v>67</v>
      </c>
      <c r="C1585" t="s">
        <v>17</v>
      </c>
      <c r="D1585" t="str">
        <f>VLOOKUP(Tabulka_nejcastejsi_priciny_vzniku_invalidity[[#This Row],[kraj]],Tabulka_kraje[],2,FALSE)</f>
        <v xml:space="preserve">Moravskoslezský </v>
      </c>
      <c r="E1585" t="s">
        <v>68</v>
      </c>
      <c r="F1585" t="s">
        <v>54</v>
      </c>
      <c r="G1585" t="str">
        <f>VLOOKUP(Tabulka_nejcastejsi_priciny_vzniku_invalidity[[#This Row],[podskupina_diagnoz_dle_who_kod]],Tabulka_mkn[],2,FALSE)</f>
        <v>13. skupina</v>
      </c>
      <c r="H1585" t="str">
        <f>VLOOKUP(Tabulka_nejcastejsi_priciny_vzniku_invalidity[[#This Row],[podskupina_diagnoz_dle_who_kod]],Tabulka_mkn[],3,FALSE)</f>
        <v>Svalová a kosterní soustava a pojivové tkáně</v>
      </c>
      <c r="I1585" t="str">
        <f>LEFT(Tabulka_nejcastejsi_priciny_vzniku_invalidity[[#This Row],[podskupina_diagnoz_dle_who_kod]],1)</f>
        <v>M</v>
      </c>
      <c r="J1585" t="s">
        <v>178</v>
      </c>
      <c r="K1585" t="s">
        <v>179</v>
      </c>
      <c r="L1585">
        <v>875</v>
      </c>
      <c r="N1585" t="str">
        <f>CONCATENATE("01",".","01",".",Tabulka_nejcastejsi_priciny_vzniku_invalidity[[#This Row],[rok]])</f>
        <v>01.01.2020</v>
      </c>
      <c r="O1585" s="11">
        <f>DATE(Tabulka_nejcastejsi_priciny_vzniku_invalidity[[#This Row],[rok]],1,1)</f>
        <v>43831</v>
      </c>
      <c r="P1585" s="11">
        <f>YEAR(Tabulka_nejcastejsi_priciny_vzniku_invalidity[[#This Row],[rok3]])</f>
        <v>2020</v>
      </c>
    </row>
    <row r="1586" spans="1:16">
      <c r="A1586">
        <v>2020</v>
      </c>
      <c r="B1586" t="s">
        <v>67</v>
      </c>
      <c r="C1586" t="s">
        <v>17</v>
      </c>
      <c r="D1586" t="str">
        <f>VLOOKUP(Tabulka_nejcastejsi_priciny_vzniku_invalidity[[#This Row],[kraj]],Tabulka_kraje[],2,FALSE)</f>
        <v xml:space="preserve">Moravskoslezský </v>
      </c>
      <c r="E1586" t="s">
        <v>68</v>
      </c>
      <c r="F1586" t="s">
        <v>54</v>
      </c>
      <c r="G1586" t="str">
        <f>VLOOKUP(Tabulka_nejcastejsi_priciny_vzniku_invalidity[[#This Row],[podskupina_diagnoz_dle_who_kod]],Tabulka_mkn[],2,FALSE)</f>
        <v>13. skupina</v>
      </c>
      <c r="H1586" t="str">
        <f>VLOOKUP(Tabulka_nejcastejsi_priciny_vzniku_invalidity[[#This Row],[podskupina_diagnoz_dle_who_kod]],Tabulka_mkn[],3,FALSE)</f>
        <v>Svalová a kosterní soustava a pojivové tkáně</v>
      </c>
      <c r="I1586" t="str">
        <f>LEFT(Tabulka_nejcastejsi_priciny_vzniku_invalidity[[#This Row],[podskupina_diagnoz_dle_who_kod]],1)</f>
        <v>M</v>
      </c>
      <c r="J1586" t="s">
        <v>180</v>
      </c>
      <c r="K1586" t="s">
        <v>181</v>
      </c>
      <c r="L1586">
        <v>1124</v>
      </c>
      <c r="N1586" t="str">
        <f>CONCATENATE("01",".","01",".",Tabulka_nejcastejsi_priciny_vzniku_invalidity[[#This Row],[rok]])</f>
        <v>01.01.2020</v>
      </c>
      <c r="O1586" s="11">
        <f>DATE(Tabulka_nejcastejsi_priciny_vzniku_invalidity[[#This Row],[rok]],1,1)</f>
        <v>43831</v>
      </c>
      <c r="P1586" s="11">
        <f>YEAR(Tabulka_nejcastejsi_priciny_vzniku_invalidity[[#This Row],[rok3]])</f>
        <v>2020</v>
      </c>
    </row>
    <row r="1587" spans="1:16">
      <c r="A1587">
        <v>2020</v>
      </c>
      <c r="B1587" t="s">
        <v>46</v>
      </c>
      <c r="C1587" t="s">
        <v>17</v>
      </c>
      <c r="D1587" t="str">
        <f>VLOOKUP(Tabulka_nejcastejsi_priciny_vzniku_invalidity[[#This Row],[kraj]],Tabulka_kraje[],2,FALSE)</f>
        <v xml:space="preserve">Zlínský </v>
      </c>
      <c r="E1587" t="s">
        <v>47</v>
      </c>
      <c r="F1587" t="s">
        <v>54</v>
      </c>
      <c r="G1587" t="str">
        <f>VLOOKUP(Tabulka_nejcastejsi_priciny_vzniku_invalidity[[#This Row],[podskupina_diagnoz_dle_who_kod]],Tabulka_mkn[],2,FALSE)</f>
        <v>13. skupina</v>
      </c>
      <c r="H1587" t="str">
        <f>VLOOKUP(Tabulka_nejcastejsi_priciny_vzniku_invalidity[[#This Row],[podskupina_diagnoz_dle_who_kod]],Tabulka_mkn[],3,FALSE)</f>
        <v>Svalová a kosterní soustava a pojivové tkáně</v>
      </c>
      <c r="I1587" t="str">
        <f>LEFT(Tabulka_nejcastejsi_priciny_vzniku_invalidity[[#This Row],[podskupina_diagnoz_dle_who_kod]],1)</f>
        <v>M</v>
      </c>
      <c r="J1587" t="s">
        <v>182</v>
      </c>
      <c r="K1587" t="s">
        <v>183</v>
      </c>
      <c r="L1587">
        <v>216</v>
      </c>
      <c r="N1587" t="str">
        <f>CONCATENATE("01",".","01",".",Tabulka_nejcastejsi_priciny_vzniku_invalidity[[#This Row],[rok]])</f>
        <v>01.01.2020</v>
      </c>
      <c r="O1587" s="11">
        <f>DATE(Tabulka_nejcastejsi_priciny_vzniku_invalidity[[#This Row],[rok]],1,1)</f>
        <v>43831</v>
      </c>
      <c r="P1587" s="11">
        <f>YEAR(Tabulka_nejcastejsi_priciny_vzniku_invalidity[[#This Row],[rok3]])</f>
        <v>2020</v>
      </c>
    </row>
    <row r="1588" spans="1:16">
      <c r="A1588">
        <v>2020</v>
      </c>
      <c r="B1588" t="s">
        <v>46</v>
      </c>
      <c r="C1588" t="s">
        <v>17</v>
      </c>
      <c r="D1588" t="str">
        <f>VLOOKUP(Tabulka_nejcastejsi_priciny_vzniku_invalidity[[#This Row],[kraj]],Tabulka_kraje[],2,FALSE)</f>
        <v xml:space="preserve">Zlínský </v>
      </c>
      <c r="E1588" t="s">
        <v>47</v>
      </c>
      <c r="F1588" t="s">
        <v>54</v>
      </c>
      <c r="G1588" t="str">
        <f>VLOOKUP(Tabulka_nejcastejsi_priciny_vzniku_invalidity[[#This Row],[podskupina_diagnoz_dle_who_kod]],Tabulka_mkn[],2,FALSE)</f>
        <v>13. skupina</v>
      </c>
      <c r="H1588" t="str">
        <f>VLOOKUP(Tabulka_nejcastejsi_priciny_vzniku_invalidity[[#This Row],[podskupina_diagnoz_dle_who_kod]],Tabulka_mkn[],3,FALSE)</f>
        <v>Svalová a kosterní soustava a pojivové tkáně</v>
      </c>
      <c r="I1588" t="str">
        <f>LEFT(Tabulka_nejcastejsi_priciny_vzniku_invalidity[[#This Row],[podskupina_diagnoz_dle_who_kod]],1)</f>
        <v>M</v>
      </c>
      <c r="J1588" t="s">
        <v>178</v>
      </c>
      <c r="K1588" t="s">
        <v>179</v>
      </c>
      <c r="L1588">
        <v>360</v>
      </c>
      <c r="N1588" t="str">
        <f>CONCATENATE("01",".","01",".",Tabulka_nejcastejsi_priciny_vzniku_invalidity[[#This Row],[rok]])</f>
        <v>01.01.2020</v>
      </c>
      <c r="O1588" s="11">
        <f>DATE(Tabulka_nejcastejsi_priciny_vzniku_invalidity[[#This Row],[rok]],1,1)</f>
        <v>43831</v>
      </c>
      <c r="P1588" s="11">
        <f>YEAR(Tabulka_nejcastejsi_priciny_vzniku_invalidity[[#This Row],[rok3]])</f>
        <v>2020</v>
      </c>
    </row>
    <row r="1589" spans="1:16">
      <c r="A1589">
        <v>2020</v>
      </c>
      <c r="B1589" t="s">
        <v>46</v>
      </c>
      <c r="C1589" t="s">
        <v>17</v>
      </c>
      <c r="D1589" t="str">
        <f>VLOOKUP(Tabulka_nejcastejsi_priciny_vzniku_invalidity[[#This Row],[kraj]],Tabulka_kraje[],2,FALSE)</f>
        <v xml:space="preserve">Zlínský </v>
      </c>
      <c r="E1589" t="s">
        <v>47</v>
      </c>
      <c r="F1589" t="s">
        <v>54</v>
      </c>
      <c r="G1589" t="str">
        <f>VLOOKUP(Tabulka_nejcastejsi_priciny_vzniku_invalidity[[#This Row],[podskupina_diagnoz_dle_who_kod]],Tabulka_mkn[],2,FALSE)</f>
        <v>13. skupina</v>
      </c>
      <c r="H1589" t="str">
        <f>VLOOKUP(Tabulka_nejcastejsi_priciny_vzniku_invalidity[[#This Row],[podskupina_diagnoz_dle_who_kod]],Tabulka_mkn[],3,FALSE)</f>
        <v>Svalová a kosterní soustava a pojivové tkáně</v>
      </c>
      <c r="I1589" t="str">
        <f>LEFT(Tabulka_nejcastejsi_priciny_vzniku_invalidity[[#This Row],[podskupina_diagnoz_dle_who_kod]],1)</f>
        <v>M</v>
      </c>
      <c r="J1589" t="s">
        <v>180</v>
      </c>
      <c r="K1589" t="s">
        <v>181</v>
      </c>
      <c r="L1589">
        <v>513</v>
      </c>
      <c r="N1589" t="str">
        <f>CONCATENATE("01",".","01",".",Tabulka_nejcastejsi_priciny_vzniku_invalidity[[#This Row],[rok]])</f>
        <v>01.01.2020</v>
      </c>
      <c r="O1589" s="11">
        <f>DATE(Tabulka_nejcastejsi_priciny_vzniku_invalidity[[#This Row],[rok]],1,1)</f>
        <v>43831</v>
      </c>
      <c r="P1589" s="11">
        <f>YEAR(Tabulka_nejcastejsi_priciny_vzniku_invalidity[[#This Row],[rok3]])</f>
        <v>2020</v>
      </c>
    </row>
    <row r="1590" spans="1:16">
      <c r="A1590">
        <v>2020</v>
      </c>
      <c r="B1590" t="s">
        <v>61</v>
      </c>
      <c r="C1590" t="s">
        <v>17</v>
      </c>
      <c r="D1590" t="str">
        <f>VLOOKUP(Tabulka_nejcastejsi_priciny_vzniku_invalidity[[#This Row],[kraj]],Tabulka_kraje[],2,FALSE)</f>
        <v>Praha</v>
      </c>
      <c r="E1590" t="s">
        <v>62</v>
      </c>
      <c r="F1590" t="s">
        <v>54</v>
      </c>
      <c r="G1590" t="str">
        <f>VLOOKUP(Tabulka_nejcastejsi_priciny_vzniku_invalidity[[#This Row],[podskupina_diagnoz_dle_who_kod]],Tabulka_mkn[],2,FALSE)</f>
        <v>13. skupina</v>
      </c>
      <c r="H1590" t="str">
        <f>VLOOKUP(Tabulka_nejcastejsi_priciny_vzniku_invalidity[[#This Row],[podskupina_diagnoz_dle_who_kod]],Tabulka_mkn[],3,FALSE)</f>
        <v>Svalová a kosterní soustava a pojivové tkáně</v>
      </c>
      <c r="I1590" t="str">
        <f>LEFT(Tabulka_nejcastejsi_priciny_vzniku_invalidity[[#This Row],[podskupina_diagnoz_dle_who_kod]],1)</f>
        <v>M</v>
      </c>
      <c r="J1590" t="s">
        <v>178</v>
      </c>
      <c r="K1590" t="s">
        <v>179</v>
      </c>
      <c r="L1590">
        <v>315</v>
      </c>
      <c r="N1590" t="str">
        <f>CONCATENATE("01",".","01",".",Tabulka_nejcastejsi_priciny_vzniku_invalidity[[#This Row],[rok]])</f>
        <v>01.01.2020</v>
      </c>
      <c r="O1590" s="11">
        <f>DATE(Tabulka_nejcastejsi_priciny_vzniku_invalidity[[#This Row],[rok]],1,1)</f>
        <v>43831</v>
      </c>
      <c r="P1590" s="11">
        <f>YEAR(Tabulka_nejcastejsi_priciny_vzniku_invalidity[[#This Row],[rok3]])</f>
        <v>2020</v>
      </c>
    </row>
    <row r="1591" spans="1:16">
      <c r="A1591">
        <v>2020</v>
      </c>
      <c r="B1591" t="s">
        <v>61</v>
      </c>
      <c r="C1591" t="s">
        <v>17</v>
      </c>
      <c r="D1591" t="str">
        <f>VLOOKUP(Tabulka_nejcastejsi_priciny_vzniku_invalidity[[#This Row],[kraj]],Tabulka_kraje[],2,FALSE)</f>
        <v>Praha</v>
      </c>
      <c r="E1591" t="s">
        <v>62</v>
      </c>
      <c r="F1591" t="s">
        <v>54</v>
      </c>
      <c r="G1591" t="str">
        <f>VLOOKUP(Tabulka_nejcastejsi_priciny_vzniku_invalidity[[#This Row],[podskupina_diagnoz_dle_who_kod]],Tabulka_mkn[],2,FALSE)</f>
        <v>13. skupina</v>
      </c>
      <c r="H1591" t="str">
        <f>VLOOKUP(Tabulka_nejcastejsi_priciny_vzniku_invalidity[[#This Row],[podskupina_diagnoz_dle_who_kod]],Tabulka_mkn[],3,FALSE)</f>
        <v>Svalová a kosterní soustava a pojivové tkáně</v>
      </c>
      <c r="I1591" t="str">
        <f>LEFT(Tabulka_nejcastejsi_priciny_vzniku_invalidity[[#This Row],[podskupina_diagnoz_dle_who_kod]],1)</f>
        <v>M</v>
      </c>
      <c r="J1591" t="s">
        <v>180</v>
      </c>
      <c r="K1591" t="s">
        <v>181</v>
      </c>
      <c r="L1591">
        <v>493</v>
      </c>
      <c r="N1591" t="str">
        <f>CONCATENATE("01",".","01",".",Tabulka_nejcastejsi_priciny_vzniku_invalidity[[#This Row],[rok]])</f>
        <v>01.01.2020</v>
      </c>
      <c r="O1591" s="11">
        <f>DATE(Tabulka_nejcastejsi_priciny_vzniku_invalidity[[#This Row],[rok]],1,1)</f>
        <v>43831</v>
      </c>
      <c r="P1591" s="11">
        <f>YEAR(Tabulka_nejcastejsi_priciny_vzniku_invalidity[[#This Row],[rok3]])</f>
        <v>2020</v>
      </c>
    </row>
    <row r="1592" spans="1:16">
      <c r="A1592">
        <v>2020</v>
      </c>
      <c r="B1592" t="s">
        <v>59</v>
      </c>
      <c r="C1592" t="s">
        <v>17</v>
      </c>
      <c r="D1592" t="str">
        <f>VLOOKUP(Tabulka_nejcastejsi_priciny_vzniku_invalidity[[#This Row],[kraj]],Tabulka_kraje[],2,FALSE)</f>
        <v xml:space="preserve">Středočeský </v>
      </c>
      <c r="E1592" t="s">
        <v>60</v>
      </c>
      <c r="F1592" t="s">
        <v>54</v>
      </c>
      <c r="G1592" t="str">
        <f>VLOOKUP(Tabulka_nejcastejsi_priciny_vzniku_invalidity[[#This Row],[podskupina_diagnoz_dle_who_kod]],Tabulka_mkn[],2,FALSE)</f>
        <v>13. skupina</v>
      </c>
      <c r="H1592" t="str">
        <f>VLOOKUP(Tabulka_nejcastejsi_priciny_vzniku_invalidity[[#This Row],[podskupina_diagnoz_dle_who_kod]],Tabulka_mkn[],3,FALSE)</f>
        <v>Svalová a kosterní soustava a pojivové tkáně</v>
      </c>
      <c r="I1592" t="str">
        <f>LEFT(Tabulka_nejcastejsi_priciny_vzniku_invalidity[[#This Row],[podskupina_diagnoz_dle_who_kod]],1)</f>
        <v>M</v>
      </c>
      <c r="J1592" t="s">
        <v>178</v>
      </c>
      <c r="K1592" t="s">
        <v>179</v>
      </c>
      <c r="L1592">
        <v>470</v>
      </c>
      <c r="N1592" t="str">
        <f>CONCATENATE("01",".","01",".",Tabulka_nejcastejsi_priciny_vzniku_invalidity[[#This Row],[rok]])</f>
        <v>01.01.2020</v>
      </c>
      <c r="O1592" s="11">
        <f>DATE(Tabulka_nejcastejsi_priciny_vzniku_invalidity[[#This Row],[rok]],1,1)</f>
        <v>43831</v>
      </c>
      <c r="P1592" s="11">
        <f>YEAR(Tabulka_nejcastejsi_priciny_vzniku_invalidity[[#This Row],[rok3]])</f>
        <v>2020</v>
      </c>
    </row>
    <row r="1593" spans="1:16">
      <c r="A1593">
        <v>2020</v>
      </c>
      <c r="B1593" t="s">
        <v>59</v>
      </c>
      <c r="C1593" t="s">
        <v>17</v>
      </c>
      <c r="D1593" t="str">
        <f>VLOOKUP(Tabulka_nejcastejsi_priciny_vzniku_invalidity[[#This Row],[kraj]],Tabulka_kraje[],2,FALSE)</f>
        <v xml:space="preserve">Středočeský </v>
      </c>
      <c r="E1593" t="s">
        <v>60</v>
      </c>
      <c r="F1593" t="s">
        <v>54</v>
      </c>
      <c r="G1593" t="str">
        <f>VLOOKUP(Tabulka_nejcastejsi_priciny_vzniku_invalidity[[#This Row],[podskupina_diagnoz_dle_who_kod]],Tabulka_mkn[],2,FALSE)</f>
        <v>13. skupina</v>
      </c>
      <c r="H1593" t="str">
        <f>VLOOKUP(Tabulka_nejcastejsi_priciny_vzniku_invalidity[[#This Row],[podskupina_diagnoz_dle_who_kod]],Tabulka_mkn[],3,FALSE)</f>
        <v>Svalová a kosterní soustava a pojivové tkáně</v>
      </c>
      <c r="I1593" t="str">
        <f>LEFT(Tabulka_nejcastejsi_priciny_vzniku_invalidity[[#This Row],[podskupina_diagnoz_dle_who_kod]],1)</f>
        <v>M</v>
      </c>
      <c r="J1593" t="s">
        <v>186</v>
      </c>
      <c r="K1593" t="s">
        <v>187</v>
      </c>
      <c r="L1593">
        <v>236</v>
      </c>
      <c r="N1593" t="str">
        <f>CONCATENATE("01",".","01",".",Tabulka_nejcastejsi_priciny_vzniku_invalidity[[#This Row],[rok]])</f>
        <v>01.01.2020</v>
      </c>
      <c r="O1593" s="11">
        <f>DATE(Tabulka_nejcastejsi_priciny_vzniku_invalidity[[#This Row],[rok]],1,1)</f>
        <v>43831</v>
      </c>
      <c r="P1593" s="11">
        <f>YEAR(Tabulka_nejcastejsi_priciny_vzniku_invalidity[[#This Row],[rok3]])</f>
        <v>2020</v>
      </c>
    </row>
    <row r="1594" spans="1:16">
      <c r="A1594">
        <v>2020</v>
      </c>
      <c r="B1594" t="s">
        <v>59</v>
      </c>
      <c r="C1594" t="s">
        <v>17</v>
      </c>
      <c r="D1594" t="str">
        <f>VLOOKUP(Tabulka_nejcastejsi_priciny_vzniku_invalidity[[#This Row],[kraj]],Tabulka_kraje[],2,FALSE)</f>
        <v xml:space="preserve">Středočeský </v>
      </c>
      <c r="E1594" t="s">
        <v>60</v>
      </c>
      <c r="F1594" t="s">
        <v>54</v>
      </c>
      <c r="G1594" t="str">
        <f>VLOOKUP(Tabulka_nejcastejsi_priciny_vzniku_invalidity[[#This Row],[podskupina_diagnoz_dle_who_kod]],Tabulka_mkn[],2,FALSE)</f>
        <v>13. skupina</v>
      </c>
      <c r="H1594" t="str">
        <f>VLOOKUP(Tabulka_nejcastejsi_priciny_vzniku_invalidity[[#This Row],[podskupina_diagnoz_dle_who_kod]],Tabulka_mkn[],3,FALSE)</f>
        <v>Svalová a kosterní soustava a pojivové tkáně</v>
      </c>
      <c r="I1594" t="str">
        <f>LEFT(Tabulka_nejcastejsi_priciny_vzniku_invalidity[[#This Row],[podskupina_diagnoz_dle_who_kod]],1)</f>
        <v>M</v>
      </c>
      <c r="J1594" t="s">
        <v>180</v>
      </c>
      <c r="K1594" t="s">
        <v>181</v>
      </c>
      <c r="L1594">
        <v>894</v>
      </c>
      <c r="N1594" t="str">
        <f>CONCATENATE("01",".","01",".",Tabulka_nejcastejsi_priciny_vzniku_invalidity[[#This Row],[rok]])</f>
        <v>01.01.2020</v>
      </c>
      <c r="O1594" s="11">
        <f>DATE(Tabulka_nejcastejsi_priciny_vzniku_invalidity[[#This Row],[rok]],1,1)</f>
        <v>43831</v>
      </c>
      <c r="P1594" s="11">
        <f>YEAR(Tabulka_nejcastejsi_priciny_vzniku_invalidity[[#This Row],[rok3]])</f>
        <v>2020</v>
      </c>
    </row>
    <row r="1595" spans="1:16">
      <c r="A1595">
        <v>2020</v>
      </c>
      <c r="B1595" t="s">
        <v>16</v>
      </c>
      <c r="C1595" t="s">
        <v>17</v>
      </c>
      <c r="D1595" t="str">
        <f>VLOOKUP(Tabulka_nejcastejsi_priciny_vzniku_invalidity[[#This Row],[kraj]],Tabulka_kraje[],2,FALSE)</f>
        <v xml:space="preserve">Jihočeský </v>
      </c>
      <c r="E1595" t="s">
        <v>18</v>
      </c>
      <c r="F1595" t="s">
        <v>54</v>
      </c>
      <c r="G1595" t="str">
        <f>VLOOKUP(Tabulka_nejcastejsi_priciny_vzniku_invalidity[[#This Row],[podskupina_diagnoz_dle_who_kod]],Tabulka_mkn[],2,FALSE)</f>
        <v>13. skupina</v>
      </c>
      <c r="H1595" t="str">
        <f>VLOOKUP(Tabulka_nejcastejsi_priciny_vzniku_invalidity[[#This Row],[podskupina_diagnoz_dle_who_kod]],Tabulka_mkn[],3,FALSE)</f>
        <v>Svalová a kosterní soustava a pojivové tkáně</v>
      </c>
      <c r="I1595" t="str">
        <f>LEFT(Tabulka_nejcastejsi_priciny_vzniku_invalidity[[#This Row],[podskupina_diagnoz_dle_who_kod]],1)</f>
        <v>M</v>
      </c>
      <c r="J1595" t="s">
        <v>176</v>
      </c>
      <c r="K1595" t="s">
        <v>177</v>
      </c>
      <c r="L1595">
        <v>116</v>
      </c>
      <c r="N1595" t="str">
        <f>CONCATENATE("01",".","01",".",Tabulka_nejcastejsi_priciny_vzniku_invalidity[[#This Row],[rok]])</f>
        <v>01.01.2020</v>
      </c>
      <c r="O1595" s="11">
        <f>DATE(Tabulka_nejcastejsi_priciny_vzniku_invalidity[[#This Row],[rok]],1,1)</f>
        <v>43831</v>
      </c>
      <c r="P1595" s="11">
        <f>YEAR(Tabulka_nejcastejsi_priciny_vzniku_invalidity[[#This Row],[rok3]])</f>
        <v>2020</v>
      </c>
    </row>
    <row r="1596" spans="1:16">
      <c r="A1596">
        <v>2020</v>
      </c>
      <c r="B1596" t="s">
        <v>16</v>
      </c>
      <c r="C1596" t="s">
        <v>17</v>
      </c>
      <c r="D1596" t="str">
        <f>VLOOKUP(Tabulka_nejcastejsi_priciny_vzniku_invalidity[[#This Row],[kraj]],Tabulka_kraje[],2,FALSE)</f>
        <v xml:space="preserve">Jihočeský </v>
      </c>
      <c r="E1596" t="s">
        <v>18</v>
      </c>
      <c r="F1596" t="s">
        <v>54</v>
      </c>
      <c r="G1596" t="str">
        <f>VLOOKUP(Tabulka_nejcastejsi_priciny_vzniku_invalidity[[#This Row],[podskupina_diagnoz_dle_who_kod]],Tabulka_mkn[],2,FALSE)</f>
        <v>13. skupina</v>
      </c>
      <c r="H1596" t="str">
        <f>VLOOKUP(Tabulka_nejcastejsi_priciny_vzniku_invalidity[[#This Row],[podskupina_diagnoz_dle_who_kod]],Tabulka_mkn[],3,FALSE)</f>
        <v>Svalová a kosterní soustava a pojivové tkáně</v>
      </c>
      <c r="I1596" t="str">
        <f>LEFT(Tabulka_nejcastejsi_priciny_vzniku_invalidity[[#This Row],[podskupina_diagnoz_dle_who_kod]],1)</f>
        <v>M</v>
      </c>
      <c r="J1596" t="s">
        <v>182</v>
      </c>
      <c r="K1596" t="s">
        <v>183</v>
      </c>
      <c r="L1596">
        <v>137</v>
      </c>
      <c r="N1596" t="str">
        <f>CONCATENATE("01",".","01",".",Tabulka_nejcastejsi_priciny_vzniku_invalidity[[#This Row],[rok]])</f>
        <v>01.01.2020</v>
      </c>
      <c r="O1596" s="11">
        <f>DATE(Tabulka_nejcastejsi_priciny_vzniku_invalidity[[#This Row],[rok]],1,1)</f>
        <v>43831</v>
      </c>
      <c r="P1596" s="11">
        <f>YEAR(Tabulka_nejcastejsi_priciny_vzniku_invalidity[[#This Row],[rok3]])</f>
        <v>2020</v>
      </c>
    </row>
    <row r="1597" spans="1:16">
      <c r="A1597">
        <v>2020</v>
      </c>
      <c r="B1597" t="s">
        <v>16</v>
      </c>
      <c r="C1597" t="s">
        <v>17</v>
      </c>
      <c r="D1597" t="str">
        <f>VLOOKUP(Tabulka_nejcastejsi_priciny_vzniku_invalidity[[#This Row],[kraj]],Tabulka_kraje[],2,FALSE)</f>
        <v xml:space="preserve">Jihočeský </v>
      </c>
      <c r="E1597" t="s">
        <v>18</v>
      </c>
      <c r="F1597" t="s">
        <v>54</v>
      </c>
      <c r="G1597" t="str">
        <f>VLOOKUP(Tabulka_nejcastejsi_priciny_vzniku_invalidity[[#This Row],[podskupina_diagnoz_dle_who_kod]],Tabulka_mkn[],2,FALSE)</f>
        <v>13. skupina</v>
      </c>
      <c r="H1597" t="str">
        <f>VLOOKUP(Tabulka_nejcastejsi_priciny_vzniku_invalidity[[#This Row],[podskupina_diagnoz_dle_who_kod]],Tabulka_mkn[],3,FALSE)</f>
        <v>Svalová a kosterní soustava a pojivové tkáně</v>
      </c>
      <c r="I1597" t="str">
        <f>LEFT(Tabulka_nejcastejsi_priciny_vzniku_invalidity[[#This Row],[podskupina_diagnoz_dle_who_kod]],1)</f>
        <v>M</v>
      </c>
      <c r="J1597" t="s">
        <v>180</v>
      </c>
      <c r="K1597" t="s">
        <v>181</v>
      </c>
      <c r="L1597">
        <v>754</v>
      </c>
      <c r="N1597" t="str">
        <f>CONCATENATE("01",".","01",".",Tabulka_nejcastejsi_priciny_vzniku_invalidity[[#This Row],[rok]])</f>
        <v>01.01.2020</v>
      </c>
      <c r="O1597" s="11">
        <f>DATE(Tabulka_nejcastejsi_priciny_vzniku_invalidity[[#This Row],[rok]],1,1)</f>
        <v>43831</v>
      </c>
      <c r="P1597" s="11">
        <f>YEAR(Tabulka_nejcastejsi_priciny_vzniku_invalidity[[#This Row],[rok3]])</f>
        <v>2020</v>
      </c>
    </row>
    <row r="1598" spans="1:16">
      <c r="A1598">
        <v>2020</v>
      </c>
      <c r="B1598" t="s">
        <v>36</v>
      </c>
      <c r="C1598" t="s">
        <v>17</v>
      </c>
      <c r="D1598" t="str">
        <f>VLOOKUP(Tabulka_nejcastejsi_priciny_vzniku_invalidity[[#This Row],[kraj]],Tabulka_kraje[],2,FALSE)</f>
        <v xml:space="preserve">Plzeňský </v>
      </c>
      <c r="E1598" t="s">
        <v>37</v>
      </c>
      <c r="F1598" t="s">
        <v>54</v>
      </c>
      <c r="G1598" t="str">
        <f>VLOOKUP(Tabulka_nejcastejsi_priciny_vzniku_invalidity[[#This Row],[podskupina_diagnoz_dle_who_kod]],Tabulka_mkn[],2,FALSE)</f>
        <v>13. skupina</v>
      </c>
      <c r="H1598" t="str">
        <f>VLOOKUP(Tabulka_nejcastejsi_priciny_vzniku_invalidity[[#This Row],[podskupina_diagnoz_dle_who_kod]],Tabulka_mkn[],3,FALSE)</f>
        <v>Svalová a kosterní soustava a pojivové tkáně</v>
      </c>
      <c r="I1598" t="str">
        <f>LEFT(Tabulka_nejcastejsi_priciny_vzniku_invalidity[[#This Row],[podskupina_diagnoz_dle_who_kod]],1)</f>
        <v>M</v>
      </c>
      <c r="J1598" t="s">
        <v>178</v>
      </c>
      <c r="K1598" t="s">
        <v>179</v>
      </c>
      <c r="L1598">
        <v>521</v>
      </c>
      <c r="N1598" t="str">
        <f>CONCATENATE("01",".","01",".",Tabulka_nejcastejsi_priciny_vzniku_invalidity[[#This Row],[rok]])</f>
        <v>01.01.2020</v>
      </c>
      <c r="O1598" s="11">
        <f>DATE(Tabulka_nejcastejsi_priciny_vzniku_invalidity[[#This Row],[rok]],1,1)</f>
        <v>43831</v>
      </c>
      <c r="P1598" s="11">
        <f>YEAR(Tabulka_nejcastejsi_priciny_vzniku_invalidity[[#This Row],[rok3]])</f>
        <v>2020</v>
      </c>
    </row>
    <row r="1599" spans="1:16">
      <c r="A1599">
        <v>2020</v>
      </c>
      <c r="B1599" t="s">
        <v>36</v>
      </c>
      <c r="C1599" t="s">
        <v>17</v>
      </c>
      <c r="D1599" t="str">
        <f>VLOOKUP(Tabulka_nejcastejsi_priciny_vzniku_invalidity[[#This Row],[kraj]],Tabulka_kraje[],2,FALSE)</f>
        <v xml:space="preserve">Plzeňský </v>
      </c>
      <c r="E1599" t="s">
        <v>37</v>
      </c>
      <c r="F1599" t="s">
        <v>54</v>
      </c>
      <c r="G1599" t="str">
        <f>VLOOKUP(Tabulka_nejcastejsi_priciny_vzniku_invalidity[[#This Row],[podskupina_diagnoz_dle_who_kod]],Tabulka_mkn[],2,FALSE)</f>
        <v>13. skupina</v>
      </c>
      <c r="H1599" t="str">
        <f>VLOOKUP(Tabulka_nejcastejsi_priciny_vzniku_invalidity[[#This Row],[podskupina_diagnoz_dle_who_kod]],Tabulka_mkn[],3,FALSE)</f>
        <v>Svalová a kosterní soustava a pojivové tkáně</v>
      </c>
      <c r="I1599" t="str">
        <f>LEFT(Tabulka_nejcastejsi_priciny_vzniku_invalidity[[#This Row],[podskupina_diagnoz_dle_who_kod]],1)</f>
        <v>M</v>
      </c>
      <c r="J1599" t="s">
        <v>180</v>
      </c>
      <c r="K1599" t="s">
        <v>181</v>
      </c>
      <c r="L1599">
        <v>651</v>
      </c>
      <c r="N1599" t="str">
        <f>CONCATENATE("01",".","01",".",Tabulka_nejcastejsi_priciny_vzniku_invalidity[[#This Row],[rok]])</f>
        <v>01.01.2020</v>
      </c>
      <c r="O1599" s="11">
        <f>DATE(Tabulka_nejcastejsi_priciny_vzniku_invalidity[[#This Row],[rok]],1,1)</f>
        <v>43831</v>
      </c>
      <c r="P1599" s="11">
        <f>YEAR(Tabulka_nejcastejsi_priciny_vzniku_invalidity[[#This Row],[rok3]])</f>
        <v>2020</v>
      </c>
    </row>
    <row r="1600" spans="1:16">
      <c r="A1600">
        <v>2020</v>
      </c>
      <c r="B1600" t="s">
        <v>63</v>
      </c>
      <c r="C1600" t="s">
        <v>17</v>
      </c>
      <c r="D1600" t="str">
        <f>VLOOKUP(Tabulka_nejcastejsi_priciny_vzniku_invalidity[[#This Row],[kraj]],Tabulka_kraje[],2,FALSE)</f>
        <v xml:space="preserve">Karlovarský </v>
      </c>
      <c r="E1600" t="s">
        <v>64</v>
      </c>
      <c r="F1600" t="s">
        <v>54</v>
      </c>
      <c r="G1600" t="str">
        <f>VLOOKUP(Tabulka_nejcastejsi_priciny_vzniku_invalidity[[#This Row],[podskupina_diagnoz_dle_who_kod]],Tabulka_mkn[],2,FALSE)</f>
        <v>13. skupina</v>
      </c>
      <c r="H1600" t="str">
        <f>VLOOKUP(Tabulka_nejcastejsi_priciny_vzniku_invalidity[[#This Row],[podskupina_diagnoz_dle_who_kod]],Tabulka_mkn[],3,FALSE)</f>
        <v>Svalová a kosterní soustava a pojivové tkáně</v>
      </c>
      <c r="I1600" t="str">
        <f>LEFT(Tabulka_nejcastejsi_priciny_vzniku_invalidity[[#This Row],[podskupina_diagnoz_dle_who_kod]],1)</f>
        <v>M</v>
      </c>
      <c r="J1600" t="s">
        <v>178</v>
      </c>
      <c r="K1600" t="s">
        <v>179</v>
      </c>
      <c r="L1600">
        <v>194</v>
      </c>
      <c r="N1600" t="str">
        <f>CONCATENATE("01",".","01",".",Tabulka_nejcastejsi_priciny_vzniku_invalidity[[#This Row],[rok]])</f>
        <v>01.01.2020</v>
      </c>
      <c r="O1600" s="11">
        <f>DATE(Tabulka_nejcastejsi_priciny_vzniku_invalidity[[#This Row],[rok]],1,1)</f>
        <v>43831</v>
      </c>
      <c r="P1600" s="11">
        <f>YEAR(Tabulka_nejcastejsi_priciny_vzniku_invalidity[[#This Row],[rok3]])</f>
        <v>2020</v>
      </c>
    </row>
    <row r="1601" spans="1:16">
      <c r="A1601">
        <v>2020</v>
      </c>
      <c r="B1601" t="s">
        <v>63</v>
      </c>
      <c r="C1601" t="s">
        <v>17</v>
      </c>
      <c r="D1601" t="str">
        <f>VLOOKUP(Tabulka_nejcastejsi_priciny_vzniku_invalidity[[#This Row],[kraj]],Tabulka_kraje[],2,FALSE)</f>
        <v xml:space="preserve">Karlovarský </v>
      </c>
      <c r="E1601" t="s">
        <v>64</v>
      </c>
      <c r="F1601" t="s">
        <v>54</v>
      </c>
      <c r="G1601" t="str">
        <f>VLOOKUP(Tabulka_nejcastejsi_priciny_vzniku_invalidity[[#This Row],[podskupina_diagnoz_dle_who_kod]],Tabulka_mkn[],2,FALSE)</f>
        <v>13. skupina</v>
      </c>
      <c r="H1601" t="str">
        <f>VLOOKUP(Tabulka_nejcastejsi_priciny_vzniku_invalidity[[#This Row],[podskupina_diagnoz_dle_who_kod]],Tabulka_mkn[],3,FALSE)</f>
        <v>Svalová a kosterní soustava a pojivové tkáně</v>
      </c>
      <c r="I1601" t="str">
        <f>LEFT(Tabulka_nejcastejsi_priciny_vzniku_invalidity[[#This Row],[podskupina_diagnoz_dle_who_kod]],1)</f>
        <v>M</v>
      </c>
      <c r="J1601" t="s">
        <v>180</v>
      </c>
      <c r="K1601" t="s">
        <v>181</v>
      </c>
      <c r="L1601">
        <v>196</v>
      </c>
      <c r="N1601" t="str">
        <f>CONCATENATE("01",".","01",".",Tabulka_nejcastejsi_priciny_vzniku_invalidity[[#This Row],[rok]])</f>
        <v>01.01.2020</v>
      </c>
      <c r="O1601" s="11">
        <f>DATE(Tabulka_nejcastejsi_priciny_vzniku_invalidity[[#This Row],[rok]],1,1)</f>
        <v>43831</v>
      </c>
      <c r="P1601" s="11">
        <f>YEAR(Tabulka_nejcastejsi_priciny_vzniku_invalidity[[#This Row],[rok3]])</f>
        <v>2020</v>
      </c>
    </row>
    <row r="1602" spans="1:16">
      <c r="A1602">
        <v>2020</v>
      </c>
      <c r="B1602" t="s">
        <v>26</v>
      </c>
      <c r="C1602" t="s">
        <v>17</v>
      </c>
      <c r="D1602" t="str">
        <f>VLOOKUP(Tabulka_nejcastejsi_priciny_vzniku_invalidity[[#This Row],[kraj]],Tabulka_kraje[],2,FALSE)</f>
        <v xml:space="preserve">Ústecký </v>
      </c>
      <c r="E1602" t="s">
        <v>27</v>
      </c>
      <c r="F1602" t="s">
        <v>54</v>
      </c>
      <c r="G1602" t="str">
        <f>VLOOKUP(Tabulka_nejcastejsi_priciny_vzniku_invalidity[[#This Row],[podskupina_diagnoz_dle_who_kod]],Tabulka_mkn[],2,FALSE)</f>
        <v>13. skupina</v>
      </c>
      <c r="H1602" t="str">
        <f>VLOOKUP(Tabulka_nejcastejsi_priciny_vzniku_invalidity[[#This Row],[podskupina_diagnoz_dle_who_kod]],Tabulka_mkn[],3,FALSE)</f>
        <v>Svalová a kosterní soustava a pojivové tkáně</v>
      </c>
      <c r="I1602" t="str">
        <f>LEFT(Tabulka_nejcastejsi_priciny_vzniku_invalidity[[#This Row],[podskupina_diagnoz_dle_who_kod]],1)</f>
        <v>M</v>
      </c>
      <c r="J1602" t="s">
        <v>182</v>
      </c>
      <c r="K1602" t="s">
        <v>183</v>
      </c>
      <c r="L1602">
        <v>241</v>
      </c>
      <c r="N1602" t="str">
        <f>CONCATENATE("01",".","01",".",Tabulka_nejcastejsi_priciny_vzniku_invalidity[[#This Row],[rok]])</f>
        <v>01.01.2020</v>
      </c>
      <c r="O1602" s="11">
        <f>DATE(Tabulka_nejcastejsi_priciny_vzniku_invalidity[[#This Row],[rok]],1,1)</f>
        <v>43831</v>
      </c>
      <c r="P1602" s="11">
        <f>YEAR(Tabulka_nejcastejsi_priciny_vzniku_invalidity[[#This Row],[rok3]])</f>
        <v>2020</v>
      </c>
    </row>
    <row r="1603" spans="1:16">
      <c r="A1603">
        <v>2020</v>
      </c>
      <c r="B1603" t="s">
        <v>26</v>
      </c>
      <c r="C1603" t="s">
        <v>17</v>
      </c>
      <c r="D1603" t="str">
        <f>VLOOKUP(Tabulka_nejcastejsi_priciny_vzniku_invalidity[[#This Row],[kraj]],Tabulka_kraje[],2,FALSE)</f>
        <v xml:space="preserve">Ústecký </v>
      </c>
      <c r="E1603" t="s">
        <v>27</v>
      </c>
      <c r="F1603" t="s">
        <v>54</v>
      </c>
      <c r="G1603" t="str">
        <f>VLOOKUP(Tabulka_nejcastejsi_priciny_vzniku_invalidity[[#This Row],[podskupina_diagnoz_dle_who_kod]],Tabulka_mkn[],2,FALSE)</f>
        <v>13. skupina</v>
      </c>
      <c r="H1603" t="str">
        <f>VLOOKUP(Tabulka_nejcastejsi_priciny_vzniku_invalidity[[#This Row],[podskupina_diagnoz_dle_who_kod]],Tabulka_mkn[],3,FALSE)</f>
        <v>Svalová a kosterní soustava a pojivové tkáně</v>
      </c>
      <c r="I1603" t="str">
        <f>LEFT(Tabulka_nejcastejsi_priciny_vzniku_invalidity[[#This Row],[podskupina_diagnoz_dle_who_kod]],1)</f>
        <v>M</v>
      </c>
      <c r="J1603" t="s">
        <v>178</v>
      </c>
      <c r="K1603" t="s">
        <v>179</v>
      </c>
      <c r="L1603">
        <v>537</v>
      </c>
      <c r="N1603" t="str">
        <f>CONCATENATE("01",".","01",".",Tabulka_nejcastejsi_priciny_vzniku_invalidity[[#This Row],[rok]])</f>
        <v>01.01.2020</v>
      </c>
      <c r="O1603" s="11">
        <f>DATE(Tabulka_nejcastejsi_priciny_vzniku_invalidity[[#This Row],[rok]],1,1)</f>
        <v>43831</v>
      </c>
      <c r="P1603" s="11">
        <f>YEAR(Tabulka_nejcastejsi_priciny_vzniku_invalidity[[#This Row],[rok3]])</f>
        <v>2020</v>
      </c>
    </row>
    <row r="1604" spans="1:16">
      <c r="A1604">
        <v>2020</v>
      </c>
      <c r="B1604" t="s">
        <v>26</v>
      </c>
      <c r="C1604" t="s">
        <v>17</v>
      </c>
      <c r="D1604" t="str">
        <f>VLOOKUP(Tabulka_nejcastejsi_priciny_vzniku_invalidity[[#This Row],[kraj]],Tabulka_kraje[],2,FALSE)</f>
        <v xml:space="preserve">Ústecký </v>
      </c>
      <c r="E1604" t="s">
        <v>27</v>
      </c>
      <c r="F1604" t="s">
        <v>54</v>
      </c>
      <c r="G1604" t="str">
        <f>VLOOKUP(Tabulka_nejcastejsi_priciny_vzniku_invalidity[[#This Row],[podskupina_diagnoz_dle_who_kod]],Tabulka_mkn[],2,FALSE)</f>
        <v>13. skupina</v>
      </c>
      <c r="H1604" t="str">
        <f>VLOOKUP(Tabulka_nejcastejsi_priciny_vzniku_invalidity[[#This Row],[podskupina_diagnoz_dle_who_kod]],Tabulka_mkn[],3,FALSE)</f>
        <v>Svalová a kosterní soustava a pojivové tkáně</v>
      </c>
      <c r="I1604" t="str">
        <f>LEFT(Tabulka_nejcastejsi_priciny_vzniku_invalidity[[#This Row],[podskupina_diagnoz_dle_who_kod]],1)</f>
        <v>M</v>
      </c>
      <c r="J1604" t="s">
        <v>180</v>
      </c>
      <c r="K1604" t="s">
        <v>181</v>
      </c>
      <c r="L1604">
        <v>1030</v>
      </c>
      <c r="N1604" t="str">
        <f>CONCATENATE("01",".","01",".",Tabulka_nejcastejsi_priciny_vzniku_invalidity[[#This Row],[rok]])</f>
        <v>01.01.2020</v>
      </c>
      <c r="O1604" s="11">
        <f>DATE(Tabulka_nejcastejsi_priciny_vzniku_invalidity[[#This Row],[rok]],1,1)</f>
        <v>43831</v>
      </c>
      <c r="P1604" s="11">
        <f>YEAR(Tabulka_nejcastejsi_priciny_vzniku_invalidity[[#This Row],[rok3]])</f>
        <v>2020</v>
      </c>
    </row>
    <row r="1605" spans="1:16">
      <c r="A1605">
        <v>2020</v>
      </c>
      <c r="B1605" t="s">
        <v>34</v>
      </c>
      <c r="C1605" t="s">
        <v>17</v>
      </c>
      <c r="D1605" t="str">
        <f>VLOOKUP(Tabulka_nejcastejsi_priciny_vzniku_invalidity[[#This Row],[kraj]],Tabulka_kraje[],2,FALSE)</f>
        <v xml:space="preserve">Liberecký </v>
      </c>
      <c r="E1605" t="s">
        <v>35</v>
      </c>
      <c r="F1605" t="s">
        <v>54</v>
      </c>
      <c r="G1605" t="str">
        <f>VLOOKUP(Tabulka_nejcastejsi_priciny_vzniku_invalidity[[#This Row],[podskupina_diagnoz_dle_who_kod]],Tabulka_mkn[],2,FALSE)</f>
        <v>13. skupina</v>
      </c>
      <c r="H1605" t="str">
        <f>VLOOKUP(Tabulka_nejcastejsi_priciny_vzniku_invalidity[[#This Row],[podskupina_diagnoz_dle_who_kod]],Tabulka_mkn[],3,FALSE)</f>
        <v>Svalová a kosterní soustava a pojivové tkáně</v>
      </c>
      <c r="I1605" t="str">
        <f>LEFT(Tabulka_nejcastejsi_priciny_vzniku_invalidity[[#This Row],[podskupina_diagnoz_dle_who_kod]],1)</f>
        <v>M</v>
      </c>
      <c r="J1605" t="s">
        <v>178</v>
      </c>
      <c r="K1605" t="s">
        <v>179</v>
      </c>
      <c r="L1605">
        <v>186</v>
      </c>
      <c r="N1605" t="str">
        <f>CONCATENATE("01",".","01",".",Tabulka_nejcastejsi_priciny_vzniku_invalidity[[#This Row],[rok]])</f>
        <v>01.01.2020</v>
      </c>
      <c r="O1605" s="11">
        <f>DATE(Tabulka_nejcastejsi_priciny_vzniku_invalidity[[#This Row],[rok]],1,1)</f>
        <v>43831</v>
      </c>
      <c r="P1605" s="11">
        <f>YEAR(Tabulka_nejcastejsi_priciny_vzniku_invalidity[[#This Row],[rok3]])</f>
        <v>2020</v>
      </c>
    </row>
    <row r="1606" spans="1:16">
      <c r="A1606">
        <v>2020</v>
      </c>
      <c r="B1606" t="s">
        <v>34</v>
      </c>
      <c r="C1606" t="s">
        <v>17</v>
      </c>
      <c r="D1606" t="str">
        <f>VLOOKUP(Tabulka_nejcastejsi_priciny_vzniku_invalidity[[#This Row],[kraj]],Tabulka_kraje[],2,FALSE)</f>
        <v xml:space="preserve">Liberecký </v>
      </c>
      <c r="E1606" t="s">
        <v>35</v>
      </c>
      <c r="F1606" t="s">
        <v>54</v>
      </c>
      <c r="G1606" t="str">
        <f>VLOOKUP(Tabulka_nejcastejsi_priciny_vzniku_invalidity[[#This Row],[podskupina_diagnoz_dle_who_kod]],Tabulka_mkn[],2,FALSE)</f>
        <v>13. skupina</v>
      </c>
      <c r="H1606" t="str">
        <f>VLOOKUP(Tabulka_nejcastejsi_priciny_vzniku_invalidity[[#This Row],[podskupina_diagnoz_dle_who_kod]],Tabulka_mkn[],3,FALSE)</f>
        <v>Svalová a kosterní soustava a pojivové tkáně</v>
      </c>
      <c r="I1606" t="str">
        <f>LEFT(Tabulka_nejcastejsi_priciny_vzniku_invalidity[[#This Row],[podskupina_diagnoz_dle_who_kod]],1)</f>
        <v>M</v>
      </c>
      <c r="J1606" t="s">
        <v>184</v>
      </c>
      <c r="K1606" t="s">
        <v>185</v>
      </c>
      <c r="L1606">
        <v>68</v>
      </c>
      <c r="N1606" t="str">
        <f>CONCATENATE("01",".","01",".",Tabulka_nejcastejsi_priciny_vzniku_invalidity[[#This Row],[rok]])</f>
        <v>01.01.2020</v>
      </c>
      <c r="O1606" s="11">
        <f>DATE(Tabulka_nejcastejsi_priciny_vzniku_invalidity[[#This Row],[rok]],1,1)</f>
        <v>43831</v>
      </c>
      <c r="P1606" s="11">
        <f>YEAR(Tabulka_nejcastejsi_priciny_vzniku_invalidity[[#This Row],[rok3]])</f>
        <v>2020</v>
      </c>
    </row>
    <row r="1607" spans="1:16">
      <c r="A1607">
        <v>2020</v>
      </c>
      <c r="B1607" t="s">
        <v>34</v>
      </c>
      <c r="C1607" t="s">
        <v>17</v>
      </c>
      <c r="D1607" t="str">
        <f>VLOOKUP(Tabulka_nejcastejsi_priciny_vzniku_invalidity[[#This Row],[kraj]],Tabulka_kraje[],2,FALSE)</f>
        <v xml:space="preserve">Liberecký </v>
      </c>
      <c r="E1607" t="s">
        <v>35</v>
      </c>
      <c r="F1607" t="s">
        <v>54</v>
      </c>
      <c r="G1607" t="str">
        <f>VLOOKUP(Tabulka_nejcastejsi_priciny_vzniku_invalidity[[#This Row],[podskupina_diagnoz_dle_who_kod]],Tabulka_mkn[],2,FALSE)</f>
        <v>13. skupina</v>
      </c>
      <c r="H1607" t="str">
        <f>VLOOKUP(Tabulka_nejcastejsi_priciny_vzniku_invalidity[[#This Row],[podskupina_diagnoz_dle_who_kod]],Tabulka_mkn[],3,FALSE)</f>
        <v>Svalová a kosterní soustava a pojivové tkáně</v>
      </c>
      <c r="I1607" t="str">
        <f>LEFT(Tabulka_nejcastejsi_priciny_vzniku_invalidity[[#This Row],[podskupina_diagnoz_dle_who_kod]],1)</f>
        <v>M</v>
      </c>
      <c r="J1607" t="s">
        <v>180</v>
      </c>
      <c r="K1607" t="s">
        <v>181</v>
      </c>
      <c r="L1607">
        <v>360</v>
      </c>
      <c r="N1607" t="str">
        <f>CONCATENATE("01",".","01",".",Tabulka_nejcastejsi_priciny_vzniku_invalidity[[#This Row],[rok]])</f>
        <v>01.01.2020</v>
      </c>
      <c r="O1607" s="11">
        <f>DATE(Tabulka_nejcastejsi_priciny_vzniku_invalidity[[#This Row],[rok]],1,1)</f>
        <v>43831</v>
      </c>
      <c r="P1607" s="11">
        <f>YEAR(Tabulka_nejcastejsi_priciny_vzniku_invalidity[[#This Row],[rok3]])</f>
        <v>2020</v>
      </c>
    </row>
    <row r="1608" spans="1:16">
      <c r="A1608">
        <v>2020</v>
      </c>
      <c r="B1608" t="s">
        <v>40</v>
      </c>
      <c r="C1608" t="s">
        <v>17</v>
      </c>
      <c r="D1608" t="str">
        <f>VLOOKUP(Tabulka_nejcastejsi_priciny_vzniku_invalidity[[#This Row],[kraj]],Tabulka_kraje[],2,FALSE)</f>
        <v xml:space="preserve">Královéhradecký </v>
      </c>
      <c r="E1608" t="s">
        <v>41</v>
      </c>
      <c r="F1608" t="s">
        <v>54</v>
      </c>
      <c r="G1608" t="str">
        <f>VLOOKUP(Tabulka_nejcastejsi_priciny_vzniku_invalidity[[#This Row],[podskupina_diagnoz_dle_who_kod]],Tabulka_mkn[],2,FALSE)</f>
        <v>13. skupina</v>
      </c>
      <c r="H1608" t="str">
        <f>VLOOKUP(Tabulka_nejcastejsi_priciny_vzniku_invalidity[[#This Row],[podskupina_diagnoz_dle_who_kod]],Tabulka_mkn[],3,FALSE)</f>
        <v>Svalová a kosterní soustava a pojivové tkáně</v>
      </c>
      <c r="I1608" t="str">
        <f>LEFT(Tabulka_nejcastejsi_priciny_vzniku_invalidity[[#This Row],[podskupina_diagnoz_dle_who_kod]],1)</f>
        <v>M</v>
      </c>
      <c r="J1608" t="s">
        <v>178</v>
      </c>
      <c r="K1608" t="s">
        <v>179</v>
      </c>
      <c r="L1608">
        <v>176</v>
      </c>
      <c r="N1608" t="str">
        <f>CONCATENATE("01",".","01",".",Tabulka_nejcastejsi_priciny_vzniku_invalidity[[#This Row],[rok]])</f>
        <v>01.01.2020</v>
      </c>
      <c r="O1608" s="11">
        <f>DATE(Tabulka_nejcastejsi_priciny_vzniku_invalidity[[#This Row],[rok]],1,1)</f>
        <v>43831</v>
      </c>
      <c r="P1608" s="11">
        <f>YEAR(Tabulka_nejcastejsi_priciny_vzniku_invalidity[[#This Row],[rok3]])</f>
        <v>2020</v>
      </c>
    </row>
    <row r="1609" spans="1:16">
      <c r="A1609">
        <v>2020</v>
      </c>
      <c r="B1609" t="s">
        <v>40</v>
      </c>
      <c r="C1609" t="s">
        <v>17</v>
      </c>
      <c r="D1609" t="str">
        <f>VLOOKUP(Tabulka_nejcastejsi_priciny_vzniku_invalidity[[#This Row],[kraj]],Tabulka_kraje[],2,FALSE)</f>
        <v xml:space="preserve">Královéhradecký </v>
      </c>
      <c r="E1609" t="s">
        <v>41</v>
      </c>
      <c r="F1609" t="s">
        <v>54</v>
      </c>
      <c r="G1609" t="str">
        <f>VLOOKUP(Tabulka_nejcastejsi_priciny_vzniku_invalidity[[#This Row],[podskupina_diagnoz_dle_who_kod]],Tabulka_mkn[],2,FALSE)</f>
        <v>13. skupina</v>
      </c>
      <c r="H1609" t="str">
        <f>VLOOKUP(Tabulka_nejcastejsi_priciny_vzniku_invalidity[[#This Row],[podskupina_diagnoz_dle_who_kod]],Tabulka_mkn[],3,FALSE)</f>
        <v>Svalová a kosterní soustava a pojivové tkáně</v>
      </c>
      <c r="I1609" t="str">
        <f>LEFT(Tabulka_nejcastejsi_priciny_vzniku_invalidity[[#This Row],[podskupina_diagnoz_dle_who_kod]],1)</f>
        <v>M</v>
      </c>
      <c r="J1609" t="s">
        <v>180</v>
      </c>
      <c r="K1609" t="s">
        <v>181</v>
      </c>
      <c r="L1609">
        <v>666</v>
      </c>
      <c r="N1609" t="str">
        <f>CONCATENATE("01",".","01",".",Tabulka_nejcastejsi_priciny_vzniku_invalidity[[#This Row],[rok]])</f>
        <v>01.01.2020</v>
      </c>
      <c r="O1609" s="11">
        <f>DATE(Tabulka_nejcastejsi_priciny_vzniku_invalidity[[#This Row],[rok]],1,1)</f>
        <v>43831</v>
      </c>
      <c r="P1609" s="11">
        <f>YEAR(Tabulka_nejcastejsi_priciny_vzniku_invalidity[[#This Row],[rok3]])</f>
        <v>2020</v>
      </c>
    </row>
    <row r="1610" spans="1:16">
      <c r="A1610">
        <v>2020</v>
      </c>
      <c r="B1610" t="s">
        <v>30</v>
      </c>
      <c r="C1610" t="s">
        <v>17</v>
      </c>
      <c r="D1610" t="str">
        <f>VLOOKUP(Tabulka_nejcastejsi_priciny_vzniku_invalidity[[#This Row],[kraj]],Tabulka_kraje[],2,FALSE)</f>
        <v xml:space="preserve">Pardubický </v>
      </c>
      <c r="E1610" t="s">
        <v>31</v>
      </c>
      <c r="F1610" t="s">
        <v>54</v>
      </c>
      <c r="G1610" t="str">
        <f>VLOOKUP(Tabulka_nejcastejsi_priciny_vzniku_invalidity[[#This Row],[podskupina_diagnoz_dle_who_kod]],Tabulka_mkn[],2,FALSE)</f>
        <v>13. skupina</v>
      </c>
      <c r="H1610" t="str">
        <f>VLOOKUP(Tabulka_nejcastejsi_priciny_vzniku_invalidity[[#This Row],[podskupina_diagnoz_dle_who_kod]],Tabulka_mkn[],3,FALSE)</f>
        <v>Svalová a kosterní soustava a pojivové tkáně</v>
      </c>
      <c r="I1610" t="str">
        <f>LEFT(Tabulka_nejcastejsi_priciny_vzniku_invalidity[[#This Row],[podskupina_diagnoz_dle_who_kod]],1)</f>
        <v>M</v>
      </c>
      <c r="J1610" t="s">
        <v>178</v>
      </c>
      <c r="K1610" t="s">
        <v>179</v>
      </c>
      <c r="L1610">
        <v>312</v>
      </c>
      <c r="N1610" t="str">
        <f>CONCATENATE("01",".","01",".",Tabulka_nejcastejsi_priciny_vzniku_invalidity[[#This Row],[rok]])</f>
        <v>01.01.2020</v>
      </c>
      <c r="O1610" s="11">
        <f>DATE(Tabulka_nejcastejsi_priciny_vzniku_invalidity[[#This Row],[rok]],1,1)</f>
        <v>43831</v>
      </c>
      <c r="P1610" s="11">
        <f>YEAR(Tabulka_nejcastejsi_priciny_vzniku_invalidity[[#This Row],[rok3]])</f>
        <v>2020</v>
      </c>
    </row>
    <row r="1611" spans="1:16">
      <c r="A1611">
        <v>2020</v>
      </c>
      <c r="B1611" t="s">
        <v>30</v>
      </c>
      <c r="C1611" t="s">
        <v>17</v>
      </c>
      <c r="D1611" t="str">
        <f>VLOOKUP(Tabulka_nejcastejsi_priciny_vzniku_invalidity[[#This Row],[kraj]],Tabulka_kraje[],2,FALSE)</f>
        <v xml:space="preserve">Pardubický </v>
      </c>
      <c r="E1611" t="s">
        <v>31</v>
      </c>
      <c r="F1611" t="s">
        <v>54</v>
      </c>
      <c r="G1611" t="str">
        <f>VLOOKUP(Tabulka_nejcastejsi_priciny_vzniku_invalidity[[#This Row],[podskupina_diagnoz_dle_who_kod]],Tabulka_mkn[],2,FALSE)</f>
        <v>13. skupina</v>
      </c>
      <c r="H1611" t="str">
        <f>VLOOKUP(Tabulka_nejcastejsi_priciny_vzniku_invalidity[[#This Row],[podskupina_diagnoz_dle_who_kod]],Tabulka_mkn[],3,FALSE)</f>
        <v>Svalová a kosterní soustava a pojivové tkáně</v>
      </c>
      <c r="I1611" t="str">
        <f>LEFT(Tabulka_nejcastejsi_priciny_vzniku_invalidity[[#This Row],[podskupina_diagnoz_dle_who_kod]],1)</f>
        <v>M</v>
      </c>
      <c r="J1611" t="s">
        <v>180</v>
      </c>
      <c r="K1611" t="s">
        <v>181</v>
      </c>
      <c r="L1611">
        <v>632</v>
      </c>
      <c r="N1611" t="str">
        <f>CONCATENATE("01",".","01",".",Tabulka_nejcastejsi_priciny_vzniku_invalidity[[#This Row],[rok]])</f>
        <v>01.01.2020</v>
      </c>
      <c r="O1611" s="11">
        <f>DATE(Tabulka_nejcastejsi_priciny_vzniku_invalidity[[#This Row],[rok]],1,1)</f>
        <v>43831</v>
      </c>
      <c r="P1611" s="11">
        <f>YEAR(Tabulka_nejcastejsi_priciny_vzniku_invalidity[[#This Row],[rok3]])</f>
        <v>2020</v>
      </c>
    </row>
    <row r="1612" spans="1:16">
      <c r="A1612">
        <v>2021</v>
      </c>
      <c r="B1612" t="s">
        <v>22</v>
      </c>
      <c r="C1612" t="s">
        <v>17</v>
      </c>
      <c r="D1612" t="str">
        <f>VLOOKUP(Tabulka_nejcastejsi_priciny_vzniku_invalidity[[#This Row],[kraj]],Tabulka_kraje[],2,FALSE)</f>
        <v>Vysočina</v>
      </c>
      <c r="E1612" t="s">
        <v>23</v>
      </c>
      <c r="F1612" t="s">
        <v>54</v>
      </c>
      <c r="G1612" t="str">
        <f>VLOOKUP(Tabulka_nejcastejsi_priciny_vzniku_invalidity[[#This Row],[podskupina_diagnoz_dle_who_kod]],Tabulka_mkn[],2,FALSE)</f>
        <v>13. skupina</v>
      </c>
      <c r="H1612" t="str">
        <f>VLOOKUP(Tabulka_nejcastejsi_priciny_vzniku_invalidity[[#This Row],[podskupina_diagnoz_dle_who_kod]],Tabulka_mkn[],3,FALSE)</f>
        <v>Svalová a kosterní soustava a pojivové tkáně</v>
      </c>
      <c r="I1612" t="str">
        <f>LEFT(Tabulka_nejcastejsi_priciny_vzniku_invalidity[[#This Row],[podskupina_diagnoz_dle_who_kod]],1)</f>
        <v>M</v>
      </c>
      <c r="J1612" t="s">
        <v>188</v>
      </c>
      <c r="K1612" t="s">
        <v>189</v>
      </c>
      <c r="L1612">
        <v>118</v>
      </c>
      <c r="N1612" t="str">
        <f>CONCATENATE("01",".","01",".",Tabulka_nejcastejsi_priciny_vzniku_invalidity[[#This Row],[rok]])</f>
        <v>01.01.2021</v>
      </c>
      <c r="O1612" s="11">
        <f>DATE(Tabulka_nejcastejsi_priciny_vzniku_invalidity[[#This Row],[rok]],1,1)</f>
        <v>44197</v>
      </c>
      <c r="P1612" s="11">
        <f>YEAR(Tabulka_nejcastejsi_priciny_vzniku_invalidity[[#This Row],[rok3]])</f>
        <v>2021</v>
      </c>
    </row>
    <row r="1613" spans="1:16">
      <c r="A1613">
        <v>2021</v>
      </c>
      <c r="B1613" t="s">
        <v>22</v>
      </c>
      <c r="C1613" t="s">
        <v>17</v>
      </c>
      <c r="D1613" t="str">
        <f>VLOOKUP(Tabulka_nejcastejsi_priciny_vzniku_invalidity[[#This Row],[kraj]],Tabulka_kraje[],2,FALSE)</f>
        <v>Vysočina</v>
      </c>
      <c r="E1613" t="s">
        <v>23</v>
      </c>
      <c r="F1613" t="s">
        <v>54</v>
      </c>
      <c r="G1613" t="str">
        <f>VLOOKUP(Tabulka_nejcastejsi_priciny_vzniku_invalidity[[#This Row],[podskupina_diagnoz_dle_who_kod]],Tabulka_mkn[],2,FALSE)</f>
        <v>13. skupina</v>
      </c>
      <c r="H1613" t="str">
        <f>VLOOKUP(Tabulka_nejcastejsi_priciny_vzniku_invalidity[[#This Row],[podskupina_diagnoz_dle_who_kod]],Tabulka_mkn[],3,FALSE)</f>
        <v>Svalová a kosterní soustava a pojivové tkáně</v>
      </c>
      <c r="I1613" t="str">
        <f>LEFT(Tabulka_nejcastejsi_priciny_vzniku_invalidity[[#This Row],[podskupina_diagnoz_dle_who_kod]],1)</f>
        <v>M</v>
      </c>
      <c r="J1613" t="s">
        <v>182</v>
      </c>
      <c r="K1613" t="s">
        <v>183</v>
      </c>
      <c r="L1613">
        <v>118</v>
      </c>
      <c r="N1613" t="str">
        <f>CONCATENATE("01",".","01",".",Tabulka_nejcastejsi_priciny_vzniku_invalidity[[#This Row],[rok]])</f>
        <v>01.01.2021</v>
      </c>
      <c r="O1613" s="11">
        <f>DATE(Tabulka_nejcastejsi_priciny_vzniku_invalidity[[#This Row],[rok]],1,1)</f>
        <v>44197</v>
      </c>
      <c r="P1613" s="11">
        <f>YEAR(Tabulka_nejcastejsi_priciny_vzniku_invalidity[[#This Row],[rok3]])</f>
        <v>2021</v>
      </c>
    </row>
    <row r="1614" spans="1:16">
      <c r="A1614">
        <v>2021</v>
      </c>
      <c r="B1614" t="s">
        <v>22</v>
      </c>
      <c r="C1614" t="s">
        <v>17</v>
      </c>
      <c r="D1614" t="str">
        <f>VLOOKUP(Tabulka_nejcastejsi_priciny_vzniku_invalidity[[#This Row],[kraj]],Tabulka_kraje[],2,FALSE)</f>
        <v>Vysočina</v>
      </c>
      <c r="E1614" t="s">
        <v>23</v>
      </c>
      <c r="F1614" t="s">
        <v>54</v>
      </c>
      <c r="G1614" t="str">
        <f>VLOOKUP(Tabulka_nejcastejsi_priciny_vzniku_invalidity[[#This Row],[podskupina_diagnoz_dle_who_kod]],Tabulka_mkn[],2,FALSE)</f>
        <v>13. skupina</v>
      </c>
      <c r="H1614" t="str">
        <f>VLOOKUP(Tabulka_nejcastejsi_priciny_vzniku_invalidity[[#This Row],[podskupina_diagnoz_dle_who_kod]],Tabulka_mkn[],3,FALSE)</f>
        <v>Svalová a kosterní soustava a pojivové tkáně</v>
      </c>
      <c r="I1614" t="str">
        <f>LEFT(Tabulka_nejcastejsi_priciny_vzniku_invalidity[[#This Row],[podskupina_diagnoz_dle_who_kod]],1)</f>
        <v>M</v>
      </c>
      <c r="J1614" t="s">
        <v>180</v>
      </c>
      <c r="K1614" t="s">
        <v>181</v>
      </c>
      <c r="L1614">
        <v>611</v>
      </c>
      <c r="N1614" t="str">
        <f>CONCATENATE("01",".","01",".",Tabulka_nejcastejsi_priciny_vzniku_invalidity[[#This Row],[rok]])</f>
        <v>01.01.2021</v>
      </c>
      <c r="O1614" s="11">
        <f>DATE(Tabulka_nejcastejsi_priciny_vzniku_invalidity[[#This Row],[rok]],1,1)</f>
        <v>44197</v>
      </c>
      <c r="P1614" s="11">
        <f>YEAR(Tabulka_nejcastejsi_priciny_vzniku_invalidity[[#This Row],[rok3]])</f>
        <v>2021</v>
      </c>
    </row>
    <row r="1615" spans="1:16">
      <c r="A1615">
        <v>2021</v>
      </c>
      <c r="B1615" t="s">
        <v>57</v>
      </c>
      <c r="C1615" t="s">
        <v>17</v>
      </c>
      <c r="D1615" t="str">
        <f>VLOOKUP(Tabulka_nejcastejsi_priciny_vzniku_invalidity[[#This Row],[kraj]],Tabulka_kraje[],2,FALSE)</f>
        <v xml:space="preserve">Jihomoravský </v>
      </c>
      <c r="E1615" t="s">
        <v>58</v>
      </c>
      <c r="F1615" t="s">
        <v>54</v>
      </c>
      <c r="G1615" t="str">
        <f>VLOOKUP(Tabulka_nejcastejsi_priciny_vzniku_invalidity[[#This Row],[podskupina_diagnoz_dle_who_kod]],Tabulka_mkn[],2,FALSE)</f>
        <v>13. skupina</v>
      </c>
      <c r="H1615" t="str">
        <f>VLOOKUP(Tabulka_nejcastejsi_priciny_vzniku_invalidity[[#This Row],[podskupina_diagnoz_dle_who_kod]],Tabulka_mkn[],3,FALSE)</f>
        <v>Svalová a kosterní soustava a pojivové tkáně</v>
      </c>
      <c r="I1615" t="str">
        <f>LEFT(Tabulka_nejcastejsi_priciny_vzniku_invalidity[[#This Row],[podskupina_diagnoz_dle_who_kod]],1)</f>
        <v>M</v>
      </c>
      <c r="J1615" t="s">
        <v>178</v>
      </c>
      <c r="K1615" t="s">
        <v>179</v>
      </c>
      <c r="L1615">
        <v>1165</v>
      </c>
      <c r="N1615" t="str">
        <f>CONCATENATE("01",".","01",".",Tabulka_nejcastejsi_priciny_vzniku_invalidity[[#This Row],[rok]])</f>
        <v>01.01.2021</v>
      </c>
      <c r="O1615" s="11">
        <f>DATE(Tabulka_nejcastejsi_priciny_vzniku_invalidity[[#This Row],[rok]],1,1)</f>
        <v>44197</v>
      </c>
      <c r="P1615" s="11">
        <f>YEAR(Tabulka_nejcastejsi_priciny_vzniku_invalidity[[#This Row],[rok3]])</f>
        <v>2021</v>
      </c>
    </row>
    <row r="1616" spans="1:16">
      <c r="A1616">
        <v>2021</v>
      </c>
      <c r="B1616" t="s">
        <v>57</v>
      </c>
      <c r="C1616" t="s">
        <v>17</v>
      </c>
      <c r="D1616" t="str">
        <f>VLOOKUP(Tabulka_nejcastejsi_priciny_vzniku_invalidity[[#This Row],[kraj]],Tabulka_kraje[],2,FALSE)</f>
        <v xml:space="preserve">Jihomoravský </v>
      </c>
      <c r="E1616" t="s">
        <v>58</v>
      </c>
      <c r="F1616" t="s">
        <v>54</v>
      </c>
      <c r="G1616" t="str">
        <f>VLOOKUP(Tabulka_nejcastejsi_priciny_vzniku_invalidity[[#This Row],[podskupina_diagnoz_dle_who_kod]],Tabulka_mkn[],2,FALSE)</f>
        <v>13. skupina</v>
      </c>
      <c r="H1616" t="str">
        <f>VLOOKUP(Tabulka_nejcastejsi_priciny_vzniku_invalidity[[#This Row],[podskupina_diagnoz_dle_who_kod]],Tabulka_mkn[],3,FALSE)</f>
        <v>Svalová a kosterní soustava a pojivové tkáně</v>
      </c>
      <c r="I1616" t="str">
        <f>LEFT(Tabulka_nejcastejsi_priciny_vzniku_invalidity[[#This Row],[podskupina_diagnoz_dle_who_kod]],1)</f>
        <v>M</v>
      </c>
      <c r="J1616" t="s">
        <v>180</v>
      </c>
      <c r="K1616" t="s">
        <v>181</v>
      </c>
      <c r="L1616">
        <v>1486</v>
      </c>
      <c r="N1616" t="str">
        <f>CONCATENATE("01",".","01",".",Tabulka_nejcastejsi_priciny_vzniku_invalidity[[#This Row],[rok]])</f>
        <v>01.01.2021</v>
      </c>
      <c r="O1616" s="11">
        <f>DATE(Tabulka_nejcastejsi_priciny_vzniku_invalidity[[#This Row],[rok]],1,1)</f>
        <v>44197</v>
      </c>
      <c r="P1616" s="11">
        <f>YEAR(Tabulka_nejcastejsi_priciny_vzniku_invalidity[[#This Row],[rok3]])</f>
        <v>2021</v>
      </c>
    </row>
    <row r="1617" spans="1:16">
      <c r="A1617">
        <v>2021</v>
      </c>
      <c r="B1617" t="s">
        <v>65</v>
      </c>
      <c r="C1617" t="s">
        <v>17</v>
      </c>
      <c r="D1617" t="str">
        <f>VLOOKUP(Tabulka_nejcastejsi_priciny_vzniku_invalidity[[#This Row],[kraj]],Tabulka_kraje[],2,FALSE)</f>
        <v xml:space="preserve">Olomoucký </v>
      </c>
      <c r="E1617" t="s">
        <v>66</v>
      </c>
      <c r="F1617" t="s">
        <v>54</v>
      </c>
      <c r="G1617" t="str">
        <f>VLOOKUP(Tabulka_nejcastejsi_priciny_vzniku_invalidity[[#This Row],[podskupina_diagnoz_dle_who_kod]],Tabulka_mkn[],2,FALSE)</f>
        <v>13. skupina</v>
      </c>
      <c r="H1617" t="str">
        <f>VLOOKUP(Tabulka_nejcastejsi_priciny_vzniku_invalidity[[#This Row],[podskupina_diagnoz_dle_who_kod]],Tabulka_mkn[],3,FALSE)</f>
        <v>Svalová a kosterní soustava a pojivové tkáně</v>
      </c>
      <c r="I1617" t="str">
        <f>LEFT(Tabulka_nejcastejsi_priciny_vzniku_invalidity[[#This Row],[podskupina_diagnoz_dle_who_kod]],1)</f>
        <v>M</v>
      </c>
      <c r="J1617" t="s">
        <v>182</v>
      </c>
      <c r="K1617" t="s">
        <v>183</v>
      </c>
      <c r="L1617">
        <v>139</v>
      </c>
      <c r="N1617" t="str">
        <f>CONCATENATE("01",".","01",".",Tabulka_nejcastejsi_priciny_vzniku_invalidity[[#This Row],[rok]])</f>
        <v>01.01.2021</v>
      </c>
      <c r="O1617" s="11">
        <f>DATE(Tabulka_nejcastejsi_priciny_vzniku_invalidity[[#This Row],[rok]],1,1)</f>
        <v>44197</v>
      </c>
      <c r="P1617" s="11">
        <f>YEAR(Tabulka_nejcastejsi_priciny_vzniku_invalidity[[#This Row],[rok3]])</f>
        <v>2021</v>
      </c>
    </row>
    <row r="1618" spans="1:16">
      <c r="A1618">
        <v>2021</v>
      </c>
      <c r="B1618" t="s">
        <v>65</v>
      </c>
      <c r="C1618" t="s">
        <v>17</v>
      </c>
      <c r="D1618" t="str">
        <f>VLOOKUP(Tabulka_nejcastejsi_priciny_vzniku_invalidity[[#This Row],[kraj]],Tabulka_kraje[],2,FALSE)</f>
        <v xml:space="preserve">Olomoucký </v>
      </c>
      <c r="E1618" t="s">
        <v>66</v>
      </c>
      <c r="F1618" t="s">
        <v>54</v>
      </c>
      <c r="G1618" t="str">
        <f>VLOOKUP(Tabulka_nejcastejsi_priciny_vzniku_invalidity[[#This Row],[podskupina_diagnoz_dle_who_kod]],Tabulka_mkn[],2,FALSE)</f>
        <v>13. skupina</v>
      </c>
      <c r="H1618" t="str">
        <f>VLOOKUP(Tabulka_nejcastejsi_priciny_vzniku_invalidity[[#This Row],[podskupina_diagnoz_dle_who_kod]],Tabulka_mkn[],3,FALSE)</f>
        <v>Svalová a kosterní soustava a pojivové tkáně</v>
      </c>
      <c r="I1618" t="str">
        <f>LEFT(Tabulka_nejcastejsi_priciny_vzniku_invalidity[[#This Row],[podskupina_diagnoz_dle_who_kod]],1)</f>
        <v>M</v>
      </c>
      <c r="J1618" t="s">
        <v>178</v>
      </c>
      <c r="K1618" t="s">
        <v>179</v>
      </c>
      <c r="L1618">
        <v>248</v>
      </c>
      <c r="N1618" t="str">
        <f>CONCATENATE("01",".","01",".",Tabulka_nejcastejsi_priciny_vzniku_invalidity[[#This Row],[rok]])</f>
        <v>01.01.2021</v>
      </c>
      <c r="O1618" s="11">
        <f>DATE(Tabulka_nejcastejsi_priciny_vzniku_invalidity[[#This Row],[rok]],1,1)</f>
        <v>44197</v>
      </c>
      <c r="P1618" s="11">
        <f>YEAR(Tabulka_nejcastejsi_priciny_vzniku_invalidity[[#This Row],[rok3]])</f>
        <v>2021</v>
      </c>
    </row>
    <row r="1619" spans="1:16">
      <c r="A1619">
        <v>2021</v>
      </c>
      <c r="B1619" t="s">
        <v>65</v>
      </c>
      <c r="C1619" t="s">
        <v>17</v>
      </c>
      <c r="D1619" t="str">
        <f>VLOOKUP(Tabulka_nejcastejsi_priciny_vzniku_invalidity[[#This Row],[kraj]],Tabulka_kraje[],2,FALSE)</f>
        <v xml:space="preserve">Olomoucký </v>
      </c>
      <c r="E1619" t="s">
        <v>66</v>
      </c>
      <c r="F1619" t="s">
        <v>54</v>
      </c>
      <c r="G1619" t="str">
        <f>VLOOKUP(Tabulka_nejcastejsi_priciny_vzniku_invalidity[[#This Row],[podskupina_diagnoz_dle_who_kod]],Tabulka_mkn[],2,FALSE)</f>
        <v>13. skupina</v>
      </c>
      <c r="H1619" t="str">
        <f>VLOOKUP(Tabulka_nejcastejsi_priciny_vzniku_invalidity[[#This Row],[podskupina_diagnoz_dle_who_kod]],Tabulka_mkn[],3,FALSE)</f>
        <v>Svalová a kosterní soustava a pojivové tkáně</v>
      </c>
      <c r="I1619" t="str">
        <f>LEFT(Tabulka_nejcastejsi_priciny_vzniku_invalidity[[#This Row],[podskupina_diagnoz_dle_who_kod]],1)</f>
        <v>M</v>
      </c>
      <c r="J1619" t="s">
        <v>180</v>
      </c>
      <c r="K1619" t="s">
        <v>181</v>
      </c>
      <c r="L1619">
        <v>717</v>
      </c>
      <c r="N1619" t="str">
        <f>CONCATENATE("01",".","01",".",Tabulka_nejcastejsi_priciny_vzniku_invalidity[[#This Row],[rok]])</f>
        <v>01.01.2021</v>
      </c>
      <c r="O1619" s="11">
        <f>DATE(Tabulka_nejcastejsi_priciny_vzniku_invalidity[[#This Row],[rok]],1,1)</f>
        <v>44197</v>
      </c>
      <c r="P1619" s="11">
        <f>YEAR(Tabulka_nejcastejsi_priciny_vzniku_invalidity[[#This Row],[rok3]])</f>
        <v>2021</v>
      </c>
    </row>
    <row r="1620" spans="1:16">
      <c r="A1620">
        <v>2021</v>
      </c>
      <c r="B1620" t="s">
        <v>67</v>
      </c>
      <c r="C1620" t="s">
        <v>17</v>
      </c>
      <c r="D1620" t="str">
        <f>VLOOKUP(Tabulka_nejcastejsi_priciny_vzniku_invalidity[[#This Row],[kraj]],Tabulka_kraje[],2,FALSE)</f>
        <v xml:space="preserve">Moravskoslezský </v>
      </c>
      <c r="E1620" t="s">
        <v>68</v>
      </c>
      <c r="F1620" t="s">
        <v>54</v>
      </c>
      <c r="G1620" t="str">
        <f>VLOOKUP(Tabulka_nejcastejsi_priciny_vzniku_invalidity[[#This Row],[podskupina_diagnoz_dle_who_kod]],Tabulka_mkn[],2,FALSE)</f>
        <v>13. skupina</v>
      </c>
      <c r="H1620" t="str">
        <f>VLOOKUP(Tabulka_nejcastejsi_priciny_vzniku_invalidity[[#This Row],[podskupina_diagnoz_dle_who_kod]],Tabulka_mkn[],3,FALSE)</f>
        <v>Svalová a kosterní soustava a pojivové tkáně</v>
      </c>
      <c r="I1620" t="str">
        <f>LEFT(Tabulka_nejcastejsi_priciny_vzniku_invalidity[[#This Row],[podskupina_diagnoz_dle_who_kod]],1)</f>
        <v>M</v>
      </c>
      <c r="J1620" t="s">
        <v>182</v>
      </c>
      <c r="K1620" t="s">
        <v>183</v>
      </c>
      <c r="L1620">
        <v>363</v>
      </c>
      <c r="N1620" t="str">
        <f>CONCATENATE("01",".","01",".",Tabulka_nejcastejsi_priciny_vzniku_invalidity[[#This Row],[rok]])</f>
        <v>01.01.2021</v>
      </c>
      <c r="O1620" s="11">
        <f>DATE(Tabulka_nejcastejsi_priciny_vzniku_invalidity[[#This Row],[rok]],1,1)</f>
        <v>44197</v>
      </c>
      <c r="P1620" s="11">
        <f>YEAR(Tabulka_nejcastejsi_priciny_vzniku_invalidity[[#This Row],[rok3]])</f>
        <v>2021</v>
      </c>
    </row>
    <row r="1621" spans="1:16">
      <c r="A1621">
        <v>2021</v>
      </c>
      <c r="B1621" t="s">
        <v>67</v>
      </c>
      <c r="C1621" t="s">
        <v>17</v>
      </c>
      <c r="D1621" t="str">
        <f>VLOOKUP(Tabulka_nejcastejsi_priciny_vzniku_invalidity[[#This Row],[kraj]],Tabulka_kraje[],2,FALSE)</f>
        <v xml:space="preserve">Moravskoslezský </v>
      </c>
      <c r="E1621" t="s">
        <v>68</v>
      </c>
      <c r="F1621" t="s">
        <v>54</v>
      </c>
      <c r="G1621" t="str">
        <f>VLOOKUP(Tabulka_nejcastejsi_priciny_vzniku_invalidity[[#This Row],[podskupina_diagnoz_dle_who_kod]],Tabulka_mkn[],2,FALSE)</f>
        <v>13. skupina</v>
      </c>
      <c r="H1621" t="str">
        <f>VLOOKUP(Tabulka_nejcastejsi_priciny_vzniku_invalidity[[#This Row],[podskupina_diagnoz_dle_who_kod]],Tabulka_mkn[],3,FALSE)</f>
        <v>Svalová a kosterní soustava a pojivové tkáně</v>
      </c>
      <c r="I1621" t="str">
        <f>LEFT(Tabulka_nejcastejsi_priciny_vzniku_invalidity[[#This Row],[podskupina_diagnoz_dle_who_kod]],1)</f>
        <v>M</v>
      </c>
      <c r="J1621" t="s">
        <v>178</v>
      </c>
      <c r="K1621" t="s">
        <v>179</v>
      </c>
      <c r="L1621">
        <v>817</v>
      </c>
      <c r="N1621" t="str">
        <f>CONCATENATE("01",".","01",".",Tabulka_nejcastejsi_priciny_vzniku_invalidity[[#This Row],[rok]])</f>
        <v>01.01.2021</v>
      </c>
      <c r="O1621" s="11">
        <f>DATE(Tabulka_nejcastejsi_priciny_vzniku_invalidity[[#This Row],[rok]],1,1)</f>
        <v>44197</v>
      </c>
      <c r="P1621" s="11">
        <f>YEAR(Tabulka_nejcastejsi_priciny_vzniku_invalidity[[#This Row],[rok3]])</f>
        <v>2021</v>
      </c>
    </row>
    <row r="1622" spans="1:16">
      <c r="A1622">
        <v>2021</v>
      </c>
      <c r="B1622" t="s">
        <v>67</v>
      </c>
      <c r="C1622" t="s">
        <v>17</v>
      </c>
      <c r="D1622" t="str">
        <f>VLOOKUP(Tabulka_nejcastejsi_priciny_vzniku_invalidity[[#This Row],[kraj]],Tabulka_kraje[],2,FALSE)</f>
        <v xml:space="preserve">Moravskoslezský </v>
      </c>
      <c r="E1622" t="s">
        <v>68</v>
      </c>
      <c r="F1622" t="s">
        <v>54</v>
      </c>
      <c r="G1622" t="str">
        <f>VLOOKUP(Tabulka_nejcastejsi_priciny_vzniku_invalidity[[#This Row],[podskupina_diagnoz_dle_who_kod]],Tabulka_mkn[],2,FALSE)</f>
        <v>13. skupina</v>
      </c>
      <c r="H1622" t="str">
        <f>VLOOKUP(Tabulka_nejcastejsi_priciny_vzniku_invalidity[[#This Row],[podskupina_diagnoz_dle_who_kod]],Tabulka_mkn[],3,FALSE)</f>
        <v>Svalová a kosterní soustava a pojivové tkáně</v>
      </c>
      <c r="I1622" t="str">
        <f>LEFT(Tabulka_nejcastejsi_priciny_vzniku_invalidity[[#This Row],[podskupina_diagnoz_dle_who_kod]],1)</f>
        <v>M</v>
      </c>
      <c r="J1622" t="s">
        <v>180</v>
      </c>
      <c r="K1622" t="s">
        <v>181</v>
      </c>
      <c r="L1622">
        <v>1179</v>
      </c>
      <c r="N1622" t="str">
        <f>CONCATENATE("01",".","01",".",Tabulka_nejcastejsi_priciny_vzniku_invalidity[[#This Row],[rok]])</f>
        <v>01.01.2021</v>
      </c>
      <c r="O1622" s="11">
        <f>DATE(Tabulka_nejcastejsi_priciny_vzniku_invalidity[[#This Row],[rok]],1,1)</f>
        <v>44197</v>
      </c>
      <c r="P1622" s="11">
        <f>YEAR(Tabulka_nejcastejsi_priciny_vzniku_invalidity[[#This Row],[rok3]])</f>
        <v>2021</v>
      </c>
    </row>
    <row r="1623" spans="1:16">
      <c r="A1623">
        <v>2021</v>
      </c>
      <c r="B1623" t="s">
        <v>46</v>
      </c>
      <c r="C1623" t="s">
        <v>17</v>
      </c>
      <c r="D1623" t="str">
        <f>VLOOKUP(Tabulka_nejcastejsi_priciny_vzniku_invalidity[[#This Row],[kraj]],Tabulka_kraje[],2,FALSE)</f>
        <v xml:space="preserve">Zlínský </v>
      </c>
      <c r="E1623" t="s">
        <v>47</v>
      </c>
      <c r="F1623" t="s">
        <v>54</v>
      </c>
      <c r="G1623" t="str">
        <f>VLOOKUP(Tabulka_nejcastejsi_priciny_vzniku_invalidity[[#This Row],[podskupina_diagnoz_dle_who_kod]],Tabulka_mkn[],2,FALSE)</f>
        <v>13. skupina</v>
      </c>
      <c r="H1623" t="str">
        <f>VLOOKUP(Tabulka_nejcastejsi_priciny_vzniku_invalidity[[#This Row],[podskupina_diagnoz_dle_who_kod]],Tabulka_mkn[],3,FALSE)</f>
        <v>Svalová a kosterní soustava a pojivové tkáně</v>
      </c>
      <c r="I1623" t="str">
        <f>LEFT(Tabulka_nejcastejsi_priciny_vzniku_invalidity[[#This Row],[podskupina_diagnoz_dle_who_kod]],1)</f>
        <v>M</v>
      </c>
      <c r="J1623" t="s">
        <v>176</v>
      </c>
      <c r="K1623" t="s">
        <v>177</v>
      </c>
      <c r="L1623">
        <v>154</v>
      </c>
      <c r="N1623" t="str">
        <f>CONCATENATE("01",".","01",".",Tabulka_nejcastejsi_priciny_vzniku_invalidity[[#This Row],[rok]])</f>
        <v>01.01.2021</v>
      </c>
      <c r="O1623" s="11">
        <f>DATE(Tabulka_nejcastejsi_priciny_vzniku_invalidity[[#This Row],[rok]],1,1)</f>
        <v>44197</v>
      </c>
      <c r="P1623" s="11">
        <f>YEAR(Tabulka_nejcastejsi_priciny_vzniku_invalidity[[#This Row],[rok3]])</f>
        <v>2021</v>
      </c>
    </row>
    <row r="1624" spans="1:16">
      <c r="A1624">
        <v>2021</v>
      </c>
      <c r="B1624" t="s">
        <v>46</v>
      </c>
      <c r="C1624" t="s">
        <v>17</v>
      </c>
      <c r="D1624" t="str">
        <f>VLOOKUP(Tabulka_nejcastejsi_priciny_vzniku_invalidity[[#This Row],[kraj]],Tabulka_kraje[],2,FALSE)</f>
        <v xml:space="preserve">Zlínský </v>
      </c>
      <c r="E1624" t="s">
        <v>47</v>
      </c>
      <c r="F1624" t="s">
        <v>54</v>
      </c>
      <c r="G1624" t="str">
        <f>VLOOKUP(Tabulka_nejcastejsi_priciny_vzniku_invalidity[[#This Row],[podskupina_diagnoz_dle_who_kod]],Tabulka_mkn[],2,FALSE)</f>
        <v>13. skupina</v>
      </c>
      <c r="H1624" t="str">
        <f>VLOOKUP(Tabulka_nejcastejsi_priciny_vzniku_invalidity[[#This Row],[podskupina_diagnoz_dle_who_kod]],Tabulka_mkn[],3,FALSE)</f>
        <v>Svalová a kosterní soustava a pojivové tkáně</v>
      </c>
      <c r="I1624" t="str">
        <f>LEFT(Tabulka_nejcastejsi_priciny_vzniku_invalidity[[#This Row],[podskupina_diagnoz_dle_who_kod]],1)</f>
        <v>M</v>
      </c>
      <c r="J1624" t="s">
        <v>182</v>
      </c>
      <c r="K1624" t="s">
        <v>183</v>
      </c>
      <c r="L1624">
        <v>224</v>
      </c>
      <c r="N1624" t="str">
        <f>CONCATENATE("01",".","01",".",Tabulka_nejcastejsi_priciny_vzniku_invalidity[[#This Row],[rok]])</f>
        <v>01.01.2021</v>
      </c>
      <c r="O1624" s="11">
        <f>DATE(Tabulka_nejcastejsi_priciny_vzniku_invalidity[[#This Row],[rok]],1,1)</f>
        <v>44197</v>
      </c>
      <c r="P1624" s="11">
        <f>YEAR(Tabulka_nejcastejsi_priciny_vzniku_invalidity[[#This Row],[rok3]])</f>
        <v>2021</v>
      </c>
    </row>
    <row r="1625" spans="1:16">
      <c r="A1625">
        <v>2021</v>
      </c>
      <c r="B1625" t="s">
        <v>46</v>
      </c>
      <c r="C1625" t="s">
        <v>17</v>
      </c>
      <c r="D1625" t="str">
        <f>VLOOKUP(Tabulka_nejcastejsi_priciny_vzniku_invalidity[[#This Row],[kraj]],Tabulka_kraje[],2,FALSE)</f>
        <v xml:space="preserve">Zlínský </v>
      </c>
      <c r="E1625" t="s">
        <v>47</v>
      </c>
      <c r="F1625" t="s">
        <v>54</v>
      </c>
      <c r="G1625" t="str">
        <f>VLOOKUP(Tabulka_nejcastejsi_priciny_vzniku_invalidity[[#This Row],[podskupina_diagnoz_dle_who_kod]],Tabulka_mkn[],2,FALSE)</f>
        <v>13. skupina</v>
      </c>
      <c r="H1625" t="str">
        <f>VLOOKUP(Tabulka_nejcastejsi_priciny_vzniku_invalidity[[#This Row],[podskupina_diagnoz_dle_who_kod]],Tabulka_mkn[],3,FALSE)</f>
        <v>Svalová a kosterní soustava a pojivové tkáně</v>
      </c>
      <c r="I1625" t="str">
        <f>LEFT(Tabulka_nejcastejsi_priciny_vzniku_invalidity[[#This Row],[podskupina_diagnoz_dle_who_kod]],1)</f>
        <v>M</v>
      </c>
      <c r="J1625" t="s">
        <v>178</v>
      </c>
      <c r="K1625" t="s">
        <v>179</v>
      </c>
      <c r="L1625">
        <v>376</v>
      </c>
      <c r="N1625" t="str">
        <f>CONCATENATE("01",".","01",".",Tabulka_nejcastejsi_priciny_vzniku_invalidity[[#This Row],[rok]])</f>
        <v>01.01.2021</v>
      </c>
      <c r="O1625" s="11">
        <f>DATE(Tabulka_nejcastejsi_priciny_vzniku_invalidity[[#This Row],[rok]],1,1)</f>
        <v>44197</v>
      </c>
      <c r="P1625" s="11">
        <f>YEAR(Tabulka_nejcastejsi_priciny_vzniku_invalidity[[#This Row],[rok3]])</f>
        <v>2021</v>
      </c>
    </row>
    <row r="1626" spans="1:16">
      <c r="A1626">
        <v>2021</v>
      </c>
      <c r="B1626" t="s">
        <v>46</v>
      </c>
      <c r="C1626" t="s">
        <v>17</v>
      </c>
      <c r="D1626" t="str">
        <f>VLOOKUP(Tabulka_nejcastejsi_priciny_vzniku_invalidity[[#This Row],[kraj]],Tabulka_kraje[],2,FALSE)</f>
        <v xml:space="preserve">Zlínský </v>
      </c>
      <c r="E1626" t="s">
        <v>47</v>
      </c>
      <c r="F1626" t="s">
        <v>54</v>
      </c>
      <c r="G1626" t="str">
        <f>VLOOKUP(Tabulka_nejcastejsi_priciny_vzniku_invalidity[[#This Row],[podskupina_diagnoz_dle_who_kod]],Tabulka_mkn[],2,FALSE)</f>
        <v>13. skupina</v>
      </c>
      <c r="H1626" t="str">
        <f>VLOOKUP(Tabulka_nejcastejsi_priciny_vzniku_invalidity[[#This Row],[podskupina_diagnoz_dle_who_kod]],Tabulka_mkn[],3,FALSE)</f>
        <v>Svalová a kosterní soustava a pojivové tkáně</v>
      </c>
      <c r="I1626" t="str">
        <f>LEFT(Tabulka_nejcastejsi_priciny_vzniku_invalidity[[#This Row],[podskupina_diagnoz_dle_who_kod]],1)</f>
        <v>M</v>
      </c>
      <c r="J1626" t="s">
        <v>180</v>
      </c>
      <c r="K1626" t="s">
        <v>181</v>
      </c>
      <c r="L1626">
        <v>565</v>
      </c>
      <c r="N1626" t="str">
        <f>CONCATENATE("01",".","01",".",Tabulka_nejcastejsi_priciny_vzniku_invalidity[[#This Row],[rok]])</f>
        <v>01.01.2021</v>
      </c>
      <c r="O1626" s="11">
        <f>DATE(Tabulka_nejcastejsi_priciny_vzniku_invalidity[[#This Row],[rok]],1,1)</f>
        <v>44197</v>
      </c>
      <c r="P1626" s="11">
        <f>YEAR(Tabulka_nejcastejsi_priciny_vzniku_invalidity[[#This Row],[rok3]])</f>
        <v>2021</v>
      </c>
    </row>
    <row r="1627" spans="1:16">
      <c r="A1627">
        <v>2021</v>
      </c>
      <c r="B1627" t="s">
        <v>61</v>
      </c>
      <c r="C1627" t="s">
        <v>17</v>
      </c>
      <c r="D1627" t="str">
        <f>VLOOKUP(Tabulka_nejcastejsi_priciny_vzniku_invalidity[[#This Row],[kraj]],Tabulka_kraje[],2,FALSE)</f>
        <v>Praha</v>
      </c>
      <c r="E1627" t="s">
        <v>62</v>
      </c>
      <c r="F1627" t="s">
        <v>54</v>
      </c>
      <c r="G1627" t="str">
        <f>VLOOKUP(Tabulka_nejcastejsi_priciny_vzniku_invalidity[[#This Row],[podskupina_diagnoz_dle_who_kod]],Tabulka_mkn[],2,FALSE)</f>
        <v>13. skupina</v>
      </c>
      <c r="H1627" t="str">
        <f>VLOOKUP(Tabulka_nejcastejsi_priciny_vzniku_invalidity[[#This Row],[podskupina_diagnoz_dle_who_kod]],Tabulka_mkn[],3,FALSE)</f>
        <v>Svalová a kosterní soustava a pojivové tkáně</v>
      </c>
      <c r="I1627" t="str">
        <f>LEFT(Tabulka_nejcastejsi_priciny_vzniku_invalidity[[#This Row],[podskupina_diagnoz_dle_who_kod]],1)</f>
        <v>M</v>
      </c>
      <c r="J1627" t="s">
        <v>178</v>
      </c>
      <c r="K1627" t="s">
        <v>179</v>
      </c>
      <c r="L1627">
        <v>279</v>
      </c>
      <c r="N1627" t="str">
        <f>CONCATENATE("01",".","01",".",Tabulka_nejcastejsi_priciny_vzniku_invalidity[[#This Row],[rok]])</f>
        <v>01.01.2021</v>
      </c>
      <c r="O1627" s="11">
        <f>DATE(Tabulka_nejcastejsi_priciny_vzniku_invalidity[[#This Row],[rok]],1,1)</f>
        <v>44197</v>
      </c>
      <c r="P1627" s="11">
        <f>YEAR(Tabulka_nejcastejsi_priciny_vzniku_invalidity[[#This Row],[rok3]])</f>
        <v>2021</v>
      </c>
    </row>
    <row r="1628" spans="1:16">
      <c r="A1628">
        <v>2021</v>
      </c>
      <c r="B1628" t="s">
        <v>61</v>
      </c>
      <c r="C1628" t="s">
        <v>17</v>
      </c>
      <c r="D1628" t="str">
        <f>VLOOKUP(Tabulka_nejcastejsi_priciny_vzniku_invalidity[[#This Row],[kraj]],Tabulka_kraje[],2,FALSE)</f>
        <v>Praha</v>
      </c>
      <c r="E1628" t="s">
        <v>62</v>
      </c>
      <c r="F1628" t="s">
        <v>54</v>
      </c>
      <c r="G1628" t="str">
        <f>VLOOKUP(Tabulka_nejcastejsi_priciny_vzniku_invalidity[[#This Row],[podskupina_diagnoz_dle_who_kod]],Tabulka_mkn[],2,FALSE)</f>
        <v>13. skupina</v>
      </c>
      <c r="H1628" t="str">
        <f>VLOOKUP(Tabulka_nejcastejsi_priciny_vzniku_invalidity[[#This Row],[podskupina_diagnoz_dle_who_kod]],Tabulka_mkn[],3,FALSE)</f>
        <v>Svalová a kosterní soustava a pojivové tkáně</v>
      </c>
      <c r="I1628" t="str">
        <f>LEFT(Tabulka_nejcastejsi_priciny_vzniku_invalidity[[#This Row],[podskupina_diagnoz_dle_who_kod]],1)</f>
        <v>M</v>
      </c>
      <c r="J1628" t="s">
        <v>180</v>
      </c>
      <c r="K1628" t="s">
        <v>181</v>
      </c>
      <c r="L1628">
        <v>427</v>
      </c>
      <c r="N1628" t="str">
        <f>CONCATENATE("01",".","01",".",Tabulka_nejcastejsi_priciny_vzniku_invalidity[[#This Row],[rok]])</f>
        <v>01.01.2021</v>
      </c>
      <c r="O1628" s="11">
        <f>DATE(Tabulka_nejcastejsi_priciny_vzniku_invalidity[[#This Row],[rok]],1,1)</f>
        <v>44197</v>
      </c>
      <c r="P1628" s="11">
        <f>YEAR(Tabulka_nejcastejsi_priciny_vzniku_invalidity[[#This Row],[rok3]])</f>
        <v>2021</v>
      </c>
    </row>
    <row r="1629" spans="1:16">
      <c r="A1629">
        <v>2021</v>
      </c>
      <c r="B1629" t="s">
        <v>59</v>
      </c>
      <c r="C1629" t="s">
        <v>17</v>
      </c>
      <c r="D1629" t="str">
        <f>VLOOKUP(Tabulka_nejcastejsi_priciny_vzniku_invalidity[[#This Row],[kraj]],Tabulka_kraje[],2,FALSE)</f>
        <v xml:space="preserve">Středočeský </v>
      </c>
      <c r="E1629" t="s">
        <v>60</v>
      </c>
      <c r="F1629" t="s">
        <v>54</v>
      </c>
      <c r="G1629" t="str">
        <f>VLOOKUP(Tabulka_nejcastejsi_priciny_vzniku_invalidity[[#This Row],[podskupina_diagnoz_dle_who_kod]],Tabulka_mkn[],2,FALSE)</f>
        <v>13. skupina</v>
      </c>
      <c r="H1629" t="str">
        <f>VLOOKUP(Tabulka_nejcastejsi_priciny_vzniku_invalidity[[#This Row],[podskupina_diagnoz_dle_who_kod]],Tabulka_mkn[],3,FALSE)</f>
        <v>Svalová a kosterní soustava a pojivové tkáně</v>
      </c>
      <c r="I1629" t="str">
        <f>LEFT(Tabulka_nejcastejsi_priciny_vzniku_invalidity[[#This Row],[podskupina_diagnoz_dle_who_kod]],1)</f>
        <v>M</v>
      </c>
      <c r="J1629" t="s">
        <v>178</v>
      </c>
      <c r="K1629" t="s">
        <v>179</v>
      </c>
      <c r="L1629">
        <v>442</v>
      </c>
      <c r="N1629" t="str">
        <f>CONCATENATE("01",".","01",".",Tabulka_nejcastejsi_priciny_vzniku_invalidity[[#This Row],[rok]])</f>
        <v>01.01.2021</v>
      </c>
      <c r="O1629" s="11">
        <f>DATE(Tabulka_nejcastejsi_priciny_vzniku_invalidity[[#This Row],[rok]],1,1)</f>
        <v>44197</v>
      </c>
      <c r="P1629" s="11">
        <f>YEAR(Tabulka_nejcastejsi_priciny_vzniku_invalidity[[#This Row],[rok3]])</f>
        <v>2021</v>
      </c>
    </row>
    <row r="1630" spans="1:16">
      <c r="A1630">
        <v>2021</v>
      </c>
      <c r="B1630" t="s">
        <v>59</v>
      </c>
      <c r="C1630" t="s">
        <v>17</v>
      </c>
      <c r="D1630" t="str">
        <f>VLOOKUP(Tabulka_nejcastejsi_priciny_vzniku_invalidity[[#This Row],[kraj]],Tabulka_kraje[],2,FALSE)</f>
        <v xml:space="preserve">Středočeský </v>
      </c>
      <c r="E1630" t="s">
        <v>60</v>
      </c>
      <c r="F1630" t="s">
        <v>54</v>
      </c>
      <c r="G1630" t="str">
        <f>VLOOKUP(Tabulka_nejcastejsi_priciny_vzniku_invalidity[[#This Row],[podskupina_diagnoz_dle_who_kod]],Tabulka_mkn[],2,FALSE)</f>
        <v>13. skupina</v>
      </c>
      <c r="H1630" t="str">
        <f>VLOOKUP(Tabulka_nejcastejsi_priciny_vzniku_invalidity[[#This Row],[podskupina_diagnoz_dle_who_kod]],Tabulka_mkn[],3,FALSE)</f>
        <v>Svalová a kosterní soustava a pojivové tkáně</v>
      </c>
      <c r="I1630" t="str">
        <f>LEFT(Tabulka_nejcastejsi_priciny_vzniku_invalidity[[#This Row],[podskupina_diagnoz_dle_who_kod]],1)</f>
        <v>M</v>
      </c>
      <c r="J1630" t="s">
        <v>186</v>
      </c>
      <c r="K1630" t="s">
        <v>187</v>
      </c>
      <c r="L1630">
        <v>215</v>
      </c>
      <c r="N1630" t="str">
        <f>CONCATENATE("01",".","01",".",Tabulka_nejcastejsi_priciny_vzniku_invalidity[[#This Row],[rok]])</f>
        <v>01.01.2021</v>
      </c>
      <c r="O1630" s="11">
        <f>DATE(Tabulka_nejcastejsi_priciny_vzniku_invalidity[[#This Row],[rok]],1,1)</f>
        <v>44197</v>
      </c>
      <c r="P1630" s="11">
        <f>YEAR(Tabulka_nejcastejsi_priciny_vzniku_invalidity[[#This Row],[rok3]])</f>
        <v>2021</v>
      </c>
    </row>
    <row r="1631" spans="1:16">
      <c r="A1631">
        <v>2021</v>
      </c>
      <c r="B1631" t="s">
        <v>59</v>
      </c>
      <c r="C1631" t="s">
        <v>17</v>
      </c>
      <c r="D1631" t="str">
        <f>VLOOKUP(Tabulka_nejcastejsi_priciny_vzniku_invalidity[[#This Row],[kraj]],Tabulka_kraje[],2,FALSE)</f>
        <v xml:space="preserve">Středočeský </v>
      </c>
      <c r="E1631" t="s">
        <v>60</v>
      </c>
      <c r="F1631" t="s">
        <v>54</v>
      </c>
      <c r="G1631" t="str">
        <f>VLOOKUP(Tabulka_nejcastejsi_priciny_vzniku_invalidity[[#This Row],[podskupina_diagnoz_dle_who_kod]],Tabulka_mkn[],2,FALSE)</f>
        <v>13. skupina</v>
      </c>
      <c r="H1631" t="str">
        <f>VLOOKUP(Tabulka_nejcastejsi_priciny_vzniku_invalidity[[#This Row],[podskupina_diagnoz_dle_who_kod]],Tabulka_mkn[],3,FALSE)</f>
        <v>Svalová a kosterní soustava a pojivové tkáně</v>
      </c>
      <c r="I1631" t="str">
        <f>LEFT(Tabulka_nejcastejsi_priciny_vzniku_invalidity[[#This Row],[podskupina_diagnoz_dle_who_kod]],1)</f>
        <v>M</v>
      </c>
      <c r="J1631" t="s">
        <v>180</v>
      </c>
      <c r="K1631" t="s">
        <v>181</v>
      </c>
      <c r="L1631">
        <v>895</v>
      </c>
      <c r="N1631" t="str">
        <f>CONCATENATE("01",".","01",".",Tabulka_nejcastejsi_priciny_vzniku_invalidity[[#This Row],[rok]])</f>
        <v>01.01.2021</v>
      </c>
      <c r="O1631" s="11">
        <f>DATE(Tabulka_nejcastejsi_priciny_vzniku_invalidity[[#This Row],[rok]],1,1)</f>
        <v>44197</v>
      </c>
      <c r="P1631" s="11">
        <f>YEAR(Tabulka_nejcastejsi_priciny_vzniku_invalidity[[#This Row],[rok3]])</f>
        <v>2021</v>
      </c>
    </row>
    <row r="1632" spans="1:16">
      <c r="A1632">
        <v>2021</v>
      </c>
      <c r="B1632" t="s">
        <v>16</v>
      </c>
      <c r="C1632" t="s">
        <v>17</v>
      </c>
      <c r="D1632" t="str">
        <f>VLOOKUP(Tabulka_nejcastejsi_priciny_vzniku_invalidity[[#This Row],[kraj]],Tabulka_kraje[],2,FALSE)</f>
        <v xml:space="preserve">Jihočeský </v>
      </c>
      <c r="E1632" t="s">
        <v>18</v>
      </c>
      <c r="F1632" t="s">
        <v>54</v>
      </c>
      <c r="G1632" t="str">
        <f>VLOOKUP(Tabulka_nejcastejsi_priciny_vzniku_invalidity[[#This Row],[podskupina_diagnoz_dle_who_kod]],Tabulka_mkn[],2,FALSE)</f>
        <v>13. skupina</v>
      </c>
      <c r="H1632" t="str">
        <f>VLOOKUP(Tabulka_nejcastejsi_priciny_vzniku_invalidity[[#This Row],[podskupina_diagnoz_dle_who_kod]],Tabulka_mkn[],3,FALSE)</f>
        <v>Svalová a kosterní soustava a pojivové tkáně</v>
      </c>
      <c r="I1632" t="str">
        <f>LEFT(Tabulka_nejcastejsi_priciny_vzniku_invalidity[[#This Row],[podskupina_diagnoz_dle_who_kod]],1)</f>
        <v>M</v>
      </c>
      <c r="J1632" t="s">
        <v>182</v>
      </c>
      <c r="K1632" t="s">
        <v>183</v>
      </c>
      <c r="L1632">
        <v>126</v>
      </c>
      <c r="N1632" t="str">
        <f>CONCATENATE("01",".","01",".",Tabulka_nejcastejsi_priciny_vzniku_invalidity[[#This Row],[rok]])</f>
        <v>01.01.2021</v>
      </c>
      <c r="O1632" s="11">
        <f>DATE(Tabulka_nejcastejsi_priciny_vzniku_invalidity[[#This Row],[rok]],1,1)</f>
        <v>44197</v>
      </c>
      <c r="P1632" s="11">
        <f>YEAR(Tabulka_nejcastejsi_priciny_vzniku_invalidity[[#This Row],[rok3]])</f>
        <v>2021</v>
      </c>
    </row>
    <row r="1633" spans="1:16">
      <c r="A1633">
        <v>2021</v>
      </c>
      <c r="B1633" t="s">
        <v>16</v>
      </c>
      <c r="C1633" t="s">
        <v>17</v>
      </c>
      <c r="D1633" t="str">
        <f>VLOOKUP(Tabulka_nejcastejsi_priciny_vzniku_invalidity[[#This Row],[kraj]],Tabulka_kraje[],2,FALSE)</f>
        <v xml:space="preserve">Jihočeský </v>
      </c>
      <c r="E1633" t="s">
        <v>18</v>
      </c>
      <c r="F1633" t="s">
        <v>54</v>
      </c>
      <c r="G1633" t="str">
        <f>VLOOKUP(Tabulka_nejcastejsi_priciny_vzniku_invalidity[[#This Row],[podskupina_diagnoz_dle_who_kod]],Tabulka_mkn[],2,FALSE)</f>
        <v>13. skupina</v>
      </c>
      <c r="H1633" t="str">
        <f>VLOOKUP(Tabulka_nejcastejsi_priciny_vzniku_invalidity[[#This Row],[podskupina_diagnoz_dle_who_kod]],Tabulka_mkn[],3,FALSE)</f>
        <v>Svalová a kosterní soustava a pojivové tkáně</v>
      </c>
      <c r="I1633" t="str">
        <f>LEFT(Tabulka_nejcastejsi_priciny_vzniku_invalidity[[#This Row],[podskupina_diagnoz_dle_who_kod]],1)</f>
        <v>M</v>
      </c>
      <c r="J1633" t="s">
        <v>178</v>
      </c>
      <c r="K1633" t="s">
        <v>179</v>
      </c>
      <c r="L1633">
        <v>138</v>
      </c>
      <c r="N1633" t="str">
        <f>CONCATENATE("01",".","01",".",Tabulka_nejcastejsi_priciny_vzniku_invalidity[[#This Row],[rok]])</f>
        <v>01.01.2021</v>
      </c>
      <c r="O1633" s="11">
        <f>DATE(Tabulka_nejcastejsi_priciny_vzniku_invalidity[[#This Row],[rok]],1,1)</f>
        <v>44197</v>
      </c>
      <c r="P1633" s="11">
        <f>YEAR(Tabulka_nejcastejsi_priciny_vzniku_invalidity[[#This Row],[rok3]])</f>
        <v>2021</v>
      </c>
    </row>
    <row r="1634" spans="1:16">
      <c r="A1634">
        <v>2021</v>
      </c>
      <c r="B1634" t="s">
        <v>16</v>
      </c>
      <c r="C1634" t="s">
        <v>17</v>
      </c>
      <c r="D1634" t="str">
        <f>VLOOKUP(Tabulka_nejcastejsi_priciny_vzniku_invalidity[[#This Row],[kraj]],Tabulka_kraje[],2,FALSE)</f>
        <v xml:space="preserve">Jihočeský </v>
      </c>
      <c r="E1634" t="s">
        <v>18</v>
      </c>
      <c r="F1634" t="s">
        <v>54</v>
      </c>
      <c r="G1634" t="str">
        <f>VLOOKUP(Tabulka_nejcastejsi_priciny_vzniku_invalidity[[#This Row],[podskupina_diagnoz_dle_who_kod]],Tabulka_mkn[],2,FALSE)</f>
        <v>13. skupina</v>
      </c>
      <c r="H1634" t="str">
        <f>VLOOKUP(Tabulka_nejcastejsi_priciny_vzniku_invalidity[[#This Row],[podskupina_diagnoz_dle_who_kod]],Tabulka_mkn[],3,FALSE)</f>
        <v>Svalová a kosterní soustava a pojivové tkáně</v>
      </c>
      <c r="I1634" t="str">
        <f>LEFT(Tabulka_nejcastejsi_priciny_vzniku_invalidity[[#This Row],[podskupina_diagnoz_dle_who_kod]],1)</f>
        <v>M</v>
      </c>
      <c r="J1634" t="s">
        <v>180</v>
      </c>
      <c r="K1634" t="s">
        <v>181</v>
      </c>
      <c r="L1634">
        <v>776</v>
      </c>
      <c r="N1634" t="str">
        <f>CONCATENATE("01",".","01",".",Tabulka_nejcastejsi_priciny_vzniku_invalidity[[#This Row],[rok]])</f>
        <v>01.01.2021</v>
      </c>
      <c r="O1634" s="11">
        <f>DATE(Tabulka_nejcastejsi_priciny_vzniku_invalidity[[#This Row],[rok]],1,1)</f>
        <v>44197</v>
      </c>
      <c r="P1634" s="11">
        <f>YEAR(Tabulka_nejcastejsi_priciny_vzniku_invalidity[[#This Row],[rok3]])</f>
        <v>2021</v>
      </c>
    </row>
    <row r="1635" spans="1:16">
      <c r="A1635">
        <v>2021</v>
      </c>
      <c r="B1635" t="s">
        <v>36</v>
      </c>
      <c r="C1635" t="s">
        <v>17</v>
      </c>
      <c r="D1635" t="str">
        <f>VLOOKUP(Tabulka_nejcastejsi_priciny_vzniku_invalidity[[#This Row],[kraj]],Tabulka_kraje[],2,FALSE)</f>
        <v xml:space="preserve">Plzeňský </v>
      </c>
      <c r="E1635" t="s">
        <v>37</v>
      </c>
      <c r="F1635" t="s">
        <v>54</v>
      </c>
      <c r="G1635" t="str">
        <f>VLOOKUP(Tabulka_nejcastejsi_priciny_vzniku_invalidity[[#This Row],[podskupina_diagnoz_dle_who_kod]],Tabulka_mkn[],2,FALSE)</f>
        <v>13. skupina</v>
      </c>
      <c r="H1635" t="str">
        <f>VLOOKUP(Tabulka_nejcastejsi_priciny_vzniku_invalidity[[#This Row],[podskupina_diagnoz_dle_who_kod]],Tabulka_mkn[],3,FALSE)</f>
        <v>Svalová a kosterní soustava a pojivové tkáně</v>
      </c>
      <c r="I1635" t="str">
        <f>LEFT(Tabulka_nejcastejsi_priciny_vzniku_invalidity[[#This Row],[podskupina_diagnoz_dle_who_kod]],1)</f>
        <v>M</v>
      </c>
      <c r="J1635" t="s">
        <v>178</v>
      </c>
      <c r="K1635" t="s">
        <v>179</v>
      </c>
      <c r="L1635">
        <v>458</v>
      </c>
      <c r="N1635" t="str">
        <f>CONCATENATE("01",".","01",".",Tabulka_nejcastejsi_priciny_vzniku_invalidity[[#This Row],[rok]])</f>
        <v>01.01.2021</v>
      </c>
      <c r="O1635" s="11">
        <f>DATE(Tabulka_nejcastejsi_priciny_vzniku_invalidity[[#This Row],[rok]],1,1)</f>
        <v>44197</v>
      </c>
      <c r="P1635" s="11">
        <f>YEAR(Tabulka_nejcastejsi_priciny_vzniku_invalidity[[#This Row],[rok3]])</f>
        <v>2021</v>
      </c>
    </row>
    <row r="1636" spans="1:16">
      <c r="A1636">
        <v>2021</v>
      </c>
      <c r="B1636" t="s">
        <v>36</v>
      </c>
      <c r="C1636" t="s">
        <v>17</v>
      </c>
      <c r="D1636" t="str">
        <f>VLOOKUP(Tabulka_nejcastejsi_priciny_vzniku_invalidity[[#This Row],[kraj]],Tabulka_kraje[],2,FALSE)</f>
        <v xml:space="preserve">Plzeňský </v>
      </c>
      <c r="E1636" t="s">
        <v>37</v>
      </c>
      <c r="F1636" t="s">
        <v>54</v>
      </c>
      <c r="G1636" t="str">
        <f>VLOOKUP(Tabulka_nejcastejsi_priciny_vzniku_invalidity[[#This Row],[podskupina_diagnoz_dle_who_kod]],Tabulka_mkn[],2,FALSE)</f>
        <v>13. skupina</v>
      </c>
      <c r="H1636" t="str">
        <f>VLOOKUP(Tabulka_nejcastejsi_priciny_vzniku_invalidity[[#This Row],[podskupina_diagnoz_dle_who_kod]],Tabulka_mkn[],3,FALSE)</f>
        <v>Svalová a kosterní soustava a pojivové tkáně</v>
      </c>
      <c r="I1636" t="str">
        <f>LEFT(Tabulka_nejcastejsi_priciny_vzniku_invalidity[[#This Row],[podskupina_diagnoz_dle_who_kod]],1)</f>
        <v>M</v>
      </c>
      <c r="J1636" t="s">
        <v>180</v>
      </c>
      <c r="K1636" t="s">
        <v>181</v>
      </c>
      <c r="L1636">
        <v>643</v>
      </c>
      <c r="N1636" t="str">
        <f>CONCATENATE("01",".","01",".",Tabulka_nejcastejsi_priciny_vzniku_invalidity[[#This Row],[rok]])</f>
        <v>01.01.2021</v>
      </c>
      <c r="O1636" s="11">
        <f>DATE(Tabulka_nejcastejsi_priciny_vzniku_invalidity[[#This Row],[rok]],1,1)</f>
        <v>44197</v>
      </c>
      <c r="P1636" s="11">
        <f>YEAR(Tabulka_nejcastejsi_priciny_vzniku_invalidity[[#This Row],[rok3]])</f>
        <v>2021</v>
      </c>
    </row>
    <row r="1637" spans="1:16">
      <c r="A1637">
        <v>2021</v>
      </c>
      <c r="B1637" t="s">
        <v>63</v>
      </c>
      <c r="C1637" t="s">
        <v>17</v>
      </c>
      <c r="D1637" t="str">
        <f>VLOOKUP(Tabulka_nejcastejsi_priciny_vzniku_invalidity[[#This Row],[kraj]],Tabulka_kraje[],2,FALSE)</f>
        <v xml:space="preserve">Karlovarský </v>
      </c>
      <c r="E1637" t="s">
        <v>64</v>
      </c>
      <c r="F1637" t="s">
        <v>54</v>
      </c>
      <c r="G1637" t="str">
        <f>VLOOKUP(Tabulka_nejcastejsi_priciny_vzniku_invalidity[[#This Row],[podskupina_diagnoz_dle_who_kod]],Tabulka_mkn[],2,FALSE)</f>
        <v>13. skupina</v>
      </c>
      <c r="H1637" t="str">
        <f>VLOOKUP(Tabulka_nejcastejsi_priciny_vzniku_invalidity[[#This Row],[podskupina_diagnoz_dle_who_kod]],Tabulka_mkn[],3,FALSE)</f>
        <v>Svalová a kosterní soustava a pojivové tkáně</v>
      </c>
      <c r="I1637" t="str">
        <f>LEFT(Tabulka_nejcastejsi_priciny_vzniku_invalidity[[#This Row],[podskupina_diagnoz_dle_who_kod]],1)</f>
        <v>M</v>
      </c>
      <c r="J1637" t="s">
        <v>178</v>
      </c>
      <c r="K1637" t="s">
        <v>179</v>
      </c>
      <c r="L1637">
        <v>145</v>
      </c>
      <c r="N1637" t="str">
        <f>CONCATENATE("01",".","01",".",Tabulka_nejcastejsi_priciny_vzniku_invalidity[[#This Row],[rok]])</f>
        <v>01.01.2021</v>
      </c>
      <c r="O1637" s="11">
        <f>DATE(Tabulka_nejcastejsi_priciny_vzniku_invalidity[[#This Row],[rok]],1,1)</f>
        <v>44197</v>
      </c>
      <c r="P1637" s="11">
        <f>YEAR(Tabulka_nejcastejsi_priciny_vzniku_invalidity[[#This Row],[rok3]])</f>
        <v>2021</v>
      </c>
    </row>
    <row r="1638" spans="1:16">
      <c r="A1638">
        <v>2021</v>
      </c>
      <c r="B1638" t="s">
        <v>63</v>
      </c>
      <c r="C1638" t="s">
        <v>17</v>
      </c>
      <c r="D1638" t="str">
        <f>VLOOKUP(Tabulka_nejcastejsi_priciny_vzniku_invalidity[[#This Row],[kraj]],Tabulka_kraje[],2,FALSE)</f>
        <v xml:space="preserve">Karlovarský </v>
      </c>
      <c r="E1638" t="s">
        <v>64</v>
      </c>
      <c r="F1638" t="s">
        <v>54</v>
      </c>
      <c r="G1638" t="str">
        <f>VLOOKUP(Tabulka_nejcastejsi_priciny_vzniku_invalidity[[#This Row],[podskupina_diagnoz_dle_who_kod]],Tabulka_mkn[],2,FALSE)</f>
        <v>13. skupina</v>
      </c>
      <c r="H1638" t="str">
        <f>VLOOKUP(Tabulka_nejcastejsi_priciny_vzniku_invalidity[[#This Row],[podskupina_diagnoz_dle_who_kod]],Tabulka_mkn[],3,FALSE)</f>
        <v>Svalová a kosterní soustava a pojivové tkáně</v>
      </c>
      <c r="I1638" t="str">
        <f>LEFT(Tabulka_nejcastejsi_priciny_vzniku_invalidity[[#This Row],[podskupina_diagnoz_dle_who_kod]],1)</f>
        <v>M</v>
      </c>
      <c r="J1638" t="s">
        <v>180</v>
      </c>
      <c r="K1638" t="s">
        <v>181</v>
      </c>
      <c r="L1638">
        <v>260</v>
      </c>
      <c r="N1638" t="str">
        <f>CONCATENATE("01",".","01",".",Tabulka_nejcastejsi_priciny_vzniku_invalidity[[#This Row],[rok]])</f>
        <v>01.01.2021</v>
      </c>
      <c r="O1638" s="11">
        <f>DATE(Tabulka_nejcastejsi_priciny_vzniku_invalidity[[#This Row],[rok]],1,1)</f>
        <v>44197</v>
      </c>
      <c r="P1638" s="11">
        <f>YEAR(Tabulka_nejcastejsi_priciny_vzniku_invalidity[[#This Row],[rok3]])</f>
        <v>2021</v>
      </c>
    </row>
    <row r="1639" spans="1:16">
      <c r="A1639">
        <v>2021</v>
      </c>
      <c r="B1639" t="s">
        <v>26</v>
      </c>
      <c r="C1639" t="s">
        <v>17</v>
      </c>
      <c r="D1639" t="str">
        <f>VLOOKUP(Tabulka_nejcastejsi_priciny_vzniku_invalidity[[#This Row],[kraj]],Tabulka_kraje[],2,FALSE)</f>
        <v xml:space="preserve">Ústecký </v>
      </c>
      <c r="E1639" t="s">
        <v>27</v>
      </c>
      <c r="F1639" t="s">
        <v>54</v>
      </c>
      <c r="G1639" t="str">
        <f>VLOOKUP(Tabulka_nejcastejsi_priciny_vzniku_invalidity[[#This Row],[podskupina_diagnoz_dle_who_kod]],Tabulka_mkn[],2,FALSE)</f>
        <v>13. skupina</v>
      </c>
      <c r="H1639" t="str">
        <f>VLOOKUP(Tabulka_nejcastejsi_priciny_vzniku_invalidity[[#This Row],[podskupina_diagnoz_dle_who_kod]],Tabulka_mkn[],3,FALSE)</f>
        <v>Svalová a kosterní soustava a pojivové tkáně</v>
      </c>
      <c r="I1639" t="str">
        <f>LEFT(Tabulka_nejcastejsi_priciny_vzniku_invalidity[[#This Row],[podskupina_diagnoz_dle_who_kod]],1)</f>
        <v>M</v>
      </c>
      <c r="J1639" t="s">
        <v>182</v>
      </c>
      <c r="K1639" t="s">
        <v>183</v>
      </c>
      <c r="L1639">
        <v>230</v>
      </c>
      <c r="N1639" t="str">
        <f>CONCATENATE("01",".","01",".",Tabulka_nejcastejsi_priciny_vzniku_invalidity[[#This Row],[rok]])</f>
        <v>01.01.2021</v>
      </c>
      <c r="O1639" s="11">
        <f>DATE(Tabulka_nejcastejsi_priciny_vzniku_invalidity[[#This Row],[rok]],1,1)</f>
        <v>44197</v>
      </c>
      <c r="P1639" s="11">
        <f>YEAR(Tabulka_nejcastejsi_priciny_vzniku_invalidity[[#This Row],[rok3]])</f>
        <v>2021</v>
      </c>
    </row>
    <row r="1640" spans="1:16">
      <c r="A1640">
        <v>2021</v>
      </c>
      <c r="B1640" t="s">
        <v>26</v>
      </c>
      <c r="C1640" t="s">
        <v>17</v>
      </c>
      <c r="D1640" t="str">
        <f>VLOOKUP(Tabulka_nejcastejsi_priciny_vzniku_invalidity[[#This Row],[kraj]],Tabulka_kraje[],2,FALSE)</f>
        <v xml:space="preserve">Ústecký </v>
      </c>
      <c r="E1640" t="s">
        <v>27</v>
      </c>
      <c r="F1640" t="s">
        <v>54</v>
      </c>
      <c r="G1640" t="str">
        <f>VLOOKUP(Tabulka_nejcastejsi_priciny_vzniku_invalidity[[#This Row],[podskupina_diagnoz_dle_who_kod]],Tabulka_mkn[],2,FALSE)</f>
        <v>13. skupina</v>
      </c>
      <c r="H1640" t="str">
        <f>VLOOKUP(Tabulka_nejcastejsi_priciny_vzniku_invalidity[[#This Row],[podskupina_diagnoz_dle_who_kod]],Tabulka_mkn[],3,FALSE)</f>
        <v>Svalová a kosterní soustava a pojivové tkáně</v>
      </c>
      <c r="I1640" t="str">
        <f>LEFT(Tabulka_nejcastejsi_priciny_vzniku_invalidity[[#This Row],[podskupina_diagnoz_dle_who_kod]],1)</f>
        <v>M</v>
      </c>
      <c r="J1640" t="s">
        <v>178</v>
      </c>
      <c r="K1640" t="s">
        <v>179</v>
      </c>
      <c r="L1640">
        <v>412</v>
      </c>
      <c r="N1640" t="str">
        <f>CONCATENATE("01",".","01",".",Tabulka_nejcastejsi_priciny_vzniku_invalidity[[#This Row],[rok]])</f>
        <v>01.01.2021</v>
      </c>
      <c r="O1640" s="11">
        <f>DATE(Tabulka_nejcastejsi_priciny_vzniku_invalidity[[#This Row],[rok]],1,1)</f>
        <v>44197</v>
      </c>
      <c r="P1640" s="11">
        <f>YEAR(Tabulka_nejcastejsi_priciny_vzniku_invalidity[[#This Row],[rok3]])</f>
        <v>2021</v>
      </c>
    </row>
    <row r="1641" spans="1:16">
      <c r="A1641">
        <v>2021</v>
      </c>
      <c r="B1641" t="s">
        <v>26</v>
      </c>
      <c r="C1641" t="s">
        <v>17</v>
      </c>
      <c r="D1641" t="str">
        <f>VLOOKUP(Tabulka_nejcastejsi_priciny_vzniku_invalidity[[#This Row],[kraj]],Tabulka_kraje[],2,FALSE)</f>
        <v xml:space="preserve">Ústecký </v>
      </c>
      <c r="E1641" t="s">
        <v>27</v>
      </c>
      <c r="F1641" t="s">
        <v>54</v>
      </c>
      <c r="G1641" t="str">
        <f>VLOOKUP(Tabulka_nejcastejsi_priciny_vzniku_invalidity[[#This Row],[podskupina_diagnoz_dle_who_kod]],Tabulka_mkn[],2,FALSE)</f>
        <v>13. skupina</v>
      </c>
      <c r="H1641" t="str">
        <f>VLOOKUP(Tabulka_nejcastejsi_priciny_vzniku_invalidity[[#This Row],[podskupina_diagnoz_dle_who_kod]],Tabulka_mkn[],3,FALSE)</f>
        <v>Svalová a kosterní soustava a pojivové tkáně</v>
      </c>
      <c r="I1641" t="str">
        <f>LEFT(Tabulka_nejcastejsi_priciny_vzniku_invalidity[[#This Row],[podskupina_diagnoz_dle_who_kod]],1)</f>
        <v>M</v>
      </c>
      <c r="J1641" t="s">
        <v>180</v>
      </c>
      <c r="K1641" t="s">
        <v>181</v>
      </c>
      <c r="L1641">
        <v>1011</v>
      </c>
      <c r="N1641" t="str">
        <f>CONCATENATE("01",".","01",".",Tabulka_nejcastejsi_priciny_vzniku_invalidity[[#This Row],[rok]])</f>
        <v>01.01.2021</v>
      </c>
      <c r="O1641" s="11">
        <f>DATE(Tabulka_nejcastejsi_priciny_vzniku_invalidity[[#This Row],[rok]],1,1)</f>
        <v>44197</v>
      </c>
      <c r="P1641" s="11">
        <f>YEAR(Tabulka_nejcastejsi_priciny_vzniku_invalidity[[#This Row],[rok3]])</f>
        <v>2021</v>
      </c>
    </row>
    <row r="1642" spans="1:16">
      <c r="A1642">
        <v>2021</v>
      </c>
      <c r="B1642" t="s">
        <v>34</v>
      </c>
      <c r="C1642" t="s">
        <v>17</v>
      </c>
      <c r="D1642" t="str">
        <f>VLOOKUP(Tabulka_nejcastejsi_priciny_vzniku_invalidity[[#This Row],[kraj]],Tabulka_kraje[],2,FALSE)</f>
        <v xml:space="preserve">Liberecký </v>
      </c>
      <c r="E1642" t="s">
        <v>35</v>
      </c>
      <c r="F1642" t="s">
        <v>54</v>
      </c>
      <c r="G1642" t="str">
        <f>VLOOKUP(Tabulka_nejcastejsi_priciny_vzniku_invalidity[[#This Row],[podskupina_diagnoz_dle_who_kod]],Tabulka_mkn[],2,FALSE)</f>
        <v>13. skupina</v>
      </c>
      <c r="H1642" t="str">
        <f>VLOOKUP(Tabulka_nejcastejsi_priciny_vzniku_invalidity[[#This Row],[podskupina_diagnoz_dle_who_kod]],Tabulka_mkn[],3,FALSE)</f>
        <v>Svalová a kosterní soustava a pojivové tkáně</v>
      </c>
      <c r="I1642" t="str">
        <f>LEFT(Tabulka_nejcastejsi_priciny_vzniku_invalidity[[#This Row],[podskupina_diagnoz_dle_who_kod]],1)</f>
        <v>M</v>
      </c>
      <c r="J1642" t="s">
        <v>188</v>
      </c>
      <c r="K1642" t="s">
        <v>189</v>
      </c>
      <c r="L1642">
        <v>70</v>
      </c>
      <c r="N1642" t="str">
        <f>CONCATENATE("01",".","01",".",Tabulka_nejcastejsi_priciny_vzniku_invalidity[[#This Row],[rok]])</f>
        <v>01.01.2021</v>
      </c>
      <c r="O1642" s="11">
        <f>DATE(Tabulka_nejcastejsi_priciny_vzniku_invalidity[[#This Row],[rok]],1,1)</f>
        <v>44197</v>
      </c>
      <c r="P1642" s="11">
        <f>YEAR(Tabulka_nejcastejsi_priciny_vzniku_invalidity[[#This Row],[rok3]])</f>
        <v>2021</v>
      </c>
    </row>
    <row r="1643" spans="1:16">
      <c r="A1643">
        <v>2021</v>
      </c>
      <c r="B1643" t="s">
        <v>34</v>
      </c>
      <c r="C1643" t="s">
        <v>17</v>
      </c>
      <c r="D1643" t="str">
        <f>VLOOKUP(Tabulka_nejcastejsi_priciny_vzniku_invalidity[[#This Row],[kraj]],Tabulka_kraje[],2,FALSE)</f>
        <v xml:space="preserve">Liberecký </v>
      </c>
      <c r="E1643" t="s">
        <v>35</v>
      </c>
      <c r="F1643" t="s">
        <v>54</v>
      </c>
      <c r="G1643" t="str">
        <f>VLOOKUP(Tabulka_nejcastejsi_priciny_vzniku_invalidity[[#This Row],[podskupina_diagnoz_dle_who_kod]],Tabulka_mkn[],2,FALSE)</f>
        <v>13. skupina</v>
      </c>
      <c r="H1643" t="str">
        <f>VLOOKUP(Tabulka_nejcastejsi_priciny_vzniku_invalidity[[#This Row],[podskupina_diagnoz_dle_who_kod]],Tabulka_mkn[],3,FALSE)</f>
        <v>Svalová a kosterní soustava a pojivové tkáně</v>
      </c>
      <c r="I1643" t="str">
        <f>LEFT(Tabulka_nejcastejsi_priciny_vzniku_invalidity[[#This Row],[podskupina_diagnoz_dle_who_kod]],1)</f>
        <v>M</v>
      </c>
      <c r="J1643" t="s">
        <v>178</v>
      </c>
      <c r="K1643" t="s">
        <v>179</v>
      </c>
      <c r="L1643">
        <v>127</v>
      </c>
      <c r="N1643" t="str">
        <f>CONCATENATE("01",".","01",".",Tabulka_nejcastejsi_priciny_vzniku_invalidity[[#This Row],[rok]])</f>
        <v>01.01.2021</v>
      </c>
      <c r="O1643" s="11">
        <f>DATE(Tabulka_nejcastejsi_priciny_vzniku_invalidity[[#This Row],[rok]],1,1)</f>
        <v>44197</v>
      </c>
      <c r="P1643" s="11">
        <f>YEAR(Tabulka_nejcastejsi_priciny_vzniku_invalidity[[#This Row],[rok3]])</f>
        <v>2021</v>
      </c>
    </row>
    <row r="1644" spans="1:16">
      <c r="A1644">
        <v>2021</v>
      </c>
      <c r="B1644" t="s">
        <v>34</v>
      </c>
      <c r="C1644" t="s">
        <v>17</v>
      </c>
      <c r="D1644" t="str">
        <f>VLOOKUP(Tabulka_nejcastejsi_priciny_vzniku_invalidity[[#This Row],[kraj]],Tabulka_kraje[],2,FALSE)</f>
        <v xml:space="preserve">Liberecký </v>
      </c>
      <c r="E1644" t="s">
        <v>35</v>
      </c>
      <c r="F1644" t="s">
        <v>54</v>
      </c>
      <c r="G1644" t="str">
        <f>VLOOKUP(Tabulka_nejcastejsi_priciny_vzniku_invalidity[[#This Row],[podskupina_diagnoz_dle_who_kod]],Tabulka_mkn[],2,FALSE)</f>
        <v>13. skupina</v>
      </c>
      <c r="H1644" t="str">
        <f>VLOOKUP(Tabulka_nejcastejsi_priciny_vzniku_invalidity[[#This Row],[podskupina_diagnoz_dle_who_kod]],Tabulka_mkn[],3,FALSE)</f>
        <v>Svalová a kosterní soustava a pojivové tkáně</v>
      </c>
      <c r="I1644" t="str">
        <f>LEFT(Tabulka_nejcastejsi_priciny_vzniku_invalidity[[#This Row],[podskupina_diagnoz_dle_who_kod]],1)</f>
        <v>M</v>
      </c>
      <c r="J1644" t="s">
        <v>184</v>
      </c>
      <c r="K1644" t="s">
        <v>185</v>
      </c>
      <c r="L1644">
        <v>82</v>
      </c>
      <c r="N1644" t="str">
        <f>CONCATENATE("01",".","01",".",Tabulka_nejcastejsi_priciny_vzniku_invalidity[[#This Row],[rok]])</f>
        <v>01.01.2021</v>
      </c>
      <c r="O1644" s="11">
        <f>DATE(Tabulka_nejcastejsi_priciny_vzniku_invalidity[[#This Row],[rok]],1,1)</f>
        <v>44197</v>
      </c>
      <c r="P1644" s="11">
        <f>YEAR(Tabulka_nejcastejsi_priciny_vzniku_invalidity[[#This Row],[rok3]])</f>
        <v>2021</v>
      </c>
    </row>
    <row r="1645" spans="1:16">
      <c r="A1645">
        <v>2021</v>
      </c>
      <c r="B1645" t="s">
        <v>34</v>
      </c>
      <c r="C1645" t="s">
        <v>17</v>
      </c>
      <c r="D1645" t="str">
        <f>VLOOKUP(Tabulka_nejcastejsi_priciny_vzniku_invalidity[[#This Row],[kraj]],Tabulka_kraje[],2,FALSE)</f>
        <v xml:space="preserve">Liberecký </v>
      </c>
      <c r="E1645" t="s">
        <v>35</v>
      </c>
      <c r="F1645" t="s">
        <v>54</v>
      </c>
      <c r="G1645" t="str">
        <f>VLOOKUP(Tabulka_nejcastejsi_priciny_vzniku_invalidity[[#This Row],[podskupina_diagnoz_dle_who_kod]],Tabulka_mkn[],2,FALSE)</f>
        <v>13. skupina</v>
      </c>
      <c r="H1645" t="str">
        <f>VLOOKUP(Tabulka_nejcastejsi_priciny_vzniku_invalidity[[#This Row],[podskupina_diagnoz_dle_who_kod]],Tabulka_mkn[],3,FALSE)</f>
        <v>Svalová a kosterní soustava a pojivové tkáně</v>
      </c>
      <c r="I1645" t="str">
        <f>LEFT(Tabulka_nejcastejsi_priciny_vzniku_invalidity[[#This Row],[podskupina_diagnoz_dle_who_kod]],1)</f>
        <v>M</v>
      </c>
      <c r="J1645" t="s">
        <v>180</v>
      </c>
      <c r="K1645" t="s">
        <v>181</v>
      </c>
      <c r="L1645">
        <v>295</v>
      </c>
      <c r="N1645" t="str">
        <f>CONCATENATE("01",".","01",".",Tabulka_nejcastejsi_priciny_vzniku_invalidity[[#This Row],[rok]])</f>
        <v>01.01.2021</v>
      </c>
      <c r="O1645" s="11">
        <f>DATE(Tabulka_nejcastejsi_priciny_vzniku_invalidity[[#This Row],[rok]],1,1)</f>
        <v>44197</v>
      </c>
      <c r="P1645" s="11">
        <f>YEAR(Tabulka_nejcastejsi_priciny_vzniku_invalidity[[#This Row],[rok3]])</f>
        <v>2021</v>
      </c>
    </row>
    <row r="1646" spans="1:16">
      <c r="A1646">
        <v>2021</v>
      </c>
      <c r="B1646" t="s">
        <v>40</v>
      </c>
      <c r="C1646" t="s">
        <v>17</v>
      </c>
      <c r="D1646" t="str">
        <f>VLOOKUP(Tabulka_nejcastejsi_priciny_vzniku_invalidity[[#This Row],[kraj]],Tabulka_kraje[],2,FALSE)</f>
        <v xml:space="preserve">Královéhradecký </v>
      </c>
      <c r="E1646" t="s">
        <v>41</v>
      </c>
      <c r="F1646" t="s">
        <v>54</v>
      </c>
      <c r="G1646" t="str">
        <f>VLOOKUP(Tabulka_nejcastejsi_priciny_vzniku_invalidity[[#This Row],[podskupina_diagnoz_dle_who_kod]],Tabulka_mkn[],2,FALSE)</f>
        <v>13. skupina</v>
      </c>
      <c r="H1646" t="str">
        <f>VLOOKUP(Tabulka_nejcastejsi_priciny_vzniku_invalidity[[#This Row],[podskupina_diagnoz_dle_who_kod]],Tabulka_mkn[],3,FALSE)</f>
        <v>Svalová a kosterní soustava a pojivové tkáně</v>
      </c>
      <c r="I1646" t="str">
        <f>LEFT(Tabulka_nejcastejsi_priciny_vzniku_invalidity[[#This Row],[podskupina_diagnoz_dle_who_kod]],1)</f>
        <v>M</v>
      </c>
      <c r="J1646" t="s">
        <v>190</v>
      </c>
      <c r="K1646" t="s">
        <v>191</v>
      </c>
      <c r="L1646">
        <v>154</v>
      </c>
      <c r="N1646" t="str">
        <f>CONCATENATE("01",".","01",".",Tabulka_nejcastejsi_priciny_vzniku_invalidity[[#This Row],[rok]])</f>
        <v>01.01.2021</v>
      </c>
      <c r="O1646" s="11">
        <f>DATE(Tabulka_nejcastejsi_priciny_vzniku_invalidity[[#This Row],[rok]],1,1)</f>
        <v>44197</v>
      </c>
      <c r="P1646" s="11">
        <f>YEAR(Tabulka_nejcastejsi_priciny_vzniku_invalidity[[#This Row],[rok3]])</f>
        <v>2021</v>
      </c>
    </row>
    <row r="1647" spans="1:16">
      <c r="A1647">
        <v>2021</v>
      </c>
      <c r="B1647" t="s">
        <v>40</v>
      </c>
      <c r="C1647" t="s">
        <v>17</v>
      </c>
      <c r="D1647" t="str">
        <f>VLOOKUP(Tabulka_nejcastejsi_priciny_vzniku_invalidity[[#This Row],[kraj]],Tabulka_kraje[],2,FALSE)</f>
        <v xml:space="preserve">Královéhradecký </v>
      </c>
      <c r="E1647" t="s">
        <v>41</v>
      </c>
      <c r="F1647" t="s">
        <v>54</v>
      </c>
      <c r="G1647" t="str">
        <f>VLOOKUP(Tabulka_nejcastejsi_priciny_vzniku_invalidity[[#This Row],[podskupina_diagnoz_dle_who_kod]],Tabulka_mkn[],2,FALSE)</f>
        <v>13. skupina</v>
      </c>
      <c r="H1647" t="str">
        <f>VLOOKUP(Tabulka_nejcastejsi_priciny_vzniku_invalidity[[#This Row],[podskupina_diagnoz_dle_who_kod]],Tabulka_mkn[],3,FALSE)</f>
        <v>Svalová a kosterní soustava a pojivové tkáně</v>
      </c>
      <c r="I1647" t="str">
        <f>LEFT(Tabulka_nejcastejsi_priciny_vzniku_invalidity[[#This Row],[podskupina_diagnoz_dle_who_kod]],1)</f>
        <v>M</v>
      </c>
      <c r="J1647" t="s">
        <v>180</v>
      </c>
      <c r="K1647" t="s">
        <v>181</v>
      </c>
      <c r="L1647">
        <v>649</v>
      </c>
      <c r="N1647" t="str">
        <f>CONCATENATE("01",".","01",".",Tabulka_nejcastejsi_priciny_vzniku_invalidity[[#This Row],[rok]])</f>
        <v>01.01.2021</v>
      </c>
      <c r="O1647" s="11">
        <f>DATE(Tabulka_nejcastejsi_priciny_vzniku_invalidity[[#This Row],[rok]],1,1)</f>
        <v>44197</v>
      </c>
      <c r="P1647" s="11">
        <f>YEAR(Tabulka_nejcastejsi_priciny_vzniku_invalidity[[#This Row],[rok3]])</f>
        <v>2021</v>
      </c>
    </row>
    <row r="1648" spans="1:16">
      <c r="A1648">
        <v>2021</v>
      </c>
      <c r="B1648" t="s">
        <v>30</v>
      </c>
      <c r="C1648" t="s">
        <v>17</v>
      </c>
      <c r="D1648" t="str">
        <f>VLOOKUP(Tabulka_nejcastejsi_priciny_vzniku_invalidity[[#This Row],[kraj]],Tabulka_kraje[],2,FALSE)</f>
        <v xml:space="preserve">Pardubický </v>
      </c>
      <c r="E1648" t="s">
        <v>31</v>
      </c>
      <c r="F1648" t="s">
        <v>54</v>
      </c>
      <c r="G1648" t="str">
        <f>VLOOKUP(Tabulka_nejcastejsi_priciny_vzniku_invalidity[[#This Row],[podskupina_diagnoz_dle_who_kod]],Tabulka_mkn[],2,FALSE)</f>
        <v>13. skupina</v>
      </c>
      <c r="H1648" t="str">
        <f>VLOOKUP(Tabulka_nejcastejsi_priciny_vzniku_invalidity[[#This Row],[podskupina_diagnoz_dle_who_kod]],Tabulka_mkn[],3,FALSE)</f>
        <v>Svalová a kosterní soustava a pojivové tkáně</v>
      </c>
      <c r="I1648" t="str">
        <f>LEFT(Tabulka_nejcastejsi_priciny_vzniku_invalidity[[#This Row],[podskupina_diagnoz_dle_who_kod]],1)</f>
        <v>M</v>
      </c>
      <c r="J1648" t="s">
        <v>178</v>
      </c>
      <c r="K1648" t="s">
        <v>179</v>
      </c>
      <c r="L1648">
        <v>220</v>
      </c>
      <c r="N1648" t="str">
        <f>CONCATENATE("01",".","01",".",Tabulka_nejcastejsi_priciny_vzniku_invalidity[[#This Row],[rok]])</f>
        <v>01.01.2021</v>
      </c>
      <c r="O1648" s="11">
        <f>DATE(Tabulka_nejcastejsi_priciny_vzniku_invalidity[[#This Row],[rok]],1,1)</f>
        <v>44197</v>
      </c>
      <c r="P1648" s="11">
        <f>YEAR(Tabulka_nejcastejsi_priciny_vzniku_invalidity[[#This Row],[rok3]])</f>
        <v>2021</v>
      </c>
    </row>
    <row r="1649" spans="1:16">
      <c r="A1649">
        <v>2021</v>
      </c>
      <c r="B1649" t="s">
        <v>30</v>
      </c>
      <c r="C1649" t="s">
        <v>17</v>
      </c>
      <c r="D1649" t="str">
        <f>VLOOKUP(Tabulka_nejcastejsi_priciny_vzniku_invalidity[[#This Row],[kraj]],Tabulka_kraje[],2,FALSE)</f>
        <v xml:space="preserve">Pardubický </v>
      </c>
      <c r="E1649" t="s">
        <v>31</v>
      </c>
      <c r="F1649" t="s">
        <v>54</v>
      </c>
      <c r="G1649" t="str">
        <f>VLOOKUP(Tabulka_nejcastejsi_priciny_vzniku_invalidity[[#This Row],[podskupina_diagnoz_dle_who_kod]],Tabulka_mkn[],2,FALSE)</f>
        <v>13. skupina</v>
      </c>
      <c r="H1649" t="str">
        <f>VLOOKUP(Tabulka_nejcastejsi_priciny_vzniku_invalidity[[#This Row],[podskupina_diagnoz_dle_who_kod]],Tabulka_mkn[],3,FALSE)</f>
        <v>Svalová a kosterní soustava a pojivové tkáně</v>
      </c>
      <c r="I1649" t="str">
        <f>LEFT(Tabulka_nejcastejsi_priciny_vzniku_invalidity[[#This Row],[podskupina_diagnoz_dle_who_kod]],1)</f>
        <v>M</v>
      </c>
      <c r="J1649" t="s">
        <v>180</v>
      </c>
      <c r="K1649" t="s">
        <v>181</v>
      </c>
      <c r="L1649">
        <v>556</v>
      </c>
      <c r="N1649" t="str">
        <f>CONCATENATE("01",".","01",".",Tabulka_nejcastejsi_priciny_vzniku_invalidity[[#This Row],[rok]])</f>
        <v>01.01.2021</v>
      </c>
      <c r="O1649" s="11">
        <f>DATE(Tabulka_nejcastejsi_priciny_vzniku_invalidity[[#This Row],[rok]],1,1)</f>
        <v>44197</v>
      </c>
      <c r="P1649" s="11">
        <f>YEAR(Tabulka_nejcastejsi_priciny_vzniku_invalidity[[#This Row],[rok3]])</f>
        <v>2021</v>
      </c>
    </row>
    <row r="1650" spans="1:16">
      <c r="A1650">
        <v>2019</v>
      </c>
      <c r="B1650" t="s">
        <v>22</v>
      </c>
      <c r="C1650" t="s">
        <v>17</v>
      </c>
      <c r="D1650" t="str">
        <f>VLOOKUP(Tabulka_nejcastejsi_priciny_vzniku_invalidity[[#This Row],[kraj]],Tabulka_kraje[],2,FALSE)</f>
        <v>Vysočina</v>
      </c>
      <c r="E1650" t="s">
        <v>23</v>
      </c>
      <c r="F1650" t="s">
        <v>19</v>
      </c>
      <c r="G1650" t="str">
        <f>VLOOKUP(Tabulka_nejcastejsi_priciny_vzniku_invalidity[[#This Row],[podskupina_diagnoz_dle_who_kod]],Tabulka_mkn[],2,FALSE)</f>
        <v>Nezařazeno</v>
      </c>
      <c r="H1650" t="str">
        <f>VLOOKUP(Tabulka_nejcastejsi_priciny_vzniku_invalidity[[#This Row],[podskupina_diagnoz_dle_who_kod]],Tabulka_mkn[],3,FALSE)</f>
        <v>Nezařazeno</v>
      </c>
      <c r="I1650" t="str">
        <f>LEFT(Tabulka_nejcastejsi_priciny_vzniku_invalidity[[#This Row],[podskupina_diagnoz_dle_who_kod]],1)</f>
        <v>N</v>
      </c>
      <c r="J1650" t="s">
        <v>192</v>
      </c>
      <c r="K1650" t="s">
        <v>192</v>
      </c>
      <c r="L1650">
        <v>0</v>
      </c>
      <c r="N1650" t="str">
        <f>CONCATENATE("01",".","01",".",Tabulka_nejcastejsi_priciny_vzniku_invalidity[[#This Row],[rok]])</f>
        <v>01.01.2019</v>
      </c>
      <c r="O1650" s="11">
        <f>DATE(Tabulka_nejcastejsi_priciny_vzniku_invalidity[[#This Row],[rok]],1,1)</f>
        <v>43466</v>
      </c>
      <c r="P1650" s="11">
        <f>YEAR(Tabulka_nejcastejsi_priciny_vzniku_invalidity[[#This Row],[rok3]])</f>
        <v>2019</v>
      </c>
    </row>
    <row r="1651" spans="1:16">
      <c r="A1651">
        <v>2019</v>
      </c>
      <c r="B1651" t="s">
        <v>46</v>
      </c>
      <c r="C1651" t="s">
        <v>17</v>
      </c>
      <c r="D1651" t="str">
        <f>VLOOKUP(Tabulka_nejcastejsi_priciny_vzniku_invalidity[[#This Row],[kraj]],Tabulka_kraje[],2,FALSE)</f>
        <v xml:space="preserve">Zlínský </v>
      </c>
      <c r="E1651" t="s">
        <v>47</v>
      </c>
      <c r="F1651" t="s">
        <v>19</v>
      </c>
      <c r="G1651" t="str">
        <f>VLOOKUP(Tabulka_nejcastejsi_priciny_vzniku_invalidity[[#This Row],[podskupina_diagnoz_dle_who_kod]],Tabulka_mkn[],2,FALSE)</f>
        <v>Nezařazeno</v>
      </c>
      <c r="H1651" t="str">
        <f>VLOOKUP(Tabulka_nejcastejsi_priciny_vzniku_invalidity[[#This Row],[podskupina_diagnoz_dle_who_kod]],Tabulka_mkn[],3,FALSE)</f>
        <v>Nezařazeno</v>
      </c>
      <c r="I1651" t="str">
        <f>LEFT(Tabulka_nejcastejsi_priciny_vzniku_invalidity[[#This Row],[podskupina_diagnoz_dle_who_kod]],1)</f>
        <v>N</v>
      </c>
      <c r="J1651" t="s">
        <v>192</v>
      </c>
      <c r="K1651" t="s">
        <v>192</v>
      </c>
      <c r="L1651">
        <v>0</v>
      </c>
      <c r="N1651" t="str">
        <f>CONCATENATE("01",".","01",".",Tabulka_nejcastejsi_priciny_vzniku_invalidity[[#This Row],[rok]])</f>
        <v>01.01.2019</v>
      </c>
      <c r="O1651" s="11">
        <f>DATE(Tabulka_nejcastejsi_priciny_vzniku_invalidity[[#This Row],[rok]],1,1)</f>
        <v>43466</v>
      </c>
      <c r="P1651" s="11">
        <f>YEAR(Tabulka_nejcastejsi_priciny_vzniku_invalidity[[#This Row],[rok3]])</f>
        <v>2019</v>
      </c>
    </row>
    <row r="1652" spans="1:16">
      <c r="A1652">
        <v>2019</v>
      </c>
      <c r="B1652" t="s">
        <v>16</v>
      </c>
      <c r="C1652" t="s">
        <v>17</v>
      </c>
      <c r="D1652" t="str">
        <f>VLOOKUP(Tabulka_nejcastejsi_priciny_vzniku_invalidity[[#This Row],[kraj]],Tabulka_kraje[],2,FALSE)</f>
        <v xml:space="preserve">Jihočeský </v>
      </c>
      <c r="E1652" t="s">
        <v>18</v>
      </c>
      <c r="F1652" t="s">
        <v>19</v>
      </c>
      <c r="G1652" t="str">
        <f>VLOOKUP(Tabulka_nejcastejsi_priciny_vzniku_invalidity[[#This Row],[podskupina_diagnoz_dle_who_kod]],Tabulka_mkn[],2,FALSE)</f>
        <v>Nezařazeno</v>
      </c>
      <c r="H1652" t="str">
        <f>VLOOKUP(Tabulka_nejcastejsi_priciny_vzniku_invalidity[[#This Row],[podskupina_diagnoz_dle_who_kod]],Tabulka_mkn[],3,FALSE)</f>
        <v>Nezařazeno</v>
      </c>
      <c r="I1652" t="str">
        <f>LEFT(Tabulka_nejcastejsi_priciny_vzniku_invalidity[[#This Row],[podskupina_diagnoz_dle_who_kod]],1)</f>
        <v>N</v>
      </c>
      <c r="J1652" t="s">
        <v>192</v>
      </c>
      <c r="K1652" t="s">
        <v>192</v>
      </c>
      <c r="L1652">
        <v>0</v>
      </c>
      <c r="N1652" t="str">
        <f>CONCATENATE("01",".","01",".",Tabulka_nejcastejsi_priciny_vzniku_invalidity[[#This Row],[rok]])</f>
        <v>01.01.2019</v>
      </c>
      <c r="O1652" s="11">
        <f>DATE(Tabulka_nejcastejsi_priciny_vzniku_invalidity[[#This Row],[rok]],1,1)</f>
        <v>43466</v>
      </c>
      <c r="P1652" s="11">
        <f>YEAR(Tabulka_nejcastejsi_priciny_vzniku_invalidity[[#This Row],[rok3]])</f>
        <v>2019</v>
      </c>
    </row>
    <row r="1653" spans="1:16">
      <c r="A1653">
        <v>2019</v>
      </c>
      <c r="B1653" t="s">
        <v>36</v>
      </c>
      <c r="C1653" t="s">
        <v>17</v>
      </c>
      <c r="D1653" t="str">
        <f>VLOOKUP(Tabulka_nejcastejsi_priciny_vzniku_invalidity[[#This Row],[kraj]],Tabulka_kraje[],2,FALSE)</f>
        <v xml:space="preserve">Plzeňský </v>
      </c>
      <c r="E1653" t="s">
        <v>37</v>
      </c>
      <c r="F1653" t="s">
        <v>19</v>
      </c>
      <c r="G1653" t="str">
        <f>VLOOKUP(Tabulka_nejcastejsi_priciny_vzniku_invalidity[[#This Row],[podskupina_diagnoz_dle_who_kod]],Tabulka_mkn[],2,FALSE)</f>
        <v>Nezařazeno</v>
      </c>
      <c r="H1653" t="str">
        <f>VLOOKUP(Tabulka_nejcastejsi_priciny_vzniku_invalidity[[#This Row],[podskupina_diagnoz_dle_who_kod]],Tabulka_mkn[],3,FALSE)</f>
        <v>Nezařazeno</v>
      </c>
      <c r="I1653" t="str">
        <f>LEFT(Tabulka_nejcastejsi_priciny_vzniku_invalidity[[#This Row],[podskupina_diagnoz_dle_who_kod]],1)</f>
        <v>N</v>
      </c>
      <c r="J1653" t="s">
        <v>192</v>
      </c>
      <c r="K1653" t="s">
        <v>192</v>
      </c>
      <c r="L1653">
        <v>0</v>
      </c>
      <c r="N1653" t="str">
        <f>CONCATENATE("01",".","01",".",Tabulka_nejcastejsi_priciny_vzniku_invalidity[[#This Row],[rok]])</f>
        <v>01.01.2019</v>
      </c>
      <c r="O1653" s="11">
        <f>DATE(Tabulka_nejcastejsi_priciny_vzniku_invalidity[[#This Row],[rok]],1,1)</f>
        <v>43466</v>
      </c>
      <c r="P1653" s="11">
        <f>YEAR(Tabulka_nejcastejsi_priciny_vzniku_invalidity[[#This Row],[rok3]])</f>
        <v>2019</v>
      </c>
    </row>
    <row r="1654" spans="1:16">
      <c r="A1654">
        <v>2019</v>
      </c>
      <c r="B1654" t="s">
        <v>63</v>
      </c>
      <c r="C1654" t="s">
        <v>17</v>
      </c>
      <c r="D1654" t="str">
        <f>VLOOKUP(Tabulka_nejcastejsi_priciny_vzniku_invalidity[[#This Row],[kraj]],Tabulka_kraje[],2,FALSE)</f>
        <v xml:space="preserve">Karlovarský </v>
      </c>
      <c r="E1654" t="s">
        <v>64</v>
      </c>
      <c r="F1654" t="s">
        <v>19</v>
      </c>
      <c r="G1654" t="str">
        <f>VLOOKUP(Tabulka_nejcastejsi_priciny_vzniku_invalidity[[#This Row],[podskupina_diagnoz_dle_who_kod]],Tabulka_mkn[],2,FALSE)</f>
        <v>Nezařazeno</v>
      </c>
      <c r="H1654" t="str">
        <f>VLOOKUP(Tabulka_nejcastejsi_priciny_vzniku_invalidity[[#This Row],[podskupina_diagnoz_dle_who_kod]],Tabulka_mkn[],3,FALSE)</f>
        <v>Nezařazeno</v>
      </c>
      <c r="I1654" t="str">
        <f>LEFT(Tabulka_nejcastejsi_priciny_vzniku_invalidity[[#This Row],[podskupina_diagnoz_dle_who_kod]],1)</f>
        <v>N</v>
      </c>
      <c r="J1654" t="s">
        <v>192</v>
      </c>
      <c r="K1654" t="s">
        <v>192</v>
      </c>
      <c r="L1654">
        <v>0</v>
      </c>
      <c r="N1654" t="str">
        <f>CONCATENATE("01",".","01",".",Tabulka_nejcastejsi_priciny_vzniku_invalidity[[#This Row],[rok]])</f>
        <v>01.01.2019</v>
      </c>
      <c r="O1654" s="11">
        <f>DATE(Tabulka_nejcastejsi_priciny_vzniku_invalidity[[#This Row],[rok]],1,1)</f>
        <v>43466</v>
      </c>
      <c r="P1654" s="11">
        <f>YEAR(Tabulka_nejcastejsi_priciny_vzniku_invalidity[[#This Row],[rok3]])</f>
        <v>2019</v>
      </c>
    </row>
    <row r="1655" spans="1:16">
      <c r="A1655">
        <v>2019</v>
      </c>
      <c r="B1655" t="s">
        <v>34</v>
      </c>
      <c r="C1655" t="s">
        <v>17</v>
      </c>
      <c r="D1655" t="str">
        <f>VLOOKUP(Tabulka_nejcastejsi_priciny_vzniku_invalidity[[#This Row],[kraj]],Tabulka_kraje[],2,FALSE)</f>
        <v xml:space="preserve">Liberecký </v>
      </c>
      <c r="E1655" t="s">
        <v>35</v>
      </c>
      <c r="F1655" t="s">
        <v>19</v>
      </c>
      <c r="G1655" t="str">
        <f>VLOOKUP(Tabulka_nejcastejsi_priciny_vzniku_invalidity[[#This Row],[podskupina_diagnoz_dle_who_kod]],Tabulka_mkn[],2,FALSE)</f>
        <v>Nezařazeno</v>
      </c>
      <c r="H1655" t="str">
        <f>VLOOKUP(Tabulka_nejcastejsi_priciny_vzniku_invalidity[[#This Row],[podskupina_diagnoz_dle_who_kod]],Tabulka_mkn[],3,FALSE)</f>
        <v>Nezařazeno</v>
      </c>
      <c r="I1655" t="str">
        <f>LEFT(Tabulka_nejcastejsi_priciny_vzniku_invalidity[[#This Row],[podskupina_diagnoz_dle_who_kod]],1)</f>
        <v>N</v>
      </c>
      <c r="J1655" t="s">
        <v>192</v>
      </c>
      <c r="K1655" t="s">
        <v>192</v>
      </c>
      <c r="L1655">
        <v>0</v>
      </c>
      <c r="N1655" t="str">
        <f>CONCATENATE("01",".","01",".",Tabulka_nejcastejsi_priciny_vzniku_invalidity[[#This Row],[rok]])</f>
        <v>01.01.2019</v>
      </c>
      <c r="O1655" s="11">
        <f>DATE(Tabulka_nejcastejsi_priciny_vzniku_invalidity[[#This Row],[rok]],1,1)</f>
        <v>43466</v>
      </c>
      <c r="P1655" s="11">
        <f>YEAR(Tabulka_nejcastejsi_priciny_vzniku_invalidity[[#This Row],[rok3]])</f>
        <v>2019</v>
      </c>
    </row>
    <row r="1656" spans="1:16">
      <c r="A1656">
        <v>2019</v>
      </c>
      <c r="B1656" t="s">
        <v>30</v>
      </c>
      <c r="C1656" t="s">
        <v>17</v>
      </c>
      <c r="D1656" t="str">
        <f>VLOOKUP(Tabulka_nejcastejsi_priciny_vzniku_invalidity[[#This Row],[kraj]],Tabulka_kraje[],2,FALSE)</f>
        <v xml:space="preserve">Pardubický </v>
      </c>
      <c r="E1656" t="s">
        <v>31</v>
      </c>
      <c r="F1656" t="s">
        <v>19</v>
      </c>
      <c r="G1656" t="str">
        <f>VLOOKUP(Tabulka_nejcastejsi_priciny_vzniku_invalidity[[#This Row],[podskupina_diagnoz_dle_who_kod]],Tabulka_mkn[],2,FALSE)</f>
        <v>Nezařazeno</v>
      </c>
      <c r="H1656" t="str">
        <f>VLOOKUP(Tabulka_nejcastejsi_priciny_vzniku_invalidity[[#This Row],[podskupina_diagnoz_dle_who_kod]],Tabulka_mkn[],3,FALSE)</f>
        <v>Nezařazeno</v>
      </c>
      <c r="I1656" t="str">
        <f>LEFT(Tabulka_nejcastejsi_priciny_vzniku_invalidity[[#This Row],[podskupina_diagnoz_dle_who_kod]],1)</f>
        <v>N</v>
      </c>
      <c r="J1656" t="s">
        <v>192</v>
      </c>
      <c r="K1656" t="s">
        <v>192</v>
      </c>
      <c r="L1656">
        <v>0</v>
      </c>
      <c r="N1656" t="str">
        <f>CONCATENATE("01",".","01",".",Tabulka_nejcastejsi_priciny_vzniku_invalidity[[#This Row],[rok]])</f>
        <v>01.01.2019</v>
      </c>
      <c r="O1656" s="11">
        <f>DATE(Tabulka_nejcastejsi_priciny_vzniku_invalidity[[#This Row],[rok]],1,1)</f>
        <v>43466</v>
      </c>
      <c r="P1656" s="11">
        <f>YEAR(Tabulka_nejcastejsi_priciny_vzniku_invalidity[[#This Row],[rok3]])</f>
        <v>2019</v>
      </c>
    </row>
    <row r="1657" spans="1:16">
      <c r="A1657">
        <v>2021</v>
      </c>
      <c r="B1657" t="s">
        <v>40</v>
      </c>
      <c r="C1657" t="s">
        <v>17</v>
      </c>
      <c r="D1657" t="str">
        <f>VLOOKUP(Tabulka_nejcastejsi_priciny_vzniku_invalidity[[#This Row],[kraj]],Tabulka_kraje[],2,FALSE)</f>
        <v xml:space="preserve">Královéhradecký </v>
      </c>
      <c r="E1657" t="s">
        <v>41</v>
      </c>
      <c r="F1657" t="s">
        <v>19</v>
      </c>
      <c r="G1657" t="str">
        <f>VLOOKUP(Tabulka_nejcastejsi_priciny_vzniku_invalidity[[#This Row],[podskupina_diagnoz_dle_who_kod]],Tabulka_mkn[],2,FALSE)</f>
        <v>14. skupina</v>
      </c>
      <c r="H1657" t="str">
        <f>VLOOKUP(Tabulka_nejcastejsi_priciny_vzniku_invalidity[[#This Row],[podskupina_diagnoz_dle_who_kod]],Tabulka_mkn[],3,FALSE)</f>
        <v>Močová a pohlavní soustava</v>
      </c>
      <c r="I1657" t="str">
        <f>LEFT(Tabulka_nejcastejsi_priciny_vzniku_invalidity[[#This Row],[podskupina_diagnoz_dle_who_kod]],1)</f>
        <v>N</v>
      </c>
      <c r="J1657" t="s">
        <v>193</v>
      </c>
      <c r="K1657" t="s">
        <v>194</v>
      </c>
      <c r="L1657">
        <v>1</v>
      </c>
      <c r="N1657" t="str">
        <f>CONCATENATE("01",".","01",".",Tabulka_nejcastejsi_priciny_vzniku_invalidity[[#This Row],[rok]])</f>
        <v>01.01.2021</v>
      </c>
      <c r="O1657" s="11">
        <f>DATE(Tabulka_nejcastejsi_priciny_vzniku_invalidity[[#This Row],[rok]],1,1)</f>
        <v>44197</v>
      </c>
      <c r="P1657" s="11">
        <f>YEAR(Tabulka_nejcastejsi_priciny_vzniku_invalidity[[#This Row],[rok3]])</f>
        <v>2021</v>
      </c>
    </row>
    <row r="1658" spans="1:16">
      <c r="A1658">
        <v>2012</v>
      </c>
      <c r="B1658" t="s">
        <v>46</v>
      </c>
      <c r="C1658" t="s">
        <v>17</v>
      </c>
      <c r="D1658" t="str">
        <f>VLOOKUP(Tabulka_nejcastejsi_priciny_vzniku_invalidity[[#This Row],[kraj]],Tabulka_kraje[],2,FALSE)</f>
        <v xml:space="preserve">Zlínský </v>
      </c>
      <c r="E1658" t="s">
        <v>47</v>
      </c>
      <c r="F1658" t="s">
        <v>19</v>
      </c>
      <c r="G1658" t="str">
        <f>VLOOKUP(Tabulka_nejcastejsi_priciny_vzniku_invalidity[[#This Row],[podskupina_diagnoz_dle_who_kod]],Tabulka_mkn[],2,FALSE)</f>
        <v>17. skupina</v>
      </c>
      <c r="H1658" t="str">
        <f>VLOOKUP(Tabulka_nejcastejsi_priciny_vzniku_invalidity[[#This Row],[podskupina_diagnoz_dle_who_kod]],Tabulka_mkn[],3,FALSE)</f>
        <v>Vrozené vady, deformace a chromozomální abnormality</v>
      </c>
      <c r="I1658" t="str">
        <f>LEFT(Tabulka_nejcastejsi_priciny_vzniku_invalidity[[#This Row],[podskupina_diagnoz_dle_who_kod]],1)</f>
        <v>Q</v>
      </c>
      <c r="J1658" t="s">
        <v>195</v>
      </c>
      <c r="K1658" t="s">
        <v>196</v>
      </c>
      <c r="L1658">
        <v>2</v>
      </c>
      <c r="N1658" t="str">
        <f>CONCATENATE("01",".","01",".",Tabulka_nejcastejsi_priciny_vzniku_invalidity[[#This Row],[rok]])</f>
        <v>01.01.2012</v>
      </c>
      <c r="O1658" s="11">
        <f>DATE(Tabulka_nejcastejsi_priciny_vzniku_invalidity[[#This Row],[rok]],1,1)</f>
        <v>40909</v>
      </c>
      <c r="P1658" s="11">
        <f>YEAR(Tabulka_nejcastejsi_priciny_vzniku_invalidity[[#This Row],[rok3]])</f>
        <v>2012</v>
      </c>
    </row>
    <row r="1659" spans="1:16">
      <c r="A1659">
        <v>2012</v>
      </c>
      <c r="B1659" t="s">
        <v>36</v>
      </c>
      <c r="C1659" t="s">
        <v>17</v>
      </c>
      <c r="D1659" t="str">
        <f>VLOOKUP(Tabulka_nejcastejsi_priciny_vzniku_invalidity[[#This Row],[kraj]],Tabulka_kraje[],2,FALSE)</f>
        <v xml:space="preserve">Plzeňský </v>
      </c>
      <c r="E1659" t="s">
        <v>37</v>
      </c>
      <c r="F1659" t="s">
        <v>19</v>
      </c>
      <c r="G1659" t="str">
        <f>VLOOKUP(Tabulka_nejcastejsi_priciny_vzniku_invalidity[[#This Row],[podskupina_diagnoz_dle_who_kod]],Tabulka_mkn[],2,FALSE)</f>
        <v>17. skupina</v>
      </c>
      <c r="H1659" t="str">
        <f>VLOOKUP(Tabulka_nejcastejsi_priciny_vzniku_invalidity[[#This Row],[podskupina_diagnoz_dle_who_kod]],Tabulka_mkn[],3,FALSE)</f>
        <v>Vrozené vady, deformace a chromozomální abnormality</v>
      </c>
      <c r="I1659" t="str">
        <f>LEFT(Tabulka_nejcastejsi_priciny_vzniku_invalidity[[#This Row],[podskupina_diagnoz_dle_who_kod]],1)</f>
        <v>Q</v>
      </c>
      <c r="J1659" t="s">
        <v>195</v>
      </c>
      <c r="K1659" t="s">
        <v>196</v>
      </c>
      <c r="L1659">
        <v>3</v>
      </c>
      <c r="N1659" t="str">
        <f>CONCATENATE("01",".","01",".",Tabulka_nejcastejsi_priciny_vzniku_invalidity[[#This Row],[rok]])</f>
        <v>01.01.2012</v>
      </c>
      <c r="O1659" s="11">
        <f>DATE(Tabulka_nejcastejsi_priciny_vzniku_invalidity[[#This Row],[rok]],1,1)</f>
        <v>40909</v>
      </c>
      <c r="P1659" s="11">
        <f>YEAR(Tabulka_nejcastejsi_priciny_vzniku_invalidity[[#This Row],[rok3]])</f>
        <v>2012</v>
      </c>
    </row>
    <row r="1660" spans="1:16">
      <c r="A1660">
        <v>2014</v>
      </c>
      <c r="B1660" t="s">
        <v>59</v>
      </c>
      <c r="C1660" t="s">
        <v>17</v>
      </c>
      <c r="D1660" t="str">
        <f>VLOOKUP(Tabulka_nejcastejsi_priciny_vzniku_invalidity[[#This Row],[kraj]],Tabulka_kraje[],2,FALSE)</f>
        <v xml:space="preserve">Středočeský </v>
      </c>
      <c r="E1660" t="s">
        <v>60</v>
      </c>
      <c r="F1660" t="s">
        <v>19</v>
      </c>
      <c r="G1660" t="str">
        <f>VLOOKUP(Tabulka_nejcastejsi_priciny_vzniku_invalidity[[#This Row],[podskupina_diagnoz_dle_who_kod]],Tabulka_mkn[],2,FALSE)</f>
        <v>17. skupina</v>
      </c>
      <c r="H1660" t="str">
        <f>VLOOKUP(Tabulka_nejcastejsi_priciny_vzniku_invalidity[[#This Row],[podskupina_diagnoz_dle_who_kod]],Tabulka_mkn[],3,FALSE)</f>
        <v>Vrozené vady, deformace a chromozomální abnormality</v>
      </c>
      <c r="I1660" t="str">
        <f>LEFT(Tabulka_nejcastejsi_priciny_vzniku_invalidity[[#This Row],[podskupina_diagnoz_dle_who_kod]],1)</f>
        <v>Q</v>
      </c>
      <c r="J1660" t="s">
        <v>197</v>
      </c>
      <c r="K1660" t="s">
        <v>198</v>
      </c>
      <c r="L1660">
        <v>2</v>
      </c>
      <c r="N1660" t="str">
        <f>CONCATENATE("01",".","01",".",Tabulka_nejcastejsi_priciny_vzniku_invalidity[[#This Row],[rok]])</f>
        <v>01.01.2014</v>
      </c>
      <c r="O1660" s="11">
        <f>DATE(Tabulka_nejcastejsi_priciny_vzniku_invalidity[[#This Row],[rok]],1,1)</f>
        <v>41640</v>
      </c>
      <c r="P1660" s="11">
        <f>YEAR(Tabulka_nejcastejsi_priciny_vzniku_invalidity[[#This Row],[rok3]])</f>
        <v>2014</v>
      </c>
    </row>
    <row r="1661" spans="1:16">
      <c r="A1661">
        <v>2016</v>
      </c>
      <c r="B1661" t="s">
        <v>59</v>
      </c>
      <c r="C1661" t="s">
        <v>17</v>
      </c>
      <c r="D1661" t="str">
        <f>VLOOKUP(Tabulka_nejcastejsi_priciny_vzniku_invalidity[[#This Row],[kraj]],Tabulka_kraje[],2,FALSE)</f>
        <v xml:space="preserve">Středočeský </v>
      </c>
      <c r="E1661" t="s">
        <v>60</v>
      </c>
      <c r="F1661" t="s">
        <v>19</v>
      </c>
      <c r="G1661" t="str">
        <f>VLOOKUP(Tabulka_nejcastejsi_priciny_vzniku_invalidity[[#This Row],[podskupina_diagnoz_dle_who_kod]],Tabulka_mkn[],2,FALSE)</f>
        <v>17. skupina</v>
      </c>
      <c r="H1661" t="str">
        <f>VLOOKUP(Tabulka_nejcastejsi_priciny_vzniku_invalidity[[#This Row],[podskupina_diagnoz_dle_who_kod]],Tabulka_mkn[],3,FALSE)</f>
        <v>Vrozené vady, deformace a chromozomální abnormality</v>
      </c>
      <c r="I1661" t="str">
        <f>LEFT(Tabulka_nejcastejsi_priciny_vzniku_invalidity[[#This Row],[podskupina_diagnoz_dle_who_kod]],1)</f>
        <v>Q</v>
      </c>
      <c r="J1661" t="s">
        <v>195</v>
      </c>
      <c r="K1661" t="s">
        <v>196</v>
      </c>
      <c r="L1661">
        <v>3</v>
      </c>
      <c r="N1661" t="str">
        <f>CONCATENATE("01",".","01",".",Tabulka_nejcastejsi_priciny_vzniku_invalidity[[#This Row],[rok]])</f>
        <v>01.01.2016</v>
      </c>
      <c r="O1661" s="11">
        <f>DATE(Tabulka_nejcastejsi_priciny_vzniku_invalidity[[#This Row],[rok]],1,1)</f>
        <v>42370</v>
      </c>
      <c r="P1661" s="11">
        <f>YEAR(Tabulka_nejcastejsi_priciny_vzniku_invalidity[[#This Row],[rok3]])</f>
        <v>2016</v>
      </c>
    </row>
    <row r="1662" spans="1:16">
      <c r="A1662">
        <v>2017</v>
      </c>
      <c r="B1662" t="s">
        <v>46</v>
      </c>
      <c r="C1662" t="s">
        <v>17</v>
      </c>
      <c r="D1662" t="str">
        <f>VLOOKUP(Tabulka_nejcastejsi_priciny_vzniku_invalidity[[#This Row],[kraj]],Tabulka_kraje[],2,FALSE)</f>
        <v xml:space="preserve">Zlínský </v>
      </c>
      <c r="E1662" t="s">
        <v>47</v>
      </c>
      <c r="F1662" t="s">
        <v>19</v>
      </c>
      <c r="G1662" t="str">
        <f>VLOOKUP(Tabulka_nejcastejsi_priciny_vzniku_invalidity[[#This Row],[podskupina_diagnoz_dle_who_kod]],Tabulka_mkn[],2,FALSE)</f>
        <v>17. skupina</v>
      </c>
      <c r="H1662" t="str">
        <f>VLOOKUP(Tabulka_nejcastejsi_priciny_vzniku_invalidity[[#This Row],[podskupina_diagnoz_dle_who_kod]],Tabulka_mkn[],3,FALSE)</f>
        <v>Vrozené vady, deformace a chromozomální abnormality</v>
      </c>
      <c r="I1662" t="str">
        <f>LEFT(Tabulka_nejcastejsi_priciny_vzniku_invalidity[[#This Row],[podskupina_diagnoz_dle_who_kod]],1)</f>
        <v>Q</v>
      </c>
      <c r="J1662" t="s">
        <v>199</v>
      </c>
      <c r="K1662" t="s">
        <v>200</v>
      </c>
      <c r="L1662">
        <v>1</v>
      </c>
      <c r="N1662" t="str">
        <f>CONCATENATE("01",".","01",".",Tabulka_nejcastejsi_priciny_vzniku_invalidity[[#This Row],[rok]])</f>
        <v>01.01.2017</v>
      </c>
      <c r="O1662" s="11">
        <f>DATE(Tabulka_nejcastejsi_priciny_vzniku_invalidity[[#This Row],[rok]],1,1)</f>
        <v>42736</v>
      </c>
      <c r="P1662" s="11">
        <f>YEAR(Tabulka_nejcastejsi_priciny_vzniku_invalidity[[#This Row],[rok3]])</f>
        <v>2017</v>
      </c>
    </row>
    <row r="1663" spans="1:16">
      <c r="A1663">
        <v>2017</v>
      </c>
      <c r="B1663" t="s">
        <v>61</v>
      </c>
      <c r="C1663" t="s">
        <v>17</v>
      </c>
      <c r="D1663" t="str">
        <f>VLOOKUP(Tabulka_nejcastejsi_priciny_vzniku_invalidity[[#This Row],[kraj]],Tabulka_kraje[],2,FALSE)</f>
        <v>Praha</v>
      </c>
      <c r="E1663" t="s">
        <v>62</v>
      </c>
      <c r="F1663" t="s">
        <v>19</v>
      </c>
      <c r="G1663" t="str">
        <f>VLOOKUP(Tabulka_nejcastejsi_priciny_vzniku_invalidity[[#This Row],[podskupina_diagnoz_dle_who_kod]],Tabulka_mkn[],2,FALSE)</f>
        <v>17. skupina</v>
      </c>
      <c r="H1663" t="str">
        <f>VLOOKUP(Tabulka_nejcastejsi_priciny_vzniku_invalidity[[#This Row],[podskupina_diagnoz_dle_who_kod]],Tabulka_mkn[],3,FALSE)</f>
        <v>Vrozené vady, deformace a chromozomální abnormality</v>
      </c>
      <c r="I1663" t="str">
        <f>LEFT(Tabulka_nejcastejsi_priciny_vzniku_invalidity[[#This Row],[podskupina_diagnoz_dle_who_kod]],1)</f>
        <v>Q</v>
      </c>
      <c r="J1663" t="s">
        <v>199</v>
      </c>
      <c r="K1663" t="s">
        <v>200</v>
      </c>
      <c r="L1663">
        <v>1</v>
      </c>
      <c r="N1663" t="str">
        <f>CONCATENATE("01",".","01",".",Tabulka_nejcastejsi_priciny_vzniku_invalidity[[#This Row],[rok]])</f>
        <v>01.01.2017</v>
      </c>
      <c r="O1663" s="11">
        <f>DATE(Tabulka_nejcastejsi_priciny_vzniku_invalidity[[#This Row],[rok]],1,1)</f>
        <v>42736</v>
      </c>
      <c r="P1663" s="11">
        <f>YEAR(Tabulka_nejcastejsi_priciny_vzniku_invalidity[[#This Row],[rok3]])</f>
        <v>2017</v>
      </c>
    </row>
    <row r="1664" spans="1:16">
      <c r="A1664">
        <v>2017</v>
      </c>
      <c r="B1664" t="s">
        <v>16</v>
      </c>
      <c r="C1664" t="s">
        <v>17</v>
      </c>
      <c r="D1664" t="str">
        <f>VLOOKUP(Tabulka_nejcastejsi_priciny_vzniku_invalidity[[#This Row],[kraj]],Tabulka_kraje[],2,FALSE)</f>
        <v xml:space="preserve">Jihočeský </v>
      </c>
      <c r="E1664" t="s">
        <v>18</v>
      </c>
      <c r="F1664" t="s">
        <v>19</v>
      </c>
      <c r="G1664" t="str">
        <f>VLOOKUP(Tabulka_nejcastejsi_priciny_vzniku_invalidity[[#This Row],[podskupina_diagnoz_dle_who_kod]],Tabulka_mkn[],2,FALSE)</f>
        <v>17. skupina</v>
      </c>
      <c r="H1664" t="str">
        <f>VLOOKUP(Tabulka_nejcastejsi_priciny_vzniku_invalidity[[#This Row],[podskupina_diagnoz_dle_who_kod]],Tabulka_mkn[],3,FALSE)</f>
        <v>Vrozené vady, deformace a chromozomální abnormality</v>
      </c>
      <c r="I1664" t="str">
        <f>LEFT(Tabulka_nejcastejsi_priciny_vzniku_invalidity[[#This Row],[podskupina_diagnoz_dle_who_kod]],1)</f>
        <v>Q</v>
      </c>
      <c r="J1664" t="s">
        <v>201</v>
      </c>
      <c r="K1664" t="s">
        <v>202</v>
      </c>
      <c r="L1664">
        <v>2</v>
      </c>
      <c r="N1664" t="str">
        <f>CONCATENATE("01",".","01",".",Tabulka_nejcastejsi_priciny_vzniku_invalidity[[#This Row],[rok]])</f>
        <v>01.01.2017</v>
      </c>
      <c r="O1664" s="11">
        <f>DATE(Tabulka_nejcastejsi_priciny_vzniku_invalidity[[#This Row],[rok]],1,1)</f>
        <v>42736</v>
      </c>
      <c r="P1664" s="11">
        <f>YEAR(Tabulka_nejcastejsi_priciny_vzniku_invalidity[[#This Row],[rok3]])</f>
        <v>2017</v>
      </c>
    </row>
    <row r="1665" spans="1:16">
      <c r="A1665">
        <v>2017</v>
      </c>
      <c r="B1665" t="s">
        <v>63</v>
      </c>
      <c r="C1665" t="s">
        <v>17</v>
      </c>
      <c r="D1665" t="str">
        <f>VLOOKUP(Tabulka_nejcastejsi_priciny_vzniku_invalidity[[#This Row],[kraj]],Tabulka_kraje[],2,FALSE)</f>
        <v xml:space="preserve">Karlovarský </v>
      </c>
      <c r="E1665" t="s">
        <v>64</v>
      </c>
      <c r="F1665" t="s">
        <v>19</v>
      </c>
      <c r="G1665" t="str">
        <f>VLOOKUP(Tabulka_nejcastejsi_priciny_vzniku_invalidity[[#This Row],[podskupina_diagnoz_dle_who_kod]],Tabulka_mkn[],2,FALSE)</f>
        <v>17. skupina</v>
      </c>
      <c r="H1665" t="str">
        <f>VLOOKUP(Tabulka_nejcastejsi_priciny_vzniku_invalidity[[#This Row],[podskupina_diagnoz_dle_who_kod]],Tabulka_mkn[],3,FALSE)</f>
        <v>Vrozené vady, deformace a chromozomální abnormality</v>
      </c>
      <c r="I1665" t="str">
        <f>LEFT(Tabulka_nejcastejsi_priciny_vzniku_invalidity[[#This Row],[podskupina_diagnoz_dle_who_kod]],1)</f>
        <v>Q</v>
      </c>
      <c r="J1665" t="s">
        <v>203</v>
      </c>
      <c r="K1665" t="s">
        <v>204</v>
      </c>
      <c r="L1665">
        <v>1</v>
      </c>
      <c r="N1665" t="str">
        <f>CONCATENATE("01",".","01",".",Tabulka_nejcastejsi_priciny_vzniku_invalidity[[#This Row],[rok]])</f>
        <v>01.01.2017</v>
      </c>
      <c r="O1665" s="11">
        <f>DATE(Tabulka_nejcastejsi_priciny_vzniku_invalidity[[#This Row],[rok]],1,1)</f>
        <v>42736</v>
      </c>
      <c r="P1665" s="11">
        <f>YEAR(Tabulka_nejcastejsi_priciny_vzniku_invalidity[[#This Row],[rok3]])</f>
        <v>2017</v>
      </c>
    </row>
    <row r="1666" spans="1:16">
      <c r="A1666">
        <v>2017</v>
      </c>
      <c r="B1666" t="s">
        <v>63</v>
      </c>
      <c r="C1666" t="s">
        <v>17</v>
      </c>
      <c r="D1666" t="str">
        <f>VLOOKUP(Tabulka_nejcastejsi_priciny_vzniku_invalidity[[#This Row],[kraj]],Tabulka_kraje[],2,FALSE)</f>
        <v xml:space="preserve">Karlovarský </v>
      </c>
      <c r="E1666" t="s">
        <v>64</v>
      </c>
      <c r="F1666" t="s">
        <v>19</v>
      </c>
      <c r="G1666" t="str">
        <f>VLOOKUP(Tabulka_nejcastejsi_priciny_vzniku_invalidity[[#This Row],[podskupina_diagnoz_dle_who_kod]],Tabulka_mkn[],2,FALSE)</f>
        <v>17. skupina</v>
      </c>
      <c r="H1666" t="str">
        <f>VLOOKUP(Tabulka_nejcastejsi_priciny_vzniku_invalidity[[#This Row],[podskupina_diagnoz_dle_who_kod]],Tabulka_mkn[],3,FALSE)</f>
        <v>Vrozené vady, deformace a chromozomální abnormality</v>
      </c>
      <c r="I1666" t="str">
        <f>LEFT(Tabulka_nejcastejsi_priciny_vzniku_invalidity[[#This Row],[podskupina_diagnoz_dle_who_kod]],1)</f>
        <v>Q</v>
      </c>
      <c r="J1666" t="s">
        <v>205</v>
      </c>
      <c r="K1666" t="s">
        <v>206</v>
      </c>
      <c r="L1666">
        <v>1</v>
      </c>
      <c r="N1666" t="str">
        <f>CONCATENATE("01",".","01",".",Tabulka_nejcastejsi_priciny_vzniku_invalidity[[#This Row],[rok]])</f>
        <v>01.01.2017</v>
      </c>
      <c r="O1666" s="11">
        <f>DATE(Tabulka_nejcastejsi_priciny_vzniku_invalidity[[#This Row],[rok]],1,1)</f>
        <v>42736</v>
      </c>
      <c r="P1666" s="11">
        <f>YEAR(Tabulka_nejcastejsi_priciny_vzniku_invalidity[[#This Row],[rok3]])</f>
        <v>2017</v>
      </c>
    </row>
    <row r="1667" spans="1:16">
      <c r="A1667">
        <v>2017</v>
      </c>
      <c r="B1667" t="s">
        <v>26</v>
      </c>
      <c r="C1667" t="s">
        <v>17</v>
      </c>
      <c r="D1667" t="str">
        <f>VLOOKUP(Tabulka_nejcastejsi_priciny_vzniku_invalidity[[#This Row],[kraj]],Tabulka_kraje[],2,FALSE)</f>
        <v xml:space="preserve">Ústecký </v>
      </c>
      <c r="E1667" t="s">
        <v>27</v>
      </c>
      <c r="F1667" t="s">
        <v>19</v>
      </c>
      <c r="G1667" t="str">
        <f>VLOOKUP(Tabulka_nejcastejsi_priciny_vzniku_invalidity[[#This Row],[podskupina_diagnoz_dle_who_kod]],Tabulka_mkn[],2,FALSE)</f>
        <v>17. skupina</v>
      </c>
      <c r="H1667" t="str">
        <f>VLOOKUP(Tabulka_nejcastejsi_priciny_vzniku_invalidity[[#This Row],[podskupina_diagnoz_dle_who_kod]],Tabulka_mkn[],3,FALSE)</f>
        <v>Vrozené vady, deformace a chromozomální abnormality</v>
      </c>
      <c r="I1667" t="str">
        <f>LEFT(Tabulka_nejcastejsi_priciny_vzniku_invalidity[[#This Row],[podskupina_diagnoz_dle_who_kod]],1)</f>
        <v>Q</v>
      </c>
      <c r="J1667" t="s">
        <v>207</v>
      </c>
      <c r="K1667" t="s">
        <v>208</v>
      </c>
      <c r="L1667">
        <v>2</v>
      </c>
      <c r="N1667" t="str">
        <f>CONCATENATE("01",".","01",".",Tabulka_nejcastejsi_priciny_vzniku_invalidity[[#This Row],[rok]])</f>
        <v>01.01.2017</v>
      </c>
      <c r="O1667" s="11">
        <f>DATE(Tabulka_nejcastejsi_priciny_vzniku_invalidity[[#This Row],[rok]],1,1)</f>
        <v>42736</v>
      </c>
      <c r="P1667" s="11">
        <f>YEAR(Tabulka_nejcastejsi_priciny_vzniku_invalidity[[#This Row],[rok3]])</f>
        <v>2017</v>
      </c>
    </row>
    <row r="1668" spans="1:16">
      <c r="A1668">
        <v>2017</v>
      </c>
      <c r="B1668" t="s">
        <v>30</v>
      </c>
      <c r="C1668" t="s">
        <v>17</v>
      </c>
      <c r="D1668" t="str">
        <f>VLOOKUP(Tabulka_nejcastejsi_priciny_vzniku_invalidity[[#This Row],[kraj]],Tabulka_kraje[],2,FALSE)</f>
        <v xml:space="preserve">Pardubický </v>
      </c>
      <c r="E1668" t="s">
        <v>31</v>
      </c>
      <c r="F1668" t="s">
        <v>19</v>
      </c>
      <c r="G1668" t="str">
        <f>VLOOKUP(Tabulka_nejcastejsi_priciny_vzniku_invalidity[[#This Row],[podskupina_diagnoz_dle_who_kod]],Tabulka_mkn[],2,FALSE)</f>
        <v>17. skupina</v>
      </c>
      <c r="H1668" t="str">
        <f>VLOOKUP(Tabulka_nejcastejsi_priciny_vzniku_invalidity[[#This Row],[podskupina_diagnoz_dle_who_kod]],Tabulka_mkn[],3,FALSE)</f>
        <v>Vrozené vady, deformace a chromozomální abnormality</v>
      </c>
      <c r="I1668" t="str">
        <f>LEFT(Tabulka_nejcastejsi_priciny_vzniku_invalidity[[#This Row],[podskupina_diagnoz_dle_who_kod]],1)</f>
        <v>Q</v>
      </c>
      <c r="J1668" t="s">
        <v>203</v>
      </c>
      <c r="K1668" t="s">
        <v>204</v>
      </c>
      <c r="L1668">
        <v>1</v>
      </c>
      <c r="N1668" t="str">
        <f>CONCATENATE("01",".","01",".",Tabulka_nejcastejsi_priciny_vzniku_invalidity[[#This Row],[rok]])</f>
        <v>01.01.2017</v>
      </c>
      <c r="O1668" s="11">
        <f>DATE(Tabulka_nejcastejsi_priciny_vzniku_invalidity[[#This Row],[rok]],1,1)</f>
        <v>42736</v>
      </c>
      <c r="P1668" s="11">
        <f>YEAR(Tabulka_nejcastejsi_priciny_vzniku_invalidity[[#This Row],[rok3]])</f>
        <v>2017</v>
      </c>
    </row>
    <row r="1669" spans="1:16">
      <c r="A1669">
        <v>2017</v>
      </c>
      <c r="B1669" t="s">
        <v>30</v>
      </c>
      <c r="C1669" t="s">
        <v>17</v>
      </c>
      <c r="D1669" t="str">
        <f>VLOOKUP(Tabulka_nejcastejsi_priciny_vzniku_invalidity[[#This Row],[kraj]],Tabulka_kraje[],2,FALSE)</f>
        <v xml:space="preserve">Pardubický </v>
      </c>
      <c r="E1669" t="s">
        <v>31</v>
      </c>
      <c r="F1669" t="s">
        <v>19</v>
      </c>
      <c r="G1669" t="str">
        <f>VLOOKUP(Tabulka_nejcastejsi_priciny_vzniku_invalidity[[#This Row],[podskupina_diagnoz_dle_who_kod]],Tabulka_mkn[],2,FALSE)</f>
        <v>17. skupina</v>
      </c>
      <c r="H1669" t="str">
        <f>VLOOKUP(Tabulka_nejcastejsi_priciny_vzniku_invalidity[[#This Row],[podskupina_diagnoz_dle_who_kod]],Tabulka_mkn[],3,FALSE)</f>
        <v>Vrozené vady, deformace a chromozomální abnormality</v>
      </c>
      <c r="I1669" t="str">
        <f>LEFT(Tabulka_nejcastejsi_priciny_vzniku_invalidity[[#This Row],[podskupina_diagnoz_dle_who_kod]],1)</f>
        <v>Q</v>
      </c>
      <c r="J1669" t="s">
        <v>195</v>
      </c>
      <c r="K1669" t="s">
        <v>196</v>
      </c>
      <c r="L1669">
        <v>2</v>
      </c>
      <c r="N1669" t="str">
        <f>CONCATENATE("01",".","01",".",Tabulka_nejcastejsi_priciny_vzniku_invalidity[[#This Row],[rok]])</f>
        <v>01.01.2017</v>
      </c>
      <c r="O1669" s="11">
        <f>DATE(Tabulka_nejcastejsi_priciny_vzniku_invalidity[[#This Row],[rok]],1,1)</f>
        <v>42736</v>
      </c>
      <c r="P1669" s="11">
        <f>YEAR(Tabulka_nejcastejsi_priciny_vzniku_invalidity[[#This Row],[rok3]])</f>
        <v>2017</v>
      </c>
    </row>
    <row r="1670" spans="1:16">
      <c r="A1670">
        <v>2020</v>
      </c>
      <c r="B1670" t="s">
        <v>34</v>
      </c>
      <c r="C1670" t="s">
        <v>17</v>
      </c>
      <c r="D1670" t="str">
        <f>VLOOKUP(Tabulka_nejcastejsi_priciny_vzniku_invalidity[[#This Row],[kraj]],Tabulka_kraje[],2,FALSE)</f>
        <v xml:space="preserve">Liberecký </v>
      </c>
      <c r="E1670" t="s">
        <v>35</v>
      </c>
      <c r="F1670" t="s">
        <v>19</v>
      </c>
      <c r="G1670" t="str">
        <f>VLOOKUP(Tabulka_nejcastejsi_priciny_vzniku_invalidity[[#This Row],[podskupina_diagnoz_dle_who_kod]],Tabulka_mkn[],2,FALSE)</f>
        <v>17. skupina</v>
      </c>
      <c r="H1670" t="str">
        <f>VLOOKUP(Tabulka_nejcastejsi_priciny_vzniku_invalidity[[#This Row],[podskupina_diagnoz_dle_who_kod]],Tabulka_mkn[],3,FALSE)</f>
        <v>Vrozené vady, deformace a chromozomální abnormality</v>
      </c>
      <c r="I1670" t="str">
        <f>LEFT(Tabulka_nejcastejsi_priciny_vzniku_invalidity[[#This Row],[podskupina_diagnoz_dle_who_kod]],1)</f>
        <v>Q</v>
      </c>
      <c r="J1670" t="s">
        <v>197</v>
      </c>
      <c r="K1670" t="s">
        <v>198</v>
      </c>
      <c r="L1670">
        <v>2</v>
      </c>
      <c r="N1670" t="str">
        <f>CONCATENATE("01",".","01",".",Tabulka_nejcastejsi_priciny_vzniku_invalidity[[#This Row],[rok]])</f>
        <v>01.01.2020</v>
      </c>
      <c r="O1670" s="11">
        <f>DATE(Tabulka_nejcastejsi_priciny_vzniku_invalidity[[#This Row],[rok]],1,1)</f>
        <v>43831</v>
      </c>
      <c r="P1670" s="11">
        <f>YEAR(Tabulka_nejcastejsi_priciny_vzniku_invalidity[[#This Row],[rok3]])</f>
        <v>2020</v>
      </c>
    </row>
    <row r="1671" spans="1:16">
      <c r="A1671">
        <v>2021</v>
      </c>
      <c r="B1671" t="s">
        <v>22</v>
      </c>
      <c r="C1671" t="s">
        <v>17</v>
      </c>
      <c r="D1671" t="str">
        <f>VLOOKUP(Tabulka_nejcastejsi_priciny_vzniku_invalidity[[#This Row],[kraj]],Tabulka_kraje[],2,FALSE)</f>
        <v>Vysočina</v>
      </c>
      <c r="E1671" t="s">
        <v>23</v>
      </c>
      <c r="F1671" t="s">
        <v>19</v>
      </c>
      <c r="G1671" t="str">
        <f>VLOOKUP(Tabulka_nejcastejsi_priciny_vzniku_invalidity[[#This Row],[podskupina_diagnoz_dle_who_kod]],Tabulka_mkn[],2,FALSE)</f>
        <v>17. skupina</v>
      </c>
      <c r="H1671" t="str">
        <f>VLOOKUP(Tabulka_nejcastejsi_priciny_vzniku_invalidity[[#This Row],[podskupina_diagnoz_dle_who_kod]],Tabulka_mkn[],3,FALSE)</f>
        <v>Vrozené vady, deformace a chromozomální abnormality</v>
      </c>
      <c r="I1671" t="str">
        <f>LEFT(Tabulka_nejcastejsi_priciny_vzniku_invalidity[[#This Row],[podskupina_diagnoz_dle_who_kod]],1)</f>
        <v>Q</v>
      </c>
      <c r="J1671" t="s">
        <v>195</v>
      </c>
      <c r="K1671" t="s">
        <v>196</v>
      </c>
      <c r="L1671">
        <v>1</v>
      </c>
      <c r="N1671" t="str">
        <f>CONCATENATE("01",".","01",".",Tabulka_nejcastejsi_priciny_vzniku_invalidity[[#This Row],[rok]])</f>
        <v>01.01.2021</v>
      </c>
      <c r="O1671" s="11">
        <f>DATE(Tabulka_nejcastejsi_priciny_vzniku_invalidity[[#This Row],[rok]],1,1)</f>
        <v>44197</v>
      </c>
      <c r="P1671" s="11">
        <f>YEAR(Tabulka_nejcastejsi_priciny_vzniku_invalidity[[#This Row],[rok3]])</f>
        <v>2021</v>
      </c>
    </row>
    <row r="1672" spans="1:16">
      <c r="A1672">
        <v>2021</v>
      </c>
      <c r="B1672" t="s">
        <v>57</v>
      </c>
      <c r="C1672" t="s">
        <v>17</v>
      </c>
      <c r="D1672" t="str">
        <f>VLOOKUP(Tabulka_nejcastejsi_priciny_vzniku_invalidity[[#This Row],[kraj]],Tabulka_kraje[],2,FALSE)</f>
        <v xml:space="preserve">Jihomoravský </v>
      </c>
      <c r="E1672" t="s">
        <v>58</v>
      </c>
      <c r="F1672" t="s">
        <v>19</v>
      </c>
      <c r="G1672" t="str">
        <f>VLOOKUP(Tabulka_nejcastejsi_priciny_vzniku_invalidity[[#This Row],[podskupina_diagnoz_dle_who_kod]],Tabulka_mkn[],2,FALSE)</f>
        <v>17. skupina</v>
      </c>
      <c r="H1672" t="str">
        <f>VLOOKUP(Tabulka_nejcastejsi_priciny_vzniku_invalidity[[#This Row],[podskupina_diagnoz_dle_who_kod]],Tabulka_mkn[],3,FALSE)</f>
        <v>Vrozené vady, deformace a chromozomální abnormality</v>
      </c>
      <c r="I1672" t="str">
        <f>LEFT(Tabulka_nejcastejsi_priciny_vzniku_invalidity[[#This Row],[podskupina_diagnoz_dle_who_kod]],1)</f>
        <v>Q</v>
      </c>
      <c r="J1672" t="s">
        <v>195</v>
      </c>
      <c r="K1672" t="s">
        <v>196</v>
      </c>
      <c r="L1672">
        <v>1</v>
      </c>
      <c r="N1672" t="str">
        <f>CONCATENATE("01",".","01",".",Tabulka_nejcastejsi_priciny_vzniku_invalidity[[#This Row],[rok]])</f>
        <v>01.01.2021</v>
      </c>
      <c r="O1672" s="11">
        <f>DATE(Tabulka_nejcastejsi_priciny_vzniku_invalidity[[#This Row],[rok]],1,1)</f>
        <v>44197</v>
      </c>
      <c r="P1672" s="11">
        <f>YEAR(Tabulka_nejcastejsi_priciny_vzniku_invalidity[[#This Row],[rok3]])</f>
        <v>2021</v>
      </c>
    </row>
    <row r="1673" spans="1:16">
      <c r="A1673">
        <v>2021</v>
      </c>
      <c r="B1673" t="s">
        <v>61</v>
      </c>
      <c r="C1673" t="s">
        <v>17</v>
      </c>
      <c r="D1673" t="str">
        <f>VLOOKUP(Tabulka_nejcastejsi_priciny_vzniku_invalidity[[#This Row],[kraj]],Tabulka_kraje[],2,FALSE)</f>
        <v>Praha</v>
      </c>
      <c r="E1673" t="s">
        <v>62</v>
      </c>
      <c r="F1673" t="s">
        <v>19</v>
      </c>
      <c r="G1673" t="str">
        <f>VLOOKUP(Tabulka_nejcastejsi_priciny_vzniku_invalidity[[#This Row],[podskupina_diagnoz_dle_who_kod]],Tabulka_mkn[],2,FALSE)</f>
        <v>17. skupina</v>
      </c>
      <c r="H1673" t="str">
        <f>VLOOKUP(Tabulka_nejcastejsi_priciny_vzniku_invalidity[[#This Row],[podskupina_diagnoz_dle_who_kod]],Tabulka_mkn[],3,FALSE)</f>
        <v>Vrozené vady, deformace a chromozomální abnormality</v>
      </c>
      <c r="I1673" t="str">
        <f>LEFT(Tabulka_nejcastejsi_priciny_vzniku_invalidity[[#This Row],[podskupina_diagnoz_dle_who_kod]],1)</f>
        <v>Q</v>
      </c>
      <c r="J1673" t="s">
        <v>209</v>
      </c>
      <c r="K1673" t="s">
        <v>196</v>
      </c>
      <c r="L1673">
        <v>1</v>
      </c>
      <c r="N1673" t="str">
        <f>CONCATENATE("01",".","01",".",Tabulka_nejcastejsi_priciny_vzniku_invalidity[[#This Row],[rok]])</f>
        <v>01.01.2021</v>
      </c>
      <c r="O1673" s="11">
        <f>DATE(Tabulka_nejcastejsi_priciny_vzniku_invalidity[[#This Row],[rok]],1,1)</f>
        <v>44197</v>
      </c>
      <c r="P1673" s="11">
        <f>YEAR(Tabulka_nejcastejsi_priciny_vzniku_invalidity[[#This Row],[rok3]])</f>
        <v>2021</v>
      </c>
    </row>
    <row r="1674" spans="1:16">
      <c r="A1674">
        <v>2021</v>
      </c>
      <c r="B1674" t="s">
        <v>61</v>
      </c>
      <c r="C1674" t="s">
        <v>17</v>
      </c>
      <c r="D1674" t="str">
        <f>VLOOKUP(Tabulka_nejcastejsi_priciny_vzniku_invalidity[[#This Row],[kraj]],Tabulka_kraje[],2,FALSE)</f>
        <v>Praha</v>
      </c>
      <c r="E1674" t="s">
        <v>62</v>
      </c>
      <c r="F1674" t="s">
        <v>19</v>
      </c>
      <c r="G1674" t="str">
        <f>VLOOKUP(Tabulka_nejcastejsi_priciny_vzniku_invalidity[[#This Row],[podskupina_diagnoz_dle_who_kod]],Tabulka_mkn[],2,FALSE)</f>
        <v>17. skupina</v>
      </c>
      <c r="H1674" t="str">
        <f>VLOOKUP(Tabulka_nejcastejsi_priciny_vzniku_invalidity[[#This Row],[podskupina_diagnoz_dle_who_kod]],Tabulka_mkn[],3,FALSE)</f>
        <v>Vrozené vady, deformace a chromozomální abnormality</v>
      </c>
      <c r="I1674" t="str">
        <f>LEFT(Tabulka_nejcastejsi_priciny_vzniku_invalidity[[#This Row],[podskupina_diagnoz_dle_who_kod]],1)</f>
        <v>Q</v>
      </c>
      <c r="J1674" t="s">
        <v>210</v>
      </c>
      <c r="K1674" t="s">
        <v>211</v>
      </c>
      <c r="L1674">
        <v>1</v>
      </c>
      <c r="N1674" t="str">
        <f>CONCATENATE("01",".","01",".",Tabulka_nejcastejsi_priciny_vzniku_invalidity[[#This Row],[rok]])</f>
        <v>01.01.2021</v>
      </c>
      <c r="O1674" s="11">
        <f>DATE(Tabulka_nejcastejsi_priciny_vzniku_invalidity[[#This Row],[rok]],1,1)</f>
        <v>44197</v>
      </c>
      <c r="P1674" s="11">
        <f>YEAR(Tabulka_nejcastejsi_priciny_vzniku_invalidity[[#This Row],[rok3]])</f>
        <v>2021</v>
      </c>
    </row>
    <row r="1675" spans="1:16">
      <c r="A1675">
        <v>2021</v>
      </c>
      <c r="B1675" t="s">
        <v>30</v>
      </c>
      <c r="C1675" t="s">
        <v>17</v>
      </c>
      <c r="D1675" t="str">
        <f>VLOOKUP(Tabulka_nejcastejsi_priciny_vzniku_invalidity[[#This Row],[kraj]],Tabulka_kraje[],2,FALSE)</f>
        <v xml:space="preserve">Pardubický </v>
      </c>
      <c r="E1675" t="s">
        <v>31</v>
      </c>
      <c r="F1675" t="s">
        <v>19</v>
      </c>
      <c r="G1675" t="str">
        <f>VLOOKUP(Tabulka_nejcastejsi_priciny_vzniku_invalidity[[#This Row],[podskupina_diagnoz_dle_who_kod]],Tabulka_mkn[],2,FALSE)</f>
        <v>17. skupina</v>
      </c>
      <c r="H1675" t="str">
        <f>VLOOKUP(Tabulka_nejcastejsi_priciny_vzniku_invalidity[[#This Row],[podskupina_diagnoz_dle_who_kod]],Tabulka_mkn[],3,FALSE)</f>
        <v>Vrozené vady, deformace a chromozomální abnormality</v>
      </c>
      <c r="I1675" t="str">
        <f>LEFT(Tabulka_nejcastejsi_priciny_vzniku_invalidity[[#This Row],[podskupina_diagnoz_dle_who_kod]],1)</f>
        <v>Q</v>
      </c>
      <c r="J1675" t="s">
        <v>212</v>
      </c>
      <c r="K1675" t="s">
        <v>213</v>
      </c>
      <c r="L1675">
        <v>1</v>
      </c>
      <c r="N1675" t="str">
        <f>CONCATENATE("01",".","01",".",Tabulka_nejcastejsi_priciny_vzniku_invalidity[[#This Row],[rok]])</f>
        <v>01.01.2021</v>
      </c>
      <c r="O1675" s="11">
        <f>DATE(Tabulka_nejcastejsi_priciny_vzniku_invalidity[[#This Row],[rok]],1,1)</f>
        <v>44197</v>
      </c>
      <c r="P1675" s="11">
        <f>YEAR(Tabulka_nejcastejsi_priciny_vzniku_invalidity[[#This Row],[rok3]])</f>
        <v>2021</v>
      </c>
    </row>
    <row r="1676" spans="1:16">
      <c r="A1676">
        <v>2017</v>
      </c>
      <c r="B1676" t="s">
        <v>65</v>
      </c>
      <c r="C1676" t="s">
        <v>17</v>
      </c>
      <c r="D1676" t="str">
        <f>VLOOKUP(Tabulka_nejcastejsi_priciny_vzniku_invalidity[[#This Row],[kraj]],Tabulka_kraje[],2,FALSE)</f>
        <v xml:space="preserve">Olomoucký </v>
      </c>
      <c r="E1676" t="s">
        <v>66</v>
      </c>
      <c r="F1676" t="s">
        <v>19</v>
      </c>
      <c r="G1676" t="str">
        <f>VLOOKUP(Tabulka_nejcastejsi_priciny_vzniku_invalidity[[#This Row],[podskupina_diagnoz_dle_who_kod]],Tabulka_mkn[],2,FALSE)</f>
        <v>19. skupina</v>
      </c>
      <c r="H1676" t="str">
        <f>VLOOKUP(Tabulka_nejcastejsi_priciny_vzniku_invalidity[[#This Row],[podskupina_diagnoz_dle_who_kod]],Tabulka_mkn[],3,FALSE)</f>
        <v>Poranění, otravy a některé jiné následky vnějších příčin</v>
      </c>
      <c r="I1676" t="str">
        <f>LEFT(Tabulka_nejcastejsi_priciny_vzniku_invalidity[[#This Row],[podskupina_diagnoz_dle_who_kod]],1)</f>
        <v>S</v>
      </c>
      <c r="J1676" t="s">
        <v>214</v>
      </c>
      <c r="K1676" t="s">
        <v>215</v>
      </c>
      <c r="L1676">
        <v>1</v>
      </c>
      <c r="N1676" t="str">
        <f>CONCATENATE("01",".","01",".",Tabulka_nejcastejsi_priciny_vzniku_invalidity[[#This Row],[rok]])</f>
        <v>01.01.2017</v>
      </c>
      <c r="O1676" s="11">
        <f>DATE(Tabulka_nejcastejsi_priciny_vzniku_invalidity[[#This Row],[rok]],1,1)</f>
        <v>42736</v>
      </c>
      <c r="P1676" s="11">
        <f>YEAR(Tabulka_nejcastejsi_priciny_vzniku_invalidity[[#This Row],[rok3]])</f>
        <v>2017</v>
      </c>
    </row>
    <row r="1677" spans="1:16">
      <c r="A1677">
        <v>2021</v>
      </c>
      <c r="B1677" t="s">
        <v>36</v>
      </c>
      <c r="C1677" t="s">
        <v>17</v>
      </c>
      <c r="D1677" t="str">
        <f>VLOOKUP(Tabulka_nejcastejsi_priciny_vzniku_invalidity[[#This Row],[kraj]],Tabulka_kraje[],2,FALSE)</f>
        <v xml:space="preserve">Plzeňský </v>
      </c>
      <c r="E1677" t="s">
        <v>37</v>
      </c>
      <c r="F1677" t="s">
        <v>19</v>
      </c>
      <c r="G1677" t="str">
        <f>VLOOKUP(Tabulka_nejcastejsi_priciny_vzniku_invalidity[[#This Row],[podskupina_diagnoz_dle_who_kod]],Tabulka_mkn[],2,FALSE)</f>
        <v>19. skupina</v>
      </c>
      <c r="H1677" t="str">
        <f>VLOOKUP(Tabulka_nejcastejsi_priciny_vzniku_invalidity[[#This Row],[podskupina_diagnoz_dle_who_kod]],Tabulka_mkn[],3,FALSE)</f>
        <v>Poranění, otravy a některé jiné následky vnějších příčin</v>
      </c>
      <c r="I1677" t="str">
        <f>LEFT(Tabulka_nejcastejsi_priciny_vzniku_invalidity[[#This Row],[podskupina_diagnoz_dle_who_kod]],1)</f>
        <v>T</v>
      </c>
      <c r="J1677" t="s">
        <v>216</v>
      </c>
      <c r="K1677" t="s">
        <v>217</v>
      </c>
      <c r="L1677">
        <v>1</v>
      </c>
      <c r="N1677" t="str">
        <f>CONCATENATE("01",".","01",".",Tabulka_nejcastejsi_priciny_vzniku_invalidity[[#This Row],[rok]])</f>
        <v>01.01.2021</v>
      </c>
      <c r="O1677" s="11">
        <f>DATE(Tabulka_nejcastejsi_priciny_vzniku_invalidity[[#This Row],[rok]],1,1)</f>
        <v>44197</v>
      </c>
      <c r="P1677" s="11">
        <f>YEAR(Tabulka_nejcastejsi_priciny_vzniku_invalidity[[#This Row],[rok3]])</f>
        <v>2021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"/>
  <sheetViews>
    <sheetView tabSelected="1" topLeftCell="A4" workbookViewId="0">
      <selection activeCell="G20" sqref="G20"/>
    </sheetView>
  </sheetViews>
  <sheetFormatPr defaultRowHeight="15"/>
  <cols>
    <col min="1" max="1" width="13.140625" bestFit="1" customWidth="1"/>
    <col min="2" max="2" width="13.85546875" customWidth="1"/>
    <col min="3" max="3" width="75.28515625" bestFit="1" customWidth="1"/>
    <col min="4" max="4" width="19.140625" customWidth="1"/>
    <col min="5" max="5" width="11.85546875" bestFit="1" customWidth="1"/>
    <col min="6" max="6" width="19.85546875" bestFit="1" customWidth="1"/>
    <col min="7" max="7" width="16.42578125" bestFit="1" customWidth="1"/>
  </cols>
  <sheetData>
    <row r="1" spans="1:7" ht="16.5" thickBot="1">
      <c r="A1" s="7" t="s">
        <v>218</v>
      </c>
      <c r="B1" s="8" t="s">
        <v>219</v>
      </c>
      <c r="C1" s="1" t="s">
        <v>220</v>
      </c>
      <c r="D1" s="1" t="s">
        <v>221</v>
      </c>
      <c r="F1" t="s">
        <v>222</v>
      </c>
      <c r="G1" t="s">
        <v>223</v>
      </c>
    </row>
    <row r="2" spans="1:7" ht="15.75" thickBot="1">
      <c r="A2" s="5" t="s">
        <v>20</v>
      </c>
      <c r="B2" s="9" t="s">
        <v>224</v>
      </c>
      <c r="C2" s="2" t="s">
        <v>225</v>
      </c>
      <c r="D2" t="s">
        <v>226</v>
      </c>
      <c r="F2" s="5" t="s">
        <v>62</v>
      </c>
      <c r="G2" t="s">
        <v>227</v>
      </c>
    </row>
    <row r="3" spans="1:7" ht="15.75" thickBot="1">
      <c r="A3" s="5" t="s">
        <v>48</v>
      </c>
      <c r="B3" s="9" t="s">
        <v>228</v>
      </c>
      <c r="C3" s="2" t="s">
        <v>229</v>
      </c>
      <c r="F3" s="5" t="s">
        <v>18</v>
      </c>
      <c r="G3" t="s">
        <v>230</v>
      </c>
    </row>
    <row r="4" spans="1:7" ht="15.75" thickBot="1">
      <c r="A4" s="5" t="s">
        <v>28</v>
      </c>
      <c r="B4" s="9" t="s">
        <v>228</v>
      </c>
      <c r="C4" s="2" t="s">
        <v>229</v>
      </c>
      <c r="F4" s="5" t="s">
        <v>58</v>
      </c>
      <c r="G4" t="s">
        <v>231</v>
      </c>
    </row>
    <row r="5" spans="1:7" ht="15.75" thickBot="1">
      <c r="A5" s="5" t="s">
        <v>42</v>
      </c>
      <c r="B5" s="9" t="s">
        <v>228</v>
      </c>
      <c r="C5" s="2" t="s">
        <v>229</v>
      </c>
      <c r="F5" s="5" t="s">
        <v>64</v>
      </c>
      <c r="G5" t="s">
        <v>232</v>
      </c>
    </row>
    <row r="6" spans="1:7" ht="15.75" thickBot="1">
      <c r="A6" s="5" t="s">
        <v>32</v>
      </c>
      <c r="B6" s="9" t="s">
        <v>228</v>
      </c>
      <c r="C6" s="2" t="s">
        <v>229</v>
      </c>
      <c r="F6" s="5" t="s">
        <v>23</v>
      </c>
      <c r="G6" t="s">
        <v>233</v>
      </c>
    </row>
    <row r="7" spans="1:7" ht="15.75" thickBot="1">
      <c r="A7" s="5" t="s">
        <v>55</v>
      </c>
      <c r="B7" s="9" t="s">
        <v>228</v>
      </c>
      <c r="C7" s="2" t="s">
        <v>229</v>
      </c>
      <c r="F7" s="5" t="s">
        <v>41</v>
      </c>
      <c r="G7" t="s">
        <v>234</v>
      </c>
    </row>
    <row r="8" spans="1:7" ht="15.75" thickBot="1">
      <c r="A8" s="5" t="s">
        <v>44</v>
      </c>
      <c r="B8" s="9" t="s">
        <v>228</v>
      </c>
      <c r="C8" s="2" t="s">
        <v>229</v>
      </c>
      <c r="F8" s="5" t="s">
        <v>35</v>
      </c>
      <c r="G8" t="s">
        <v>235</v>
      </c>
    </row>
    <row r="9" spans="1:7" ht="15.75" thickBot="1">
      <c r="A9" s="5" t="s">
        <v>50</v>
      </c>
      <c r="B9" s="9" t="s">
        <v>228</v>
      </c>
      <c r="C9" s="2" t="s">
        <v>229</v>
      </c>
      <c r="F9" s="5" t="s">
        <v>68</v>
      </c>
      <c r="G9" t="s">
        <v>236</v>
      </c>
    </row>
    <row r="10" spans="1:7" ht="15.75" thickBot="1">
      <c r="A10" s="5" t="s">
        <v>38</v>
      </c>
      <c r="B10" s="9" t="s">
        <v>228</v>
      </c>
      <c r="C10" s="2" t="s">
        <v>229</v>
      </c>
      <c r="F10" s="5" t="s">
        <v>66</v>
      </c>
      <c r="G10" t="s">
        <v>237</v>
      </c>
    </row>
    <row r="11" spans="1:7" ht="15.75" thickBot="1">
      <c r="A11" s="5" t="s">
        <v>24</v>
      </c>
      <c r="B11" s="9" t="s">
        <v>228</v>
      </c>
      <c r="C11" s="2" t="s">
        <v>229</v>
      </c>
      <c r="F11" s="5" t="s">
        <v>31</v>
      </c>
      <c r="G11" t="s">
        <v>238</v>
      </c>
    </row>
    <row r="12" spans="1:7" ht="15.75" thickBot="1">
      <c r="A12" s="5" t="s">
        <v>52</v>
      </c>
      <c r="B12" s="9" t="s">
        <v>228</v>
      </c>
      <c r="C12" s="2" t="s">
        <v>229</v>
      </c>
      <c r="D12" t="s">
        <v>239</v>
      </c>
      <c r="F12" s="5" t="s">
        <v>37</v>
      </c>
      <c r="G12" t="s">
        <v>240</v>
      </c>
    </row>
    <row r="13" spans="1:7" ht="15.75" thickBot="1">
      <c r="A13" s="5" t="s">
        <v>71</v>
      </c>
      <c r="B13" s="9" t="s">
        <v>241</v>
      </c>
      <c r="C13" s="2" t="s">
        <v>242</v>
      </c>
      <c r="F13" s="5" t="s">
        <v>60</v>
      </c>
      <c r="G13" t="s">
        <v>243</v>
      </c>
    </row>
    <row r="14" spans="1:7" ht="15.75" thickBot="1">
      <c r="A14" s="5" t="s">
        <v>73</v>
      </c>
      <c r="B14" s="9" t="s">
        <v>241</v>
      </c>
      <c r="C14" s="2" t="s">
        <v>242</v>
      </c>
      <c r="F14" s="5" t="s">
        <v>27</v>
      </c>
      <c r="G14" t="s">
        <v>244</v>
      </c>
    </row>
    <row r="15" spans="1:7" ht="15.75" thickBot="1">
      <c r="A15" s="5" t="s">
        <v>69</v>
      </c>
      <c r="B15" s="9" t="s">
        <v>241</v>
      </c>
      <c r="C15" s="2" t="s">
        <v>242</v>
      </c>
      <c r="D15" t="s">
        <v>245</v>
      </c>
      <c r="F15" s="5" t="s">
        <v>47</v>
      </c>
      <c r="G15" t="s">
        <v>246</v>
      </c>
    </row>
    <row r="16" spans="1:7" ht="15.75" thickBot="1">
      <c r="A16" s="5" t="s">
        <v>75</v>
      </c>
      <c r="B16" s="9" t="s">
        <v>247</v>
      </c>
      <c r="C16" s="2" t="s">
        <v>248</v>
      </c>
    </row>
    <row r="17" spans="1:4" ht="15.75" thickBot="1">
      <c r="A17" s="5" t="s">
        <v>79</v>
      </c>
      <c r="B17" s="9" t="s">
        <v>247</v>
      </c>
      <c r="C17" s="2" t="s">
        <v>248</v>
      </c>
    </row>
    <row r="18" spans="1:4" ht="15.75" thickBot="1">
      <c r="A18" s="5" t="s">
        <v>85</v>
      </c>
      <c r="B18" s="9" t="s">
        <v>247</v>
      </c>
      <c r="C18" s="2" t="s">
        <v>248</v>
      </c>
    </row>
    <row r="19" spans="1:4" ht="15.75" thickBot="1">
      <c r="A19" s="5" t="s">
        <v>83</v>
      </c>
      <c r="B19" s="9" t="s">
        <v>247</v>
      </c>
      <c r="C19" s="2" t="s">
        <v>248</v>
      </c>
    </row>
    <row r="20" spans="1:4" ht="15.75" thickBot="1">
      <c r="A20" s="5" t="s">
        <v>81</v>
      </c>
      <c r="B20" s="9" t="s">
        <v>247</v>
      </c>
      <c r="C20" s="2" t="s">
        <v>248</v>
      </c>
    </row>
    <row r="21" spans="1:4" ht="15.75" thickBot="1">
      <c r="A21" s="5" t="s">
        <v>77</v>
      </c>
      <c r="B21" s="9" t="s">
        <v>247</v>
      </c>
      <c r="C21" s="2" t="s">
        <v>248</v>
      </c>
      <c r="D21" t="s">
        <v>249</v>
      </c>
    </row>
    <row r="22" spans="1:4" ht="15.75" thickBot="1">
      <c r="A22" s="5" t="s">
        <v>107</v>
      </c>
      <c r="B22" s="9" t="s">
        <v>250</v>
      </c>
      <c r="C22" s="2" t="s">
        <v>251</v>
      </c>
    </row>
    <row r="23" spans="1:4" ht="15.75" thickBot="1">
      <c r="A23" s="5" t="s">
        <v>111</v>
      </c>
      <c r="B23" s="9" t="s">
        <v>250</v>
      </c>
      <c r="C23" s="2" t="s">
        <v>251</v>
      </c>
    </row>
    <row r="24" spans="1:4" ht="15.75" thickBot="1">
      <c r="A24" s="5" t="s">
        <v>117</v>
      </c>
      <c r="B24" s="9" t="s">
        <v>250</v>
      </c>
      <c r="C24" s="2" t="s">
        <v>251</v>
      </c>
    </row>
    <row r="25" spans="1:4" ht="15.75" thickBot="1">
      <c r="A25" s="5" t="s">
        <v>97</v>
      </c>
      <c r="B25" s="9" t="s">
        <v>250</v>
      </c>
      <c r="C25" s="2" t="s">
        <v>251</v>
      </c>
    </row>
    <row r="26" spans="1:4" ht="15.75" thickBot="1">
      <c r="A26" s="5" t="s">
        <v>137</v>
      </c>
      <c r="B26" s="9" t="s">
        <v>250</v>
      </c>
      <c r="C26" s="2" t="s">
        <v>251</v>
      </c>
    </row>
    <row r="27" spans="1:4" ht="15.75" thickBot="1">
      <c r="A27" s="5" t="s">
        <v>99</v>
      </c>
      <c r="B27" s="9" t="s">
        <v>250</v>
      </c>
      <c r="C27" s="2" t="s">
        <v>251</v>
      </c>
    </row>
    <row r="28" spans="1:4" ht="15.75" thickBot="1">
      <c r="A28" s="5" t="s">
        <v>133</v>
      </c>
      <c r="B28" s="9" t="s">
        <v>250</v>
      </c>
      <c r="C28" s="2" t="s">
        <v>251</v>
      </c>
    </row>
    <row r="29" spans="1:4" ht="15.75" thickBot="1">
      <c r="A29" s="5" t="s">
        <v>135</v>
      </c>
      <c r="B29" s="9" t="s">
        <v>250</v>
      </c>
      <c r="C29" s="2" t="s">
        <v>251</v>
      </c>
    </row>
    <row r="30" spans="1:4" ht="15.75" thickBot="1">
      <c r="A30" s="5" t="s">
        <v>119</v>
      </c>
      <c r="B30" s="9" t="s">
        <v>250</v>
      </c>
      <c r="C30" s="2" t="s">
        <v>251</v>
      </c>
    </row>
    <row r="31" spans="1:4" ht="15.75" thickBot="1">
      <c r="A31" s="5" t="s">
        <v>127</v>
      </c>
      <c r="B31" s="9" t="s">
        <v>250</v>
      </c>
      <c r="C31" s="2" t="s">
        <v>251</v>
      </c>
    </row>
    <row r="32" spans="1:4" ht="15.75" thickBot="1">
      <c r="A32" s="5" t="s">
        <v>121</v>
      </c>
      <c r="B32" s="9" t="s">
        <v>250</v>
      </c>
      <c r="C32" s="2" t="s">
        <v>251</v>
      </c>
    </row>
    <row r="33" spans="1:4" ht="15.75" thickBot="1">
      <c r="A33" s="5" t="s">
        <v>105</v>
      </c>
      <c r="B33" s="9" t="s">
        <v>250</v>
      </c>
      <c r="C33" s="2" t="s">
        <v>251</v>
      </c>
    </row>
    <row r="34" spans="1:4" ht="15.75" thickBot="1">
      <c r="A34" s="5" t="s">
        <v>87</v>
      </c>
      <c r="B34" s="9" t="s">
        <v>250</v>
      </c>
      <c r="C34" s="2" t="s">
        <v>251</v>
      </c>
    </row>
    <row r="35" spans="1:4" ht="15.75" thickBot="1">
      <c r="A35" s="5" t="s">
        <v>123</v>
      </c>
      <c r="B35" s="9" t="s">
        <v>250</v>
      </c>
      <c r="C35" s="2" t="s">
        <v>251</v>
      </c>
    </row>
    <row r="36" spans="1:4" ht="15.75" thickBot="1">
      <c r="A36" s="5" t="s">
        <v>95</v>
      </c>
      <c r="B36" s="9" t="s">
        <v>250</v>
      </c>
      <c r="C36" s="2" t="s">
        <v>251</v>
      </c>
    </row>
    <row r="37" spans="1:4" ht="15.75" thickBot="1">
      <c r="A37" s="5" t="s">
        <v>89</v>
      </c>
      <c r="B37" s="9" t="s">
        <v>250</v>
      </c>
      <c r="C37" s="2" t="s">
        <v>251</v>
      </c>
    </row>
    <row r="38" spans="1:4" ht="15.75" thickBot="1">
      <c r="A38" s="5" t="s">
        <v>91</v>
      </c>
      <c r="B38" s="9" t="s">
        <v>250</v>
      </c>
      <c r="C38" s="2" t="s">
        <v>251</v>
      </c>
    </row>
    <row r="39" spans="1:4" ht="15.75" thickBot="1">
      <c r="A39" s="5" t="s">
        <v>93</v>
      </c>
      <c r="B39" s="9" t="s">
        <v>250</v>
      </c>
      <c r="C39" s="2" t="s">
        <v>251</v>
      </c>
    </row>
    <row r="40" spans="1:4" ht="15.75" thickBot="1">
      <c r="A40" s="5" t="s">
        <v>115</v>
      </c>
      <c r="B40" s="9" t="s">
        <v>250</v>
      </c>
      <c r="C40" s="2" t="s">
        <v>251</v>
      </c>
    </row>
    <row r="41" spans="1:4" ht="15.75" thickBot="1">
      <c r="A41" s="5" t="s">
        <v>101</v>
      </c>
      <c r="B41" s="9" t="s">
        <v>250</v>
      </c>
      <c r="C41" s="2" t="s">
        <v>251</v>
      </c>
    </row>
    <row r="42" spans="1:4" ht="15.75" thickBot="1">
      <c r="A42" s="5" t="s">
        <v>103</v>
      </c>
      <c r="B42" s="9" t="s">
        <v>250</v>
      </c>
      <c r="C42" s="2" t="s">
        <v>251</v>
      </c>
    </row>
    <row r="43" spans="1:4" ht="15.75" thickBot="1">
      <c r="A43" s="5" t="s">
        <v>129</v>
      </c>
      <c r="B43" s="9" t="s">
        <v>250</v>
      </c>
      <c r="C43" s="2" t="s">
        <v>251</v>
      </c>
    </row>
    <row r="44" spans="1:4" ht="15.75" thickBot="1">
      <c r="A44" s="5" t="s">
        <v>131</v>
      </c>
      <c r="B44" s="9" t="s">
        <v>250</v>
      </c>
      <c r="C44" s="2" t="s">
        <v>251</v>
      </c>
    </row>
    <row r="45" spans="1:4" ht="15.75" thickBot="1">
      <c r="A45" s="5" t="s">
        <v>109</v>
      </c>
      <c r="B45" s="9" t="s">
        <v>250</v>
      </c>
      <c r="C45" s="2" t="s">
        <v>251</v>
      </c>
    </row>
    <row r="46" spans="1:4" ht="15.75" thickBot="1">
      <c r="A46" s="5" t="s">
        <v>125</v>
      </c>
      <c r="B46" s="9" t="s">
        <v>250</v>
      </c>
      <c r="C46" s="2" t="s">
        <v>251</v>
      </c>
    </row>
    <row r="47" spans="1:4" ht="15.75" thickBot="1">
      <c r="A47" s="5" t="s">
        <v>113</v>
      </c>
      <c r="B47" s="9" t="s">
        <v>250</v>
      </c>
      <c r="C47" s="2" t="s">
        <v>251</v>
      </c>
      <c r="D47" t="s">
        <v>252</v>
      </c>
    </row>
    <row r="48" spans="1:4" ht="15.75" thickBot="1">
      <c r="A48" s="5" t="s">
        <v>143</v>
      </c>
      <c r="B48" s="9" t="s">
        <v>253</v>
      </c>
      <c r="C48" s="2" t="s">
        <v>254</v>
      </c>
    </row>
    <row r="49" spans="1:4" ht="15.75" thickBot="1">
      <c r="A49" s="5" t="s">
        <v>149</v>
      </c>
      <c r="B49" s="9" t="s">
        <v>253</v>
      </c>
      <c r="C49" s="2" t="s">
        <v>254</v>
      </c>
    </row>
    <row r="50" spans="1:4" ht="15.75" thickBot="1">
      <c r="A50" s="5" t="s">
        <v>155</v>
      </c>
      <c r="B50" s="9" t="s">
        <v>253</v>
      </c>
      <c r="C50" s="2" t="s">
        <v>254</v>
      </c>
    </row>
    <row r="51" spans="1:4" ht="15.75" thickBot="1">
      <c r="A51" s="5" t="s">
        <v>151</v>
      </c>
      <c r="B51" s="9" t="s">
        <v>253</v>
      </c>
      <c r="C51" s="2" t="s">
        <v>254</v>
      </c>
    </row>
    <row r="52" spans="1:4" ht="15.75" thickBot="1">
      <c r="A52" s="5" t="s">
        <v>153</v>
      </c>
      <c r="B52" s="9" t="s">
        <v>253</v>
      </c>
      <c r="C52" s="2" t="s">
        <v>254</v>
      </c>
    </row>
    <row r="53" spans="1:4" ht="15.75" thickBot="1">
      <c r="A53" s="5" t="s">
        <v>147</v>
      </c>
      <c r="B53" s="9" t="s">
        <v>253</v>
      </c>
      <c r="C53" s="2" t="s">
        <v>254</v>
      </c>
    </row>
    <row r="54" spans="1:4" ht="15.75" thickBot="1">
      <c r="A54" s="5" t="s">
        <v>139</v>
      </c>
      <c r="B54" s="9" t="s">
        <v>253</v>
      </c>
      <c r="C54" s="2" t="s">
        <v>254</v>
      </c>
    </row>
    <row r="55" spans="1:4" ht="15.75" thickBot="1">
      <c r="A55" s="5" t="s">
        <v>145</v>
      </c>
      <c r="B55" s="9" t="s">
        <v>253</v>
      </c>
      <c r="C55" s="2" t="s">
        <v>254</v>
      </c>
    </row>
    <row r="56" spans="1:4" ht="15.75" thickBot="1">
      <c r="A56" s="5" t="s">
        <v>141</v>
      </c>
      <c r="B56" s="9" t="s">
        <v>253</v>
      </c>
      <c r="C56" s="2" t="s">
        <v>254</v>
      </c>
      <c r="D56" t="s">
        <v>255</v>
      </c>
    </row>
    <row r="57" spans="1:4" ht="15.75" thickBot="1">
      <c r="A57" s="5" t="s">
        <v>159</v>
      </c>
      <c r="B57" s="9" t="s">
        <v>256</v>
      </c>
      <c r="C57" s="2" t="s">
        <v>257</v>
      </c>
      <c r="D57" t="s">
        <v>258</v>
      </c>
    </row>
    <row r="58" spans="1:4" ht="15.75" thickBot="1">
      <c r="A58" s="5" t="s">
        <v>157</v>
      </c>
      <c r="B58" s="9" t="s">
        <v>259</v>
      </c>
      <c r="C58" s="2" t="s">
        <v>260</v>
      </c>
    </row>
    <row r="59" spans="1:4" ht="15.75" thickBot="1">
      <c r="A59" s="5" t="s">
        <v>163</v>
      </c>
      <c r="B59" s="9" t="s">
        <v>259</v>
      </c>
      <c r="C59" s="2" t="s">
        <v>260</v>
      </c>
    </row>
    <row r="60" spans="1:4" ht="15.75" thickBot="1">
      <c r="A60" s="5" t="s">
        <v>161</v>
      </c>
      <c r="B60" s="9" t="s">
        <v>259</v>
      </c>
      <c r="C60" s="2" t="s">
        <v>260</v>
      </c>
      <c r="D60" t="s">
        <v>261</v>
      </c>
    </row>
    <row r="61" spans="1:4" ht="15.75" thickBot="1">
      <c r="A61" s="5" t="s">
        <v>167</v>
      </c>
      <c r="B61" s="9" t="s">
        <v>262</v>
      </c>
      <c r="C61" s="2" t="s">
        <v>263</v>
      </c>
    </row>
    <row r="62" spans="1:4" ht="15.75" thickBot="1">
      <c r="A62" s="5" t="s">
        <v>165</v>
      </c>
      <c r="B62" s="9" t="s">
        <v>262</v>
      </c>
      <c r="C62" s="2" t="s">
        <v>263</v>
      </c>
      <c r="D62" t="s">
        <v>264</v>
      </c>
    </row>
    <row r="63" spans="1:4" ht="15.75" thickBot="1">
      <c r="A63" s="5" t="s">
        <v>169</v>
      </c>
      <c r="B63" s="9" t="s">
        <v>265</v>
      </c>
      <c r="C63" s="2" t="s">
        <v>266</v>
      </c>
      <c r="D63" t="s">
        <v>267</v>
      </c>
    </row>
    <row r="64" spans="1:4" ht="15.75" thickBot="1">
      <c r="A64" s="5" t="s">
        <v>171</v>
      </c>
      <c r="B64" s="9" t="s">
        <v>268</v>
      </c>
      <c r="C64" s="2" t="s">
        <v>269</v>
      </c>
    </row>
    <row r="65" spans="1:4" ht="15.75" thickBot="1">
      <c r="A65" s="5" t="s">
        <v>173</v>
      </c>
      <c r="B65" s="9" t="s">
        <v>268</v>
      </c>
      <c r="C65" s="2" t="s">
        <v>269</v>
      </c>
      <c r="D65" t="s">
        <v>270</v>
      </c>
    </row>
    <row r="66" spans="1:4" ht="15.75" thickBot="1">
      <c r="A66" t="s">
        <v>271</v>
      </c>
      <c r="B66" s="9" t="s">
        <v>272</v>
      </c>
      <c r="C66" s="2" t="s">
        <v>273</v>
      </c>
      <c r="D66" t="s">
        <v>274</v>
      </c>
    </row>
    <row r="67" spans="1:4" ht="15.75" thickBot="1">
      <c r="A67" s="5" t="s">
        <v>188</v>
      </c>
      <c r="B67" s="9" t="s">
        <v>275</v>
      </c>
      <c r="C67" s="2" t="s">
        <v>276</v>
      </c>
    </row>
    <row r="68" spans="1:4" ht="15.75" thickBot="1">
      <c r="A68" s="5" t="s">
        <v>176</v>
      </c>
      <c r="B68" s="9" t="s">
        <v>275</v>
      </c>
      <c r="C68" s="2" t="s">
        <v>276</v>
      </c>
    </row>
    <row r="69" spans="1:4" ht="15.75" thickBot="1">
      <c r="A69" s="5" t="s">
        <v>182</v>
      </c>
      <c r="B69" s="9" t="s">
        <v>275</v>
      </c>
      <c r="C69" s="2" t="s">
        <v>276</v>
      </c>
    </row>
    <row r="70" spans="1:4" ht="15.75" thickBot="1">
      <c r="A70" s="5" t="s">
        <v>178</v>
      </c>
      <c r="B70" s="9" t="s">
        <v>275</v>
      </c>
      <c r="C70" s="2" t="s">
        <v>276</v>
      </c>
    </row>
    <row r="71" spans="1:4" ht="15.75" thickBot="1">
      <c r="A71" s="5" t="s">
        <v>186</v>
      </c>
      <c r="B71" s="9" t="s">
        <v>275</v>
      </c>
      <c r="C71" s="2" t="s">
        <v>276</v>
      </c>
    </row>
    <row r="72" spans="1:4" ht="15.75" thickBot="1">
      <c r="A72" s="5" t="s">
        <v>184</v>
      </c>
      <c r="B72" s="9" t="s">
        <v>275</v>
      </c>
      <c r="C72" s="2" t="s">
        <v>276</v>
      </c>
    </row>
    <row r="73" spans="1:4" ht="15.75" thickBot="1">
      <c r="A73" s="5" t="s">
        <v>190</v>
      </c>
      <c r="B73" s="9" t="s">
        <v>275</v>
      </c>
      <c r="C73" s="2" t="s">
        <v>276</v>
      </c>
    </row>
    <row r="74" spans="1:4" ht="15.75" thickBot="1">
      <c r="A74" s="5" t="s">
        <v>180</v>
      </c>
      <c r="B74" s="9" t="s">
        <v>275</v>
      </c>
      <c r="C74" s="2" t="s">
        <v>276</v>
      </c>
    </row>
    <row r="75" spans="1:4" ht="15.75" thickBot="1">
      <c r="A75" s="5" t="s">
        <v>174</v>
      </c>
      <c r="B75" s="9" t="s">
        <v>275</v>
      </c>
      <c r="C75" s="2" t="s">
        <v>276</v>
      </c>
      <c r="D75" t="s">
        <v>277</v>
      </c>
    </row>
    <row r="76" spans="1:4" ht="15.75" thickBot="1">
      <c r="A76" s="5" t="s">
        <v>192</v>
      </c>
      <c r="B76" s="9" t="s">
        <v>278</v>
      </c>
      <c r="C76" s="2" t="s">
        <v>278</v>
      </c>
      <c r="D76" t="s">
        <v>279</v>
      </c>
    </row>
    <row r="77" spans="1:4" ht="15.75" thickBot="1">
      <c r="A77" s="5" t="s">
        <v>193</v>
      </c>
      <c r="B77" s="9" t="s">
        <v>280</v>
      </c>
      <c r="C77" s="2" t="s">
        <v>281</v>
      </c>
      <c r="D77" t="s">
        <v>282</v>
      </c>
    </row>
    <row r="78" spans="1:4" ht="15.75" thickBot="1">
      <c r="A78" t="s">
        <v>283</v>
      </c>
      <c r="B78" s="9" t="s">
        <v>284</v>
      </c>
      <c r="C78" s="2" t="s">
        <v>285</v>
      </c>
      <c r="D78" t="s">
        <v>286</v>
      </c>
    </row>
    <row r="79" spans="1:4" ht="15.75" thickBot="1">
      <c r="A79" t="s">
        <v>287</v>
      </c>
      <c r="B79" s="9" t="s">
        <v>288</v>
      </c>
      <c r="C79" s="2" t="s">
        <v>289</v>
      </c>
      <c r="D79" t="s">
        <v>290</v>
      </c>
    </row>
    <row r="80" spans="1:4" ht="15.75" thickBot="1">
      <c r="A80" s="5" t="s">
        <v>212</v>
      </c>
      <c r="B80" s="9" t="s">
        <v>291</v>
      </c>
      <c r="C80" s="2" t="s">
        <v>292</v>
      </c>
    </row>
    <row r="81" spans="1:4" ht="15.75" thickBot="1">
      <c r="A81" s="5" t="s">
        <v>203</v>
      </c>
      <c r="B81" s="9" t="s">
        <v>291</v>
      </c>
      <c r="C81" s="2" t="s">
        <v>292</v>
      </c>
    </row>
    <row r="82" spans="1:4" ht="15.75" thickBot="1">
      <c r="A82" s="5" t="s">
        <v>201</v>
      </c>
      <c r="B82" s="9" t="s">
        <v>291</v>
      </c>
      <c r="C82" s="2" t="s">
        <v>292</v>
      </c>
    </row>
    <row r="83" spans="1:4" ht="15.75" thickBot="1">
      <c r="A83" s="5" t="s">
        <v>199</v>
      </c>
      <c r="B83" s="9" t="s">
        <v>291</v>
      </c>
      <c r="C83" s="2" t="s">
        <v>292</v>
      </c>
    </row>
    <row r="84" spans="1:4" ht="15.75" thickBot="1">
      <c r="A84" s="5" t="s">
        <v>197</v>
      </c>
      <c r="B84" s="9" t="s">
        <v>291</v>
      </c>
      <c r="C84" s="2" t="s">
        <v>292</v>
      </c>
    </row>
    <row r="85" spans="1:4" ht="15.75" thickBot="1">
      <c r="A85" s="5" t="s">
        <v>205</v>
      </c>
      <c r="B85" s="9" t="s">
        <v>291</v>
      </c>
      <c r="C85" s="2" t="s">
        <v>292</v>
      </c>
    </row>
    <row r="86" spans="1:4" ht="15.75" thickBot="1">
      <c r="A86" s="5" t="s">
        <v>207</v>
      </c>
      <c r="B86" s="9" t="s">
        <v>291</v>
      </c>
      <c r="C86" s="2" t="s">
        <v>292</v>
      </c>
    </row>
    <row r="87" spans="1:4" ht="15.75" thickBot="1">
      <c r="A87" s="5" t="s">
        <v>195</v>
      </c>
      <c r="B87" s="9" t="s">
        <v>291</v>
      </c>
      <c r="C87" s="2" t="s">
        <v>292</v>
      </c>
    </row>
    <row r="88" spans="1:4" ht="15.75" thickBot="1">
      <c r="A88" s="5" t="s">
        <v>209</v>
      </c>
      <c r="B88" s="9" t="s">
        <v>291</v>
      </c>
      <c r="C88" s="2" t="s">
        <v>292</v>
      </c>
    </row>
    <row r="89" spans="1:4" ht="15.75" thickBot="1">
      <c r="A89" s="5" t="s">
        <v>210</v>
      </c>
      <c r="B89" s="9" t="s">
        <v>291</v>
      </c>
      <c r="C89" s="2" t="s">
        <v>292</v>
      </c>
      <c r="D89" t="s">
        <v>293</v>
      </c>
    </row>
    <row r="90" spans="1:4" ht="15.75" thickBot="1">
      <c r="A90" t="s">
        <v>294</v>
      </c>
      <c r="B90" s="9" t="s">
        <v>295</v>
      </c>
      <c r="C90" s="2" t="s">
        <v>296</v>
      </c>
      <c r="D90" t="s">
        <v>297</v>
      </c>
    </row>
    <row r="91" spans="1:4" ht="15.75" thickBot="1">
      <c r="A91" s="5" t="s">
        <v>214</v>
      </c>
      <c r="B91" s="9" t="s">
        <v>298</v>
      </c>
      <c r="C91" s="2" t="s">
        <v>299</v>
      </c>
    </row>
    <row r="92" spans="1:4">
      <c r="A92" s="5" t="s">
        <v>216</v>
      </c>
      <c r="B92" s="10" t="s">
        <v>298</v>
      </c>
      <c r="C92" s="3" t="s">
        <v>299</v>
      </c>
      <c r="D92" t="s">
        <v>300</v>
      </c>
    </row>
    <row r="93" spans="1:4">
      <c r="A93" s="3"/>
      <c r="B93" s="3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1"/>
  <sheetViews>
    <sheetView workbookViewId="0">
      <selection activeCell="E13" sqref="E13"/>
    </sheetView>
  </sheetViews>
  <sheetFormatPr defaultRowHeight="15"/>
  <cols>
    <col min="1" max="1" width="18.42578125" bestFit="1" customWidth="1"/>
    <col min="2" max="2" width="30.42578125" bestFit="1" customWidth="1"/>
  </cols>
  <sheetData>
    <row r="1" spans="1:2">
      <c r="A1" s="4" t="s">
        <v>301</v>
      </c>
      <c r="B1" t="s">
        <v>302</v>
      </c>
    </row>
    <row r="2" spans="1:2">
      <c r="A2" s="5" t="s">
        <v>20</v>
      </c>
      <c r="B2">
        <v>1</v>
      </c>
    </row>
    <row r="3" spans="1:2">
      <c r="A3" s="6" t="s">
        <v>19</v>
      </c>
      <c r="B3">
        <v>1</v>
      </c>
    </row>
    <row r="4" spans="1:2">
      <c r="A4" s="5" t="s">
        <v>48</v>
      </c>
      <c r="B4">
        <v>1</v>
      </c>
    </row>
    <row r="5" spans="1:2">
      <c r="A5" s="6" t="s">
        <v>19</v>
      </c>
      <c r="B5">
        <v>1</v>
      </c>
    </row>
    <row r="6" spans="1:2">
      <c r="A6" s="5" t="s">
        <v>28</v>
      </c>
      <c r="B6">
        <v>9</v>
      </c>
    </row>
    <row r="7" spans="1:2">
      <c r="A7" s="6" t="s">
        <v>19</v>
      </c>
      <c r="B7">
        <v>9</v>
      </c>
    </row>
    <row r="8" spans="1:2">
      <c r="A8" s="5" t="s">
        <v>42</v>
      </c>
      <c r="B8">
        <v>3</v>
      </c>
    </row>
    <row r="9" spans="1:2">
      <c r="A9" s="6" t="s">
        <v>19</v>
      </c>
      <c r="B9">
        <v>3</v>
      </c>
    </row>
    <row r="10" spans="1:2">
      <c r="A10" s="5" t="s">
        <v>32</v>
      </c>
      <c r="B10">
        <v>3</v>
      </c>
    </row>
    <row r="11" spans="1:2">
      <c r="A11" s="6" t="s">
        <v>19</v>
      </c>
      <c r="B11">
        <v>3</v>
      </c>
    </row>
    <row r="12" spans="1:2">
      <c r="A12" s="5" t="s">
        <v>55</v>
      </c>
      <c r="B12">
        <v>34991</v>
      </c>
    </row>
    <row r="13" spans="1:2">
      <c r="A13" s="6" t="s">
        <v>54</v>
      </c>
      <c r="B13">
        <v>34991</v>
      </c>
    </row>
    <row r="14" spans="1:2">
      <c r="A14" s="5" t="s">
        <v>44</v>
      </c>
      <c r="B14">
        <v>1</v>
      </c>
    </row>
    <row r="15" spans="1:2">
      <c r="A15" s="6" t="s">
        <v>19</v>
      </c>
      <c r="B15">
        <v>1</v>
      </c>
    </row>
    <row r="16" spans="1:2">
      <c r="A16" s="5" t="s">
        <v>50</v>
      </c>
      <c r="B16">
        <v>1</v>
      </c>
    </row>
    <row r="17" spans="1:2">
      <c r="A17" s="6" t="s">
        <v>19</v>
      </c>
      <c r="B17">
        <v>1</v>
      </c>
    </row>
    <row r="18" spans="1:2">
      <c r="A18" s="5" t="s">
        <v>38</v>
      </c>
      <c r="B18">
        <v>2</v>
      </c>
    </row>
    <row r="19" spans="1:2">
      <c r="A19" s="6" t="s">
        <v>19</v>
      </c>
      <c r="B19">
        <v>2</v>
      </c>
    </row>
    <row r="20" spans="1:2">
      <c r="A20" s="5" t="s">
        <v>24</v>
      </c>
      <c r="B20">
        <v>4</v>
      </c>
    </row>
    <row r="21" spans="1:2">
      <c r="A21" s="6" t="s">
        <v>19</v>
      </c>
      <c r="B21">
        <v>4</v>
      </c>
    </row>
    <row r="22" spans="1:2">
      <c r="A22" s="5" t="s">
        <v>52</v>
      </c>
      <c r="B22">
        <v>1</v>
      </c>
    </row>
    <row r="23" spans="1:2">
      <c r="A23" s="6" t="s">
        <v>19</v>
      </c>
      <c r="B23">
        <v>1</v>
      </c>
    </row>
    <row r="24" spans="1:2">
      <c r="A24" s="5" t="s">
        <v>71</v>
      </c>
      <c r="B24">
        <v>1</v>
      </c>
    </row>
    <row r="25" spans="1:2">
      <c r="A25" s="6" t="s">
        <v>19</v>
      </c>
      <c r="B25">
        <v>1</v>
      </c>
    </row>
    <row r="26" spans="1:2">
      <c r="A26" s="5" t="s">
        <v>73</v>
      </c>
      <c r="B26">
        <v>1</v>
      </c>
    </row>
    <row r="27" spans="1:2">
      <c r="A27" s="6" t="s">
        <v>19</v>
      </c>
      <c r="B27">
        <v>1</v>
      </c>
    </row>
    <row r="28" spans="1:2">
      <c r="A28" s="5" t="s">
        <v>69</v>
      </c>
      <c r="B28">
        <v>1</v>
      </c>
    </row>
    <row r="29" spans="1:2">
      <c r="A29" s="6" t="s">
        <v>19</v>
      </c>
      <c r="B29">
        <v>1</v>
      </c>
    </row>
    <row r="30" spans="1:2">
      <c r="A30" s="5" t="s">
        <v>75</v>
      </c>
      <c r="B30">
        <v>5378</v>
      </c>
    </row>
    <row r="31" spans="1:2">
      <c r="A31" s="6" t="s">
        <v>19</v>
      </c>
      <c r="B31">
        <v>8</v>
      </c>
    </row>
    <row r="32" spans="1:2">
      <c r="A32" s="6" t="s">
        <v>54</v>
      </c>
      <c r="B32">
        <v>5370</v>
      </c>
    </row>
    <row r="33" spans="1:2">
      <c r="A33" s="5" t="s">
        <v>79</v>
      </c>
      <c r="B33">
        <v>1</v>
      </c>
    </row>
    <row r="34" spans="1:2">
      <c r="A34" s="6" t="s">
        <v>19</v>
      </c>
      <c r="B34">
        <v>1</v>
      </c>
    </row>
    <row r="35" spans="1:2">
      <c r="A35" s="5" t="s">
        <v>85</v>
      </c>
      <c r="B35">
        <v>2</v>
      </c>
    </row>
    <row r="36" spans="1:2">
      <c r="A36" s="6" t="s">
        <v>19</v>
      </c>
      <c r="B36">
        <v>2</v>
      </c>
    </row>
    <row r="37" spans="1:2">
      <c r="A37" s="5" t="s">
        <v>83</v>
      </c>
      <c r="B37">
        <v>1</v>
      </c>
    </row>
    <row r="38" spans="1:2">
      <c r="A38" s="6" t="s">
        <v>19</v>
      </c>
      <c r="B38">
        <v>1</v>
      </c>
    </row>
    <row r="39" spans="1:2">
      <c r="A39" s="5" t="s">
        <v>81</v>
      </c>
      <c r="B39">
        <v>1</v>
      </c>
    </row>
    <row r="40" spans="1:2">
      <c r="A40" s="6" t="s">
        <v>19</v>
      </c>
      <c r="B40">
        <v>1</v>
      </c>
    </row>
    <row r="41" spans="1:2">
      <c r="A41" s="5" t="s">
        <v>77</v>
      </c>
      <c r="B41">
        <v>7</v>
      </c>
    </row>
    <row r="42" spans="1:2">
      <c r="A42" s="6" t="s">
        <v>19</v>
      </c>
      <c r="B42">
        <v>7</v>
      </c>
    </row>
    <row r="43" spans="1:2">
      <c r="A43" s="5" t="s">
        <v>107</v>
      </c>
      <c r="B43">
        <v>1</v>
      </c>
    </row>
    <row r="44" spans="1:2">
      <c r="A44" s="6" t="s">
        <v>19</v>
      </c>
      <c r="B44">
        <v>1</v>
      </c>
    </row>
    <row r="45" spans="1:2">
      <c r="A45" s="5" t="s">
        <v>111</v>
      </c>
      <c r="B45">
        <v>3</v>
      </c>
    </row>
    <row r="46" spans="1:2">
      <c r="A46" s="6" t="s">
        <v>19</v>
      </c>
      <c r="B46">
        <v>3</v>
      </c>
    </row>
    <row r="47" spans="1:2">
      <c r="A47" s="5" t="s">
        <v>117</v>
      </c>
      <c r="B47">
        <v>1</v>
      </c>
    </row>
    <row r="48" spans="1:2">
      <c r="A48" s="6" t="s">
        <v>19</v>
      </c>
      <c r="B48">
        <v>1</v>
      </c>
    </row>
    <row r="49" spans="1:2">
      <c r="A49" s="5" t="s">
        <v>97</v>
      </c>
      <c r="B49">
        <v>38817</v>
      </c>
    </row>
    <row r="50" spans="1:2">
      <c r="A50" s="6" t="s">
        <v>19</v>
      </c>
      <c r="B50">
        <v>17</v>
      </c>
    </row>
    <row r="51" spans="1:2">
      <c r="A51" s="6" t="s">
        <v>54</v>
      </c>
      <c r="B51">
        <v>38800</v>
      </c>
    </row>
    <row r="52" spans="1:2">
      <c r="A52" s="5" t="s">
        <v>137</v>
      </c>
      <c r="B52">
        <v>193</v>
      </c>
    </row>
    <row r="53" spans="1:2">
      <c r="A53" s="6" t="s">
        <v>54</v>
      </c>
      <c r="B53">
        <v>193</v>
      </c>
    </row>
    <row r="54" spans="1:2">
      <c r="A54" s="5" t="s">
        <v>99</v>
      </c>
      <c r="B54">
        <v>2</v>
      </c>
    </row>
    <row r="55" spans="1:2">
      <c r="A55" s="6" t="s">
        <v>19</v>
      </c>
      <c r="B55">
        <v>2</v>
      </c>
    </row>
    <row r="56" spans="1:2">
      <c r="A56" s="5" t="s">
        <v>133</v>
      </c>
      <c r="B56">
        <v>13781</v>
      </c>
    </row>
    <row r="57" spans="1:2">
      <c r="A57" s="6" t="s">
        <v>54</v>
      </c>
      <c r="B57">
        <v>13781</v>
      </c>
    </row>
    <row r="58" spans="1:2">
      <c r="A58" s="5" t="s">
        <v>135</v>
      </c>
      <c r="B58">
        <v>1743</v>
      </c>
    </row>
    <row r="59" spans="1:2">
      <c r="A59" s="6" t="s">
        <v>54</v>
      </c>
      <c r="B59">
        <v>1743</v>
      </c>
    </row>
    <row r="60" spans="1:2">
      <c r="A60" s="5" t="s">
        <v>119</v>
      </c>
      <c r="B60">
        <v>2</v>
      </c>
    </row>
    <row r="61" spans="1:2">
      <c r="A61" s="6" t="s">
        <v>19</v>
      </c>
      <c r="B61">
        <v>2</v>
      </c>
    </row>
    <row r="62" spans="1:2">
      <c r="A62" s="5" t="s">
        <v>127</v>
      </c>
      <c r="B62">
        <v>16686</v>
      </c>
    </row>
    <row r="63" spans="1:2">
      <c r="A63" s="6" t="s">
        <v>19</v>
      </c>
      <c r="B63">
        <v>1</v>
      </c>
    </row>
    <row r="64" spans="1:2">
      <c r="A64" s="6" t="s">
        <v>54</v>
      </c>
      <c r="B64">
        <v>16685</v>
      </c>
    </row>
    <row r="65" spans="1:2">
      <c r="A65" s="5" t="s">
        <v>121</v>
      </c>
      <c r="B65">
        <v>1</v>
      </c>
    </row>
    <row r="66" spans="1:2">
      <c r="A66" s="6" t="s">
        <v>19</v>
      </c>
      <c r="B66">
        <v>1</v>
      </c>
    </row>
    <row r="67" spans="1:2">
      <c r="A67" s="5" t="s">
        <v>105</v>
      </c>
      <c r="B67">
        <v>8</v>
      </c>
    </row>
    <row r="68" spans="1:2">
      <c r="A68" s="6" t="s">
        <v>19</v>
      </c>
      <c r="B68">
        <v>8</v>
      </c>
    </row>
    <row r="69" spans="1:2">
      <c r="A69" s="5" t="s">
        <v>87</v>
      </c>
      <c r="B69">
        <v>1</v>
      </c>
    </row>
    <row r="70" spans="1:2">
      <c r="A70" s="6" t="s">
        <v>19</v>
      </c>
      <c r="B70">
        <v>1</v>
      </c>
    </row>
    <row r="71" spans="1:2">
      <c r="A71" s="5" t="s">
        <v>123</v>
      </c>
      <c r="B71">
        <v>3</v>
      </c>
    </row>
    <row r="72" spans="1:2">
      <c r="A72" s="6" t="s">
        <v>19</v>
      </c>
      <c r="B72">
        <v>3</v>
      </c>
    </row>
    <row r="73" spans="1:2">
      <c r="A73" s="5" t="s">
        <v>95</v>
      </c>
      <c r="B73">
        <v>359</v>
      </c>
    </row>
    <row r="74" spans="1:2">
      <c r="A74" s="6" t="s">
        <v>19</v>
      </c>
      <c r="B74">
        <v>359</v>
      </c>
    </row>
    <row r="75" spans="1:2">
      <c r="A75" s="5" t="s">
        <v>89</v>
      </c>
      <c r="B75">
        <v>1210</v>
      </c>
    </row>
    <row r="76" spans="1:2">
      <c r="A76" s="6" t="s">
        <v>19</v>
      </c>
      <c r="B76">
        <v>1210</v>
      </c>
    </row>
    <row r="77" spans="1:2">
      <c r="A77" s="5" t="s">
        <v>91</v>
      </c>
      <c r="B77">
        <v>502</v>
      </c>
    </row>
    <row r="78" spans="1:2">
      <c r="A78" s="6" t="s">
        <v>19</v>
      </c>
      <c r="B78">
        <v>502</v>
      </c>
    </row>
    <row r="79" spans="1:2">
      <c r="A79" s="5" t="s">
        <v>93</v>
      </c>
      <c r="B79">
        <v>21</v>
      </c>
    </row>
    <row r="80" spans="1:2">
      <c r="A80" s="6" t="s">
        <v>19</v>
      </c>
      <c r="B80">
        <v>21</v>
      </c>
    </row>
    <row r="81" spans="1:2">
      <c r="A81" s="5" t="s">
        <v>115</v>
      </c>
      <c r="B81">
        <v>6</v>
      </c>
    </row>
    <row r="82" spans="1:2">
      <c r="A82" s="6" t="s">
        <v>19</v>
      </c>
      <c r="B82">
        <v>6</v>
      </c>
    </row>
    <row r="83" spans="1:2">
      <c r="A83" s="5" t="s">
        <v>101</v>
      </c>
      <c r="B83">
        <v>3</v>
      </c>
    </row>
    <row r="84" spans="1:2">
      <c r="A84" s="6" t="s">
        <v>19</v>
      </c>
      <c r="B84">
        <v>3</v>
      </c>
    </row>
    <row r="85" spans="1:2">
      <c r="A85" s="5" t="s">
        <v>103</v>
      </c>
      <c r="B85">
        <v>391</v>
      </c>
    </row>
    <row r="86" spans="1:2">
      <c r="A86" s="6" t="s">
        <v>19</v>
      </c>
      <c r="B86">
        <v>391</v>
      </c>
    </row>
    <row r="87" spans="1:2">
      <c r="A87" s="5" t="s">
        <v>129</v>
      </c>
      <c r="B87">
        <v>3</v>
      </c>
    </row>
    <row r="88" spans="1:2">
      <c r="A88" s="6" t="s">
        <v>19</v>
      </c>
      <c r="B88">
        <v>3</v>
      </c>
    </row>
    <row r="89" spans="1:2">
      <c r="A89" s="5" t="s">
        <v>131</v>
      </c>
      <c r="B89">
        <v>4</v>
      </c>
    </row>
    <row r="90" spans="1:2">
      <c r="A90" s="6" t="s">
        <v>19</v>
      </c>
      <c r="B90">
        <v>4</v>
      </c>
    </row>
    <row r="91" spans="1:2">
      <c r="A91" s="5" t="s">
        <v>109</v>
      </c>
      <c r="B91">
        <v>12</v>
      </c>
    </row>
    <row r="92" spans="1:2">
      <c r="A92" s="6" t="s">
        <v>19</v>
      </c>
      <c r="B92">
        <v>12</v>
      </c>
    </row>
    <row r="93" spans="1:2">
      <c r="A93" s="5" t="s">
        <v>125</v>
      </c>
      <c r="B93">
        <v>2</v>
      </c>
    </row>
    <row r="94" spans="1:2">
      <c r="A94" s="6" t="s">
        <v>19</v>
      </c>
      <c r="B94">
        <v>2</v>
      </c>
    </row>
    <row r="95" spans="1:2">
      <c r="A95" s="5" t="s">
        <v>113</v>
      </c>
      <c r="B95">
        <v>2</v>
      </c>
    </row>
    <row r="96" spans="1:2">
      <c r="A96" s="6" t="s">
        <v>19</v>
      </c>
      <c r="B96">
        <v>2</v>
      </c>
    </row>
    <row r="97" spans="1:2">
      <c r="A97" s="5" t="s">
        <v>143</v>
      </c>
      <c r="B97">
        <v>1</v>
      </c>
    </row>
    <row r="98" spans="1:2">
      <c r="A98" s="6" t="s">
        <v>19</v>
      </c>
      <c r="B98">
        <v>1</v>
      </c>
    </row>
    <row r="99" spans="1:2">
      <c r="A99" s="5" t="s">
        <v>149</v>
      </c>
      <c r="B99">
        <v>1</v>
      </c>
    </row>
    <row r="100" spans="1:2">
      <c r="A100" s="6" t="s">
        <v>19</v>
      </c>
      <c r="B100">
        <v>1</v>
      </c>
    </row>
    <row r="101" spans="1:2">
      <c r="A101" s="5" t="s">
        <v>155</v>
      </c>
      <c r="B101">
        <v>734</v>
      </c>
    </row>
    <row r="102" spans="1:2">
      <c r="A102" s="6" t="s">
        <v>54</v>
      </c>
      <c r="B102">
        <v>734</v>
      </c>
    </row>
    <row r="103" spans="1:2">
      <c r="A103" s="5" t="s">
        <v>151</v>
      </c>
      <c r="B103">
        <v>7</v>
      </c>
    </row>
    <row r="104" spans="1:2">
      <c r="A104" s="6" t="s">
        <v>19</v>
      </c>
      <c r="B104">
        <v>7</v>
      </c>
    </row>
    <row r="105" spans="1:2">
      <c r="A105" s="5" t="s">
        <v>153</v>
      </c>
      <c r="B105">
        <v>1</v>
      </c>
    </row>
    <row r="106" spans="1:2">
      <c r="A106" s="6" t="s">
        <v>19</v>
      </c>
      <c r="B106">
        <v>1</v>
      </c>
    </row>
    <row r="107" spans="1:2">
      <c r="A107" s="5" t="s">
        <v>147</v>
      </c>
      <c r="B107">
        <v>12</v>
      </c>
    </row>
    <row r="108" spans="1:2">
      <c r="A108" s="6" t="s">
        <v>19</v>
      </c>
      <c r="B108">
        <v>12</v>
      </c>
    </row>
    <row r="109" spans="1:2">
      <c r="A109" s="5" t="s">
        <v>139</v>
      </c>
      <c r="B109">
        <v>901</v>
      </c>
    </row>
    <row r="110" spans="1:2">
      <c r="A110" s="6" t="s">
        <v>19</v>
      </c>
      <c r="B110">
        <v>901</v>
      </c>
    </row>
    <row r="111" spans="1:2">
      <c r="A111" s="5" t="s">
        <v>145</v>
      </c>
      <c r="B111">
        <v>6</v>
      </c>
    </row>
    <row r="112" spans="1:2">
      <c r="A112" s="6" t="s">
        <v>19</v>
      </c>
      <c r="B112">
        <v>6</v>
      </c>
    </row>
    <row r="113" spans="1:2">
      <c r="A113" s="5" t="s">
        <v>141</v>
      </c>
      <c r="B113">
        <v>1</v>
      </c>
    </row>
    <row r="114" spans="1:2">
      <c r="A114" s="6" t="s">
        <v>19</v>
      </c>
      <c r="B114">
        <v>1</v>
      </c>
    </row>
    <row r="115" spans="1:2">
      <c r="A115" s="5" t="s">
        <v>159</v>
      </c>
      <c r="B115">
        <v>23</v>
      </c>
    </row>
    <row r="116" spans="1:2">
      <c r="A116" s="6" t="s">
        <v>19</v>
      </c>
      <c r="B116">
        <v>23</v>
      </c>
    </row>
    <row r="117" spans="1:2">
      <c r="A117" s="5" t="s">
        <v>157</v>
      </c>
      <c r="B117">
        <v>173</v>
      </c>
    </row>
    <row r="118" spans="1:2">
      <c r="A118" s="6" t="s">
        <v>19</v>
      </c>
      <c r="B118">
        <v>173</v>
      </c>
    </row>
    <row r="119" spans="1:2">
      <c r="A119" s="5" t="s">
        <v>163</v>
      </c>
      <c r="B119">
        <v>1</v>
      </c>
    </row>
    <row r="120" spans="1:2">
      <c r="A120" s="6" t="s">
        <v>19</v>
      </c>
      <c r="B120">
        <v>1</v>
      </c>
    </row>
    <row r="121" spans="1:2">
      <c r="A121" s="5" t="s">
        <v>161</v>
      </c>
      <c r="B121">
        <v>4</v>
      </c>
    </row>
    <row r="122" spans="1:2">
      <c r="A122" s="6" t="s">
        <v>19</v>
      </c>
      <c r="B122">
        <v>4</v>
      </c>
    </row>
    <row r="123" spans="1:2">
      <c r="A123" s="5" t="s">
        <v>167</v>
      </c>
      <c r="B123">
        <v>25934</v>
      </c>
    </row>
    <row r="124" spans="1:2">
      <c r="A124" s="6" t="s">
        <v>54</v>
      </c>
      <c r="B124">
        <v>25934</v>
      </c>
    </row>
    <row r="125" spans="1:2">
      <c r="A125" s="5" t="s">
        <v>165</v>
      </c>
      <c r="B125">
        <v>1730</v>
      </c>
    </row>
    <row r="126" spans="1:2">
      <c r="A126" s="6" t="s">
        <v>19</v>
      </c>
      <c r="B126">
        <v>1</v>
      </c>
    </row>
    <row r="127" spans="1:2">
      <c r="A127" s="6" t="s">
        <v>54</v>
      </c>
      <c r="B127">
        <v>1729</v>
      </c>
    </row>
    <row r="128" spans="1:2">
      <c r="A128" s="5" t="s">
        <v>169</v>
      </c>
      <c r="B128">
        <v>280</v>
      </c>
    </row>
    <row r="129" spans="1:2">
      <c r="A129" s="6" t="s">
        <v>19</v>
      </c>
      <c r="B129">
        <v>1</v>
      </c>
    </row>
    <row r="130" spans="1:2">
      <c r="A130" s="6" t="s">
        <v>54</v>
      </c>
      <c r="B130">
        <v>279</v>
      </c>
    </row>
    <row r="131" spans="1:2">
      <c r="A131" s="5" t="s">
        <v>171</v>
      </c>
      <c r="B131">
        <v>13</v>
      </c>
    </row>
    <row r="132" spans="1:2">
      <c r="A132" s="6" t="s">
        <v>19</v>
      </c>
      <c r="B132">
        <v>13</v>
      </c>
    </row>
    <row r="133" spans="1:2">
      <c r="A133" s="5" t="s">
        <v>173</v>
      </c>
      <c r="B133">
        <v>1</v>
      </c>
    </row>
    <row r="134" spans="1:2">
      <c r="A134" s="6" t="s">
        <v>19</v>
      </c>
      <c r="B134">
        <v>1</v>
      </c>
    </row>
    <row r="135" spans="1:2">
      <c r="A135" s="5" t="s">
        <v>188</v>
      </c>
      <c r="B135">
        <v>188</v>
      </c>
    </row>
    <row r="136" spans="1:2">
      <c r="A136" s="6" t="s">
        <v>54</v>
      </c>
      <c r="B136">
        <v>188</v>
      </c>
    </row>
    <row r="137" spans="1:2">
      <c r="A137" s="5" t="s">
        <v>176</v>
      </c>
      <c r="B137">
        <v>19988</v>
      </c>
    </row>
    <row r="138" spans="1:2">
      <c r="A138" s="6" t="s">
        <v>54</v>
      </c>
      <c r="B138">
        <v>19988</v>
      </c>
    </row>
    <row r="139" spans="1:2">
      <c r="A139" s="5" t="s">
        <v>182</v>
      </c>
      <c r="B139">
        <v>7242</v>
      </c>
    </row>
    <row r="140" spans="1:2">
      <c r="A140" s="6" t="s">
        <v>54</v>
      </c>
      <c r="B140">
        <v>7242</v>
      </c>
    </row>
    <row r="141" spans="1:2">
      <c r="A141" s="5" t="s">
        <v>178</v>
      </c>
      <c r="B141">
        <v>125990</v>
      </c>
    </row>
    <row r="142" spans="1:2">
      <c r="A142" s="6" t="s">
        <v>54</v>
      </c>
      <c r="B142">
        <v>125990</v>
      </c>
    </row>
    <row r="143" spans="1:2">
      <c r="A143" s="5" t="s">
        <v>186</v>
      </c>
      <c r="B143">
        <v>451</v>
      </c>
    </row>
    <row r="144" spans="1:2">
      <c r="A144" s="6" t="s">
        <v>54</v>
      </c>
      <c r="B144">
        <v>451</v>
      </c>
    </row>
    <row r="145" spans="1:2">
      <c r="A145" s="5" t="s">
        <v>184</v>
      </c>
      <c r="B145">
        <v>317</v>
      </c>
    </row>
    <row r="146" spans="1:2">
      <c r="A146" s="6" t="s">
        <v>54</v>
      </c>
      <c r="B146">
        <v>317</v>
      </c>
    </row>
    <row r="147" spans="1:2">
      <c r="A147" s="5" t="s">
        <v>190</v>
      </c>
      <c r="B147">
        <v>154</v>
      </c>
    </row>
    <row r="148" spans="1:2">
      <c r="A148" s="6" t="s">
        <v>54</v>
      </c>
      <c r="B148">
        <v>154</v>
      </c>
    </row>
    <row r="149" spans="1:2">
      <c r="A149" s="5" t="s">
        <v>180</v>
      </c>
      <c r="B149">
        <v>137979</v>
      </c>
    </row>
    <row r="150" spans="1:2">
      <c r="A150" s="6" t="s">
        <v>54</v>
      </c>
      <c r="B150">
        <v>137979</v>
      </c>
    </row>
    <row r="151" spans="1:2">
      <c r="A151" s="5" t="s">
        <v>174</v>
      </c>
      <c r="B151">
        <v>1</v>
      </c>
    </row>
    <row r="152" spans="1:2">
      <c r="A152" s="6" t="s">
        <v>19</v>
      </c>
      <c r="B152">
        <v>1</v>
      </c>
    </row>
    <row r="153" spans="1:2">
      <c r="A153" s="5" t="s">
        <v>192</v>
      </c>
      <c r="B153">
        <v>0</v>
      </c>
    </row>
    <row r="154" spans="1:2">
      <c r="A154" s="6" t="s">
        <v>19</v>
      </c>
      <c r="B154">
        <v>0</v>
      </c>
    </row>
    <row r="155" spans="1:2">
      <c r="A155" s="5" t="s">
        <v>193</v>
      </c>
      <c r="B155">
        <v>1</v>
      </c>
    </row>
    <row r="156" spans="1:2">
      <c r="A156" s="6" t="s">
        <v>19</v>
      </c>
      <c r="B156">
        <v>1</v>
      </c>
    </row>
    <row r="157" spans="1:2">
      <c r="A157" s="5" t="s">
        <v>212</v>
      </c>
      <c r="B157">
        <v>1</v>
      </c>
    </row>
    <row r="158" spans="1:2">
      <c r="A158" s="6" t="s">
        <v>19</v>
      </c>
      <c r="B158">
        <v>1</v>
      </c>
    </row>
    <row r="159" spans="1:2">
      <c r="A159" s="5" t="s">
        <v>203</v>
      </c>
      <c r="B159">
        <v>2</v>
      </c>
    </row>
    <row r="160" spans="1:2">
      <c r="A160" s="6" t="s">
        <v>19</v>
      </c>
      <c r="B160">
        <v>2</v>
      </c>
    </row>
    <row r="161" spans="1:2">
      <c r="A161" s="5" t="s">
        <v>201</v>
      </c>
      <c r="B161">
        <v>2</v>
      </c>
    </row>
    <row r="162" spans="1:2">
      <c r="A162" s="6" t="s">
        <v>19</v>
      </c>
      <c r="B162">
        <v>2</v>
      </c>
    </row>
    <row r="163" spans="1:2">
      <c r="A163" s="5" t="s">
        <v>199</v>
      </c>
      <c r="B163">
        <v>2</v>
      </c>
    </row>
    <row r="164" spans="1:2">
      <c r="A164" s="6" t="s">
        <v>19</v>
      </c>
      <c r="B164">
        <v>2</v>
      </c>
    </row>
    <row r="165" spans="1:2">
      <c r="A165" s="5" t="s">
        <v>197</v>
      </c>
      <c r="B165">
        <v>4</v>
      </c>
    </row>
    <row r="166" spans="1:2">
      <c r="A166" s="6" t="s">
        <v>19</v>
      </c>
      <c r="B166">
        <v>4</v>
      </c>
    </row>
    <row r="167" spans="1:2">
      <c r="A167" s="5" t="s">
        <v>205</v>
      </c>
      <c r="B167">
        <v>1</v>
      </c>
    </row>
    <row r="168" spans="1:2">
      <c r="A168" s="6" t="s">
        <v>19</v>
      </c>
      <c r="B168">
        <v>1</v>
      </c>
    </row>
    <row r="169" spans="1:2">
      <c r="A169" s="5" t="s">
        <v>207</v>
      </c>
      <c r="B169">
        <v>2</v>
      </c>
    </row>
    <row r="170" spans="1:2">
      <c r="A170" s="6" t="s">
        <v>19</v>
      </c>
      <c r="B170">
        <v>2</v>
      </c>
    </row>
    <row r="171" spans="1:2">
      <c r="A171" s="5" t="s">
        <v>195</v>
      </c>
      <c r="B171">
        <v>12</v>
      </c>
    </row>
    <row r="172" spans="1:2">
      <c r="A172" s="6" t="s">
        <v>19</v>
      </c>
      <c r="B172">
        <v>12</v>
      </c>
    </row>
    <row r="173" spans="1:2">
      <c r="A173" s="5" t="s">
        <v>209</v>
      </c>
      <c r="B173">
        <v>1</v>
      </c>
    </row>
    <row r="174" spans="1:2">
      <c r="A174" s="6" t="s">
        <v>19</v>
      </c>
      <c r="B174">
        <v>1</v>
      </c>
    </row>
    <row r="175" spans="1:2">
      <c r="A175" s="5" t="s">
        <v>210</v>
      </c>
      <c r="B175">
        <v>1</v>
      </c>
    </row>
    <row r="176" spans="1:2">
      <c r="A176" s="6" t="s">
        <v>19</v>
      </c>
      <c r="B176">
        <v>1</v>
      </c>
    </row>
    <row r="177" spans="1:2">
      <c r="A177" s="5" t="s">
        <v>214</v>
      </c>
      <c r="B177">
        <v>1</v>
      </c>
    </row>
    <row r="178" spans="1:2">
      <c r="A178" s="6" t="s">
        <v>19</v>
      </c>
      <c r="B178">
        <v>1</v>
      </c>
    </row>
    <row r="179" spans="1:2">
      <c r="A179" s="5" t="s">
        <v>216</v>
      </c>
      <c r="B179">
        <v>1</v>
      </c>
    </row>
    <row r="180" spans="1:2">
      <c r="A180" s="6" t="s">
        <v>19</v>
      </c>
      <c r="B180">
        <v>1</v>
      </c>
    </row>
    <row r="181" spans="1:2">
      <c r="A181" s="5" t="s">
        <v>303</v>
      </c>
      <c r="B181">
        <v>436331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Ela Malečková</dc:creator>
  <cp:keywords/>
  <dc:description/>
  <cp:lastModifiedBy>Ela Malečková</cp:lastModifiedBy>
  <cp:revision/>
  <dcterms:created xsi:type="dcterms:W3CDTF">2022-11-06T08:20:19Z</dcterms:created>
  <dcterms:modified xsi:type="dcterms:W3CDTF">2022-12-22T17:28:45Z</dcterms:modified>
  <cp:category/>
  <cp:contentStatus/>
</cp:coreProperties>
</file>