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6" yWindow="0" windowWidth="16020" windowHeight="12336" tabRatio="600" firstSheet="18" activeTab="21" autoFilterDateGrouping="1"/>
  </bookViews>
  <sheets>
    <sheet name="personal score ranking" sheetId="1" state="visible" r:id="rId1"/>
    <sheet name="amp ranking" sheetId="2" state="visible" r:id="rId2"/>
    <sheet name="speaker ranking" sheetId="3" state="visible" r:id="rId3"/>
    <sheet name="114" sheetId="4" state="visible" r:id="rId4"/>
    <sheet name="192" sheetId="5" state="visible" r:id="rId5"/>
    <sheet name="399" sheetId="6" state="visible" r:id="rId6"/>
    <sheet name="846" sheetId="7" state="visible" r:id="rId7"/>
    <sheet name="1566" sheetId="8" state="visible" r:id="rId8"/>
    <sheet name="1569" sheetId="9" state="visible" r:id="rId9"/>
    <sheet name="1891" sheetId="10" state="visible" r:id="rId10"/>
    <sheet name="2122" sheetId="11" state="visible" r:id="rId11"/>
    <sheet name="2130" sheetId="12" state="visible" r:id="rId12"/>
    <sheet name="2288" sheetId="13" state="visible" r:id="rId13"/>
    <sheet name="2584" sheetId="14" state="visible" r:id="rId14"/>
    <sheet name="2594" sheetId="15" state="visible" r:id="rId15"/>
    <sheet name="2813" sheetId="16" state="visible" r:id="rId16"/>
    <sheet name="3166" sheetId="17" state="visible" r:id="rId17"/>
    <sheet name="3245" sheetId="18" state="visible" r:id="rId18"/>
    <sheet name="3288" sheetId="19" state="visible" r:id="rId19"/>
    <sheet name="3405" sheetId="20" state="visible" r:id="rId20"/>
    <sheet name="3669" sheetId="21" state="visible" r:id="rId21"/>
    <sheet name="4175" sheetId="22" state="visible" r:id="rId22"/>
    <sheet name="4598" sheetId="23" state="visible" r:id="rId23"/>
    <sheet name="4698" sheetId="24" state="visible" r:id="rId24"/>
    <sheet name="5461" sheetId="25" state="visible" r:id="rId25"/>
    <sheet name="5480" sheetId="26" state="visible" r:id="rId26"/>
    <sheet name="5871" sheetId="27" state="visible" r:id="rId27"/>
    <sheet name="5933" sheetId="28" state="visible" r:id="rId28"/>
    <sheet name="6036" sheetId="29" state="visible" r:id="rId29"/>
    <sheet name="6358" sheetId="30" state="visible" r:id="rId30"/>
    <sheet name="6364" sheetId="31" state="visible" r:id="rId31"/>
    <sheet name="7634" sheetId="32" state="visible" r:id="rId32"/>
    <sheet name="7895" sheetId="33" state="visible" r:id="rId33"/>
    <sheet name="7906" sheetId="34" state="visible" r:id="rId34"/>
    <sheet name="8546" sheetId="35" state="visible" r:id="rId35"/>
    <sheet name="8551" sheetId="36" state="visible" r:id="rId36"/>
    <sheet name="8756" sheetId="37" state="visible" r:id="rId37"/>
    <sheet name="8839" sheetId="38" state="visible" r:id="rId38"/>
    <sheet name="9044" sheetId="39" state="visible" r:id="rId39"/>
    <sheet name="9114" sheetId="40" state="visible" r:id="rId40"/>
    <sheet name="9138" sheetId="41" state="visible" r:id="rId41"/>
    <sheet name="9243" sheetId="42" state="visible" r:id="rId42"/>
    <sheet name="9314" sheetId="43" state="visible" r:id="rId43"/>
    <sheet name="9438" sheetId="44" state="visible" r:id="rId44"/>
    <sheet name="9726" sheetId="45" state="visible" r:id="rId45"/>
    <sheet name="9737" sheetId="46" state="visible" r:id="rId46"/>
    <sheet name="3165" sheetId="47" state="visible" r:id="rId47"/>
    <sheet name="6388" sheetId="48" state="visible" r:id="rId4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wrapText="1"/>
    </xf>
  </cellXfs>
  <cellStyles count="1">
    <cellStyle name="Normal" xfId="0" builtinId="0"/>
  </cellStyles>
  <dxfs count="4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styles" Target="styles.xml" Id="rId49" /><Relationship Type="http://schemas.openxmlformats.org/officeDocument/2006/relationships/theme" Target="theme/theme1.xml" Id="rId5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46"/>
  <sheetViews>
    <sheetView workbookViewId="0">
      <pane ySplit="1" topLeftCell="A2" activePane="bottomLeft" state="frozen"/>
      <selection pane="bottomLeft" activeCell="D6" sqref="D6"/>
    </sheetView>
  </sheetViews>
  <sheetFormatPr baseColWidth="8" defaultRowHeight="14.4"/>
  <cols>
    <col width="8.88671875" customWidth="1" min="1" max="1"/>
    <col width="9.5546875" customWidth="1" min="2" max="2"/>
  </cols>
  <sheetData>
    <row r="1">
      <c r="A1" t="inlineStr">
        <is>
          <t>team</t>
        </is>
      </c>
      <c r="B1" t="inlineStr">
        <is>
          <t>average</t>
        </is>
      </c>
      <c r="C1" t="inlineStr">
        <is>
          <t>last 5 matches average</t>
        </is>
      </c>
    </row>
    <row r="2">
      <c r="A2" t="inlineStr">
        <is>
          <t>3165</t>
        </is>
      </c>
      <c r="B2">
        <f>'3165'!T1</f>
        <v/>
      </c>
      <c r="C2">
        <f>'3165'!X1</f>
        <v/>
      </c>
    </row>
    <row r="3">
      <c r="A3" t="inlineStr">
        <is>
          <t>3245</t>
        </is>
      </c>
      <c r="B3">
        <f>'3245'!T1</f>
        <v/>
      </c>
      <c r="C3">
        <f>'3245'!X1</f>
        <v/>
      </c>
    </row>
    <row r="4">
      <c r="A4" t="inlineStr">
        <is>
          <t>4698</t>
        </is>
      </c>
      <c r="B4">
        <f>'4698'!T1</f>
        <v/>
      </c>
      <c r="C4">
        <f>'4698'!X1</f>
        <v/>
      </c>
    </row>
    <row r="5">
      <c r="A5" t="inlineStr">
        <is>
          <t>2288</t>
        </is>
      </c>
      <c r="B5">
        <f>'2288'!T1</f>
        <v/>
      </c>
      <c r="C5">
        <f>'2288'!X1</f>
        <v/>
      </c>
    </row>
    <row r="6">
      <c r="A6" t="inlineStr">
        <is>
          <t>6036</t>
        </is>
      </c>
      <c r="B6">
        <f>'6036'!T1</f>
        <v/>
      </c>
      <c r="C6">
        <f>'6036'!X1</f>
        <v/>
      </c>
    </row>
    <row r="7">
      <c r="A7" t="inlineStr">
        <is>
          <t>114</t>
        </is>
      </c>
      <c r="B7">
        <f>'114'!T1</f>
        <v/>
      </c>
      <c r="C7">
        <f>'114'!X1</f>
        <v/>
      </c>
    </row>
    <row r="8">
      <c r="A8" t="inlineStr">
        <is>
          <t>2584</t>
        </is>
      </c>
      <c r="B8">
        <f>'2584'!T1</f>
        <v/>
      </c>
      <c r="C8">
        <f>'2584'!X1</f>
        <v/>
      </c>
    </row>
    <row r="9">
      <c r="A9" t="inlineStr">
        <is>
          <t>6364</t>
        </is>
      </c>
      <c r="B9">
        <f>'6364'!T1</f>
        <v/>
      </c>
      <c r="C9">
        <f>'6364'!X1</f>
        <v/>
      </c>
    </row>
    <row r="10">
      <c r="A10" t="inlineStr">
        <is>
          <t>2122</t>
        </is>
      </c>
      <c r="B10">
        <f>'2122'!T1</f>
        <v/>
      </c>
      <c r="C10">
        <f>'2122'!X1</f>
        <v/>
      </c>
    </row>
    <row r="11">
      <c r="A11" t="inlineStr">
        <is>
          <t>7895</t>
        </is>
      </c>
      <c r="B11">
        <f>'7895'!T1</f>
        <v/>
      </c>
      <c r="C11">
        <f>'7895'!X1</f>
        <v/>
      </c>
    </row>
    <row r="12">
      <c r="A12" t="inlineStr">
        <is>
          <t>399</t>
        </is>
      </c>
      <c r="B12">
        <f>'399'!T1</f>
        <v/>
      </c>
      <c r="C12">
        <f>'399'!X1</f>
        <v/>
      </c>
    </row>
    <row r="13">
      <c r="A13" t="inlineStr">
        <is>
          <t>1569</t>
        </is>
      </c>
      <c r="B13">
        <f>'1569'!T1</f>
        <v/>
      </c>
      <c r="C13">
        <f>'1569'!X1</f>
        <v/>
      </c>
    </row>
    <row r="14">
      <c r="A14" t="inlineStr">
        <is>
          <t>9044</t>
        </is>
      </c>
      <c r="B14">
        <f>'9044'!T1</f>
        <v/>
      </c>
      <c r="C14">
        <f>'9044'!X1</f>
        <v/>
      </c>
    </row>
    <row r="15">
      <c r="A15" t="inlineStr">
        <is>
          <t>7906</t>
        </is>
      </c>
      <c r="B15">
        <f>'7906'!T1</f>
        <v/>
      </c>
      <c r="C15">
        <f>'7906'!X1</f>
        <v/>
      </c>
    </row>
    <row r="16">
      <c r="A16" t="inlineStr">
        <is>
          <t>6358</t>
        </is>
      </c>
      <c r="B16">
        <f>'6358'!T1</f>
        <v/>
      </c>
      <c r="C16">
        <f>'6358'!X1</f>
        <v/>
      </c>
    </row>
    <row r="17">
      <c r="A17" t="inlineStr">
        <is>
          <t>846</t>
        </is>
      </c>
      <c r="B17">
        <f>'846'!T1</f>
        <v/>
      </c>
      <c r="C17">
        <f>'846'!X1</f>
        <v/>
      </c>
    </row>
    <row r="18">
      <c r="A18" t="inlineStr">
        <is>
          <t>4598</t>
        </is>
      </c>
      <c r="B18">
        <f>'4598'!T1</f>
        <v/>
      </c>
      <c r="C18">
        <f>'4598'!X1</f>
        <v/>
      </c>
    </row>
    <row r="19">
      <c r="A19" t="inlineStr">
        <is>
          <t>5461</t>
        </is>
      </c>
      <c r="B19">
        <f>'5461'!T1</f>
        <v/>
      </c>
      <c r="C19">
        <f>'5461'!X1</f>
        <v/>
      </c>
    </row>
    <row r="20">
      <c r="A20" t="inlineStr">
        <is>
          <t>9114</t>
        </is>
      </c>
      <c r="B20">
        <f>'9114'!T1</f>
        <v/>
      </c>
      <c r="C20">
        <f>'9114'!X1</f>
        <v/>
      </c>
    </row>
    <row r="21">
      <c r="A21" t="inlineStr">
        <is>
          <t>4175</t>
        </is>
      </c>
      <c r="B21">
        <f>'4175'!T1</f>
        <v/>
      </c>
      <c r="C21">
        <f>'4175'!X1</f>
        <v/>
      </c>
    </row>
    <row r="22">
      <c r="A22" t="inlineStr">
        <is>
          <t>3405</t>
        </is>
      </c>
      <c r="B22">
        <f>'3405'!T1</f>
        <v/>
      </c>
      <c r="C22">
        <f>'3405'!X1</f>
        <v/>
      </c>
    </row>
    <row r="23">
      <c r="A23" t="inlineStr">
        <is>
          <t>1891</t>
        </is>
      </c>
      <c r="B23">
        <f>'1891'!T1</f>
        <v/>
      </c>
      <c r="C23">
        <f>'1891'!X1</f>
        <v/>
      </c>
    </row>
    <row r="24">
      <c r="A24" t="inlineStr">
        <is>
          <t>3166</t>
        </is>
      </c>
      <c r="B24">
        <f>'3166'!T1</f>
        <v/>
      </c>
      <c r="C24">
        <f>'3166'!X1</f>
        <v/>
      </c>
    </row>
    <row r="25">
      <c r="A25" t="inlineStr">
        <is>
          <t>8546</t>
        </is>
      </c>
      <c r="B25">
        <f>'8546'!T1</f>
        <v/>
      </c>
      <c r="C25">
        <f>'8546'!X1</f>
        <v/>
      </c>
    </row>
    <row r="26">
      <c r="A26" t="inlineStr">
        <is>
          <t>2813</t>
        </is>
      </c>
      <c r="B26">
        <f>'2813'!T1</f>
        <v/>
      </c>
      <c r="C26">
        <f>'2813'!X1</f>
        <v/>
      </c>
    </row>
    <row r="27">
      <c r="A27" t="inlineStr">
        <is>
          <t>5933</t>
        </is>
      </c>
      <c r="B27">
        <f>'5933'!T1</f>
        <v/>
      </c>
      <c r="C27">
        <f>'5933'!X1</f>
        <v/>
      </c>
    </row>
    <row r="28">
      <c r="A28" t="inlineStr">
        <is>
          <t>192</t>
        </is>
      </c>
      <c r="B28">
        <f>'192'!T1</f>
        <v/>
      </c>
      <c r="C28">
        <f>'192'!X1</f>
        <v/>
      </c>
    </row>
    <row r="29">
      <c r="A29" t="inlineStr">
        <is>
          <t>3288</t>
        </is>
      </c>
      <c r="B29">
        <f>'3288'!T1</f>
        <v/>
      </c>
      <c r="C29">
        <f>'3288'!X1</f>
        <v/>
      </c>
    </row>
    <row r="30">
      <c r="A30" t="inlineStr">
        <is>
          <t>8839</t>
        </is>
      </c>
      <c r="B30">
        <f>'8839'!T1</f>
        <v/>
      </c>
      <c r="C30">
        <f>'8839'!X1</f>
        <v/>
      </c>
    </row>
    <row r="31">
      <c r="A31" t="inlineStr">
        <is>
          <t>9438</t>
        </is>
      </c>
      <c r="B31">
        <f>'9438'!T1</f>
        <v/>
      </c>
      <c r="C31">
        <f>'9438'!X1</f>
        <v/>
      </c>
    </row>
    <row r="32">
      <c r="A32" t="inlineStr">
        <is>
          <t>5480</t>
        </is>
      </c>
      <c r="B32">
        <f>'5480'!T1</f>
        <v/>
      </c>
      <c r="C32">
        <f>'5480'!X1</f>
        <v/>
      </c>
    </row>
    <row r="33">
      <c r="A33" t="inlineStr">
        <is>
          <t>2130</t>
        </is>
      </c>
      <c r="B33">
        <f>'2130'!T1</f>
        <v/>
      </c>
      <c r="C33">
        <f>'2130'!X1</f>
        <v/>
      </c>
    </row>
    <row r="34">
      <c r="A34" t="inlineStr">
        <is>
          <t>3669</t>
        </is>
      </c>
      <c r="B34">
        <f>'3669'!T1</f>
        <v/>
      </c>
      <c r="C34">
        <f>'3669'!X1</f>
        <v/>
      </c>
    </row>
    <row r="35">
      <c r="A35" t="inlineStr">
        <is>
          <t>2594</t>
        </is>
      </c>
      <c r="B35">
        <f>'2594'!T1</f>
        <v/>
      </c>
      <c r="C35">
        <f>'2594'!X1</f>
        <v/>
      </c>
    </row>
    <row r="36">
      <c r="A36" t="inlineStr">
        <is>
          <t>9138</t>
        </is>
      </c>
      <c r="B36">
        <f>'9138'!T1</f>
        <v/>
      </c>
      <c r="C36">
        <f>'9138'!X1</f>
        <v/>
      </c>
    </row>
    <row r="37">
      <c r="A37" t="inlineStr">
        <is>
          <t>9314</t>
        </is>
      </c>
      <c r="B37">
        <f>'9314'!T1</f>
        <v/>
      </c>
      <c r="C37">
        <f>'9314'!X1</f>
        <v/>
      </c>
    </row>
    <row r="38">
      <c r="A38" t="inlineStr">
        <is>
          <t>7634</t>
        </is>
      </c>
      <c r="B38">
        <f>'7634'!T1</f>
        <v/>
      </c>
      <c r="C38">
        <f>'7634'!X1</f>
        <v/>
      </c>
    </row>
    <row r="39">
      <c r="A39" t="inlineStr">
        <is>
          <t>9726</t>
        </is>
      </c>
      <c r="B39">
        <f>'9726'!T1</f>
        <v/>
      </c>
      <c r="C39">
        <f>'9726'!X1</f>
        <v/>
      </c>
    </row>
    <row r="40">
      <c r="A40" t="inlineStr">
        <is>
          <t>1566</t>
        </is>
      </c>
      <c r="B40">
        <f>'1566'!T1</f>
        <v/>
      </c>
      <c r="C40">
        <f>'1566'!X1</f>
        <v/>
      </c>
    </row>
    <row r="41">
      <c r="A41" t="inlineStr">
        <is>
          <t>8756</t>
        </is>
      </c>
      <c r="B41">
        <f>'8756'!T1</f>
        <v/>
      </c>
      <c r="C41">
        <f>'8756'!X1</f>
        <v/>
      </c>
    </row>
    <row r="42">
      <c r="A42" t="inlineStr">
        <is>
          <t>5871</t>
        </is>
      </c>
      <c r="B42">
        <f>'5871'!T1</f>
        <v/>
      </c>
      <c r="C42">
        <f>'5871'!X1</f>
        <v/>
      </c>
    </row>
    <row r="43">
      <c r="A43" t="inlineStr">
        <is>
          <t>9737</t>
        </is>
      </c>
      <c r="B43">
        <f>'9737'!T1</f>
        <v/>
      </c>
      <c r="C43">
        <f>'9737'!X1</f>
        <v/>
      </c>
    </row>
    <row r="44">
      <c r="A44" t="inlineStr">
        <is>
          <t>8551</t>
        </is>
      </c>
      <c r="B44">
        <f>'8551'!T1</f>
        <v/>
      </c>
      <c r="C44">
        <f>'8551'!X1</f>
        <v/>
      </c>
    </row>
    <row r="45">
      <c r="A45" t="inlineStr">
        <is>
          <t>9243</t>
        </is>
      </c>
      <c r="B45">
        <f>'9243'!T1</f>
        <v/>
      </c>
      <c r="C45">
        <f>'9243'!X1</f>
        <v/>
      </c>
    </row>
    <row r="46">
      <c r="A46" t="inlineStr">
        <is>
          <t>6388</t>
        </is>
      </c>
      <c r="B46">
        <f>'6388'!T1</f>
        <v/>
      </c>
      <c r="C46">
        <f>'6388'!X1</f>
        <v/>
      </c>
    </row>
  </sheetData>
  <pageMargins left="0.75" right="0.75" top="1" bottom="1" header="0.5" footer="0.5"/>
  <pageSetup orientation="portrait"/>
</worksheet>
</file>

<file path=xl/worksheets/sheet10.xml><?xml version="1.0" encoding="utf-8"?>
<worksheet xmlns="http://schemas.openxmlformats.org/spreadsheetml/2006/main">
  <sheetPr>
    <outlinePr summaryBelow="1" summaryRight="1"/>
    <pageSetUpPr/>
  </sheetPr>
  <dimension ref="A1:Z13"/>
  <sheetViews>
    <sheetView topLeftCell="G1" zoomScale="85" zoomScaleNormal="85" workbookViewId="0">
      <pane ySplit="1" topLeftCell="A2" activePane="bottomLeft" state="frozen"/>
      <selection pane="bottomLeft" activeCell="N17" sqref="N17"/>
    </sheetView>
  </sheetViews>
  <sheetFormatPr baseColWidth="8" defaultRowHeight="14.4"/>
  <cols>
    <col width="56.4414062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2</v>
      </c>
      <c r="B2" t="n">
        <v>11</v>
      </c>
      <c r="C2" t="n">
        <v>62</v>
      </c>
      <c r="D2" t="n">
        <v>0</v>
      </c>
      <c r="E2" t="n">
        <v>0</v>
      </c>
      <c r="F2" t="inlineStr">
        <is>
          <t>[]</t>
        </is>
      </c>
      <c r="G2" t="n">
        <v>0</v>
      </c>
      <c r="H2" t="n">
        <v>0</v>
      </c>
      <c r="I2" t="n">
        <v>0</v>
      </c>
      <c r="J2" t="n">
        <v>6</v>
      </c>
      <c r="K2" t="n">
        <v>1</v>
      </c>
      <c r="L2" t="n">
        <v>0</v>
      </c>
      <c r="M2" t="n">
        <v>2</v>
      </c>
      <c r="N2" t="n">
        <v>0</v>
      </c>
      <c r="O2" t="n">
        <v>0</v>
      </c>
      <c r="Q2" t="n">
        <v>0</v>
      </c>
    </row>
    <row r="3">
      <c r="A3" t="n">
        <v>11</v>
      </c>
      <c r="B3" t="n">
        <v>12</v>
      </c>
      <c r="C3" t="n">
        <v>34</v>
      </c>
      <c r="D3" t="n">
        <v>0</v>
      </c>
      <c r="E3" t="n">
        <v>0</v>
      </c>
      <c r="F3" t="inlineStr">
        <is>
          <t>[8]</t>
        </is>
      </c>
      <c r="G3" t="n">
        <v>1</v>
      </c>
      <c r="H3" t="n">
        <v>0</v>
      </c>
      <c r="I3" t="n">
        <v>1</v>
      </c>
      <c r="J3" t="n">
        <v>3</v>
      </c>
      <c r="K3" t="n">
        <v>1</v>
      </c>
      <c r="L3" t="n">
        <v>0</v>
      </c>
      <c r="M3" t="n">
        <v>0</v>
      </c>
      <c r="N3" t="n">
        <v>0</v>
      </c>
      <c r="O3" t="n">
        <v>0</v>
      </c>
      <c r="P3" t="inlineStr">
        <is>
          <t>Took a hard hit and were disabled. got up and running again</t>
        </is>
      </c>
      <c r="Q3" t="n">
        <v>0</v>
      </c>
    </row>
    <row r="4">
      <c r="A4" t="n">
        <v>17</v>
      </c>
      <c r="B4" t="n">
        <v>3</v>
      </c>
      <c r="C4" t="n">
        <v>52</v>
      </c>
      <c r="D4" t="n">
        <v>0</v>
      </c>
      <c r="E4" t="n">
        <v>0</v>
      </c>
      <c r="F4" t="inlineStr">
        <is>
          <t>[]</t>
        </is>
      </c>
      <c r="G4" t="n">
        <v>0</v>
      </c>
      <c r="H4" t="n">
        <v>0</v>
      </c>
      <c r="I4" t="n">
        <v>0</v>
      </c>
      <c r="J4" t="n">
        <v>0</v>
      </c>
      <c r="K4" t="n">
        <v>0</v>
      </c>
      <c r="L4" t="n">
        <v>0</v>
      </c>
      <c r="M4" t="n">
        <v>2</v>
      </c>
      <c r="N4" t="n">
        <v>0</v>
      </c>
      <c r="O4" t="n">
        <v>0</v>
      </c>
      <c r="P4" t="inlineStr">
        <is>
          <t>Disconnected/stopped moving in front of the speaker subwoofer in the first ten seconds into the match.
Started moving again in the last 30 seconds and hanged.</t>
        </is>
      </c>
      <c r="Q4" t="n">
        <v>0</v>
      </c>
    </row>
    <row r="5">
      <c r="A5" t="n">
        <v>23</v>
      </c>
      <c r="B5" t="n">
        <v>3</v>
      </c>
      <c r="C5" t="n">
        <v>40</v>
      </c>
      <c r="D5" t="n">
        <v>0</v>
      </c>
      <c r="E5" t="n">
        <v>0</v>
      </c>
      <c r="F5" t="inlineStr">
        <is>
          <t>[]</t>
        </is>
      </c>
      <c r="G5" t="n">
        <v>0</v>
      </c>
      <c r="H5" t="n">
        <v>0</v>
      </c>
      <c r="I5" t="n">
        <v>0</v>
      </c>
      <c r="J5" t="n">
        <v>3</v>
      </c>
      <c r="K5" t="n">
        <v>0</v>
      </c>
      <c r="L5" t="n">
        <v>0</v>
      </c>
      <c r="M5" t="n">
        <v>0</v>
      </c>
      <c r="N5" t="n">
        <v>0</v>
      </c>
      <c r="O5" t="n">
        <v>0</v>
      </c>
      <c r="P5" t="inlineStr">
        <is>
          <t xml:space="preserve">Stopped moving near to the end of the match
</t>
        </is>
      </c>
      <c r="Q5" t="n">
        <v>0</v>
      </c>
    </row>
    <row r="6">
      <c r="A6" t="n">
        <v>32</v>
      </c>
      <c r="B6" t="n">
        <v>18</v>
      </c>
      <c r="C6" t="n">
        <v>30</v>
      </c>
      <c r="D6" t="n">
        <v>0</v>
      </c>
      <c r="E6" t="n">
        <v>1</v>
      </c>
      <c r="F6" t="inlineStr">
        <is>
          <t>[7]</t>
        </is>
      </c>
      <c r="G6" t="n">
        <v>1</v>
      </c>
      <c r="H6" t="n">
        <v>0</v>
      </c>
      <c r="I6" t="n">
        <v>1</v>
      </c>
      <c r="J6" t="n">
        <v>1</v>
      </c>
      <c r="K6" t="n">
        <v>5</v>
      </c>
      <c r="L6" t="n">
        <v>0</v>
      </c>
      <c r="M6" t="n">
        <v>0</v>
      </c>
      <c r="N6" t="n">
        <v>0</v>
      </c>
      <c r="O6" t="n">
        <v>0</v>
      </c>
      <c r="P6" t="inlineStr">
        <is>
          <t>Good bot, good intake, speedy &amp; maneuverable, strategy was stupid though, was being fed notes and still went to get more across the field. Didn't park or climb</t>
        </is>
      </c>
      <c r="Q6" t="n">
        <v>0</v>
      </c>
    </row>
    <row r="7">
      <c r="A7" t="n">
        <v>44</v>
      </c>
      <c r="B7" t="n">
        <v>17</v>
      </c>
      <c r="C7" t="n">
        <v>48</v>
      </c>
      <c r="D7" t="n">
        <v>0</v>
      </c>
      <c r="E7" t="n">
        <v>2</v>
      </c>
      <c r="F7" t="inlineStr">
        <is>
          <t>[]</t>
        </is>
      </c>
      <c r="G7" t="n">
        <v>0</v>
      </c>
      <c r="H7" t="n">
        <v>0</v>
      </c>
      <c r="I7" t="n">
        <v>1</v>
      </c>
      <c r="J7" t="n">
        <v>6</v>
      </c>
      <c r="K7" t="n">
        <v>0</v>
      </c>
      <c r="L7" t="n">
        <v>1</v>
      </c>
      <c r="M7" t="n">
        <v>1</v>
      </c>
      <c r="N7" t="n">
        <v>0</v>
      </c>
      <c r="O7" t="n">
        <v>0</v>
      </c>
      <c r="P7" t="inlineStr">
        <is>
          <t xml:space="preserve">They are on the right side of the speaker at the start
</t>
        </is>
      </c>
      <c r="Q7" t="n">
        <v>0</v>
      </c>
    </row>
    <row r="8">
      <c r="A8" t="n">
        <v>51</v>
      </c>
      <c r="B8" t="n">
        <v>20</v>
      </c>
      <c r="C8" t="n">
        <v>41</v>
      </c>
      <c r="D8" t="n">
        <v>0</v>
      </c>
      <c r="E8" t="n">
        <v>0</v>
      </c>
      <c r="F8" t="inlineStr">
        <is>
          <t>[]</t>
        </is>
      </c>
      <c r="G8" t="n">
        <v>0</v>
      </c>
      <c r="H8" t="n">
        <v>0</v>
      </c>
      <c r="I8" t="n">
        <v>1</v>
      </c>
      <c r="J8" t="n">
        <v>0</v>
      </c>
      <c r="K8" t="n">
        <v>6</v>
      </c>
      <c r="L8" t="n">
        <v>0</v>
      </c>
      <c r="M8" t="n">
        <v>2</v>
      </c>
      <c r="N8" t="n">
        <v>0</v>
      </c>
      <c r="O8" t="n">
        <v>0</v>
      </c>
      <c r="P8" t="inlineStr">
        <is>
          <t>the not was slow at first. But does up and remained consistent through out the match.</t>
        </is>
      </c>
      <c r="Q8" t="n">
        <v>0</v>
      </c>
    </row>
    <row r="9">
      <c r="A9" t="n">
        <v>59</v>
      </c>
      <c r="B9" t="n">
        <v>19</v>
      </c>
      <c r="C9" t="n">
        <v>39</v>
      </c>
      <c r="D9" t="n">
        <v>0</v>
      </c>
      <c r="E9" t="n">
        <v>0</v>
      </c>
      <c r="F9" t="inlineStr">
        <is>
          <t>[]</t>
        </is>
      </c>
      <c r="G9" t="n">
        <v>0</v>
      </c>
      <c r="H9" t="n">
        <v>0</v>
      </c>
      <c r="I9" t="n">
        <v>1</v>
      </c>
      <c r="J9" t="n">
        <v>1</v>
      </c>
      <c r="K9" t="n">
        <v>6</v>
      </c>
      <c r="L9" t="n">
        <v>0</v>
      </c>
      <c r="M9" t="n">
        <v>1</v>
      </c>
      <c r="N9" t="n">
        <v>0</v>
      </c>
      <c r="O9" t="n">
        <v>0</v>
      </c>
      <c r="Q9" t="n">
        <v>0</v>
      </c>
    </row>
    <row r="10">
      <c r="A10" t="n">
        <v>65</v>
      </c>
      <c r="B10" t="n">
        <v>21</v>
      </c>
      <c r="C10" t="n">
        <v>44</v>
      </c>
      <c r="D10" t="n">
        <v>0</v>
      </c>
      <c r="E10" t="n">
        <v>1</v>
      </c>
      <c r="F10" t="inlineStr">
        <is>
          <t>[7]</t>
        </is>
      </c>
      <c r="G10" t="n">
        <v>1</v>
      </c>
      <c r="H10" t="n">
        <v>0</v>
      </c>
      <c r="I10" t="n">
        <v>1</v>
      </c>
      <c r="J10" t="n">
        <v>0</v>
      </c>
      <c r="K10" t="n">
        <v>3</v>
      </c>
      <c r="L10" t="n">
        <v>1</v>
      </c>
      <c r="M10" t="n">
        <v>2</v>
      </c>
      <c r="N10" t="n">
        <v>0</v>
      </c>
      <c r="O10" t="n">
        <v>0</v>
      </c>
      <c r="P10" t="inlineStr">
        <is>
          <t>Auto</t>
        </is>
      </c>
      <c r="Q10" t="n">
        <v>0</v>
      </c>
    </row>
    <row r="12">
      <c r="A12" t="inlineStr">
        <is>
          <t>average:</t>
        </is>
      </c>
      <c r="B12">
        <f>AVERAGE(B2:INDIRECT("B"&amp;(ROW()-2)))</f>
        <v/>
      </c>
      <c r="J12">
        <f>AVERAGE(J2:INDIRECT("J"&amp;(ROW()-2)))</f>
        <v/>
      </c>
      <c r="K12">
        <f>AVERAGE(K2:INDIRECT("K"&amp;(ROW()-2)))</f>
        <v/>
      </c>
      <c r="L12">
        <f>AVERAGE(L2:INDIRECT("L"&amp;(ROW()-2)))</f>
        <v/>
      </c>
      <c r="M12">
        <f>INDIRECT("K"&amp;(ROW()))+INDIRECT("L"&amp;(ROW()))</f>
        <v/>
      </c>
    </row>
    <row r="13">
      <c r="A13" t="inlineStr">
        <is>
          <t>avg of last 5:</t>
        </is>
      </c>
      <c r="B13">
        <f>AVERAGE(INDIRECT("B"&amp;(ROW()-7)):INDIRECT("B"&amp;(ROW()-2)))</f>
        <v/>
      </c>
      <c r="J13">
        <f>AVERAGE(INDIRECT("J"&amp;(ROW()-7)):INDIRECT("J"&amp;(ROW()-2)))</f>
        <v/>
      </c>
      <c r="K13">
        <f>AVERAGE(INDIRECT("K"&amp;(ROW()-7)):INDIRECT("K"&amp;(ROW()-2)))</f>
        <v/>
      </c>
      <c r="L13">
        <f>AVERAGE(INDIRECT("L"&amp;(ROW()-7)):INDIRECT("L"&amp;(ROW()-2)))</f>
        <v/>
      </c>
      <c r="M13">
        <f>INDIRECT("K"&amp;(ROW()))+INDIRECT("L"&amp;(ROW()))</f>
        <v/>
      </c>
    </row>
  </sheetData>
  <conditionalFormatting sqref="A1:O100">
    <cfRule type="expression" priority="1" dxfId="0">
      <formula>$P1=1</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Z15"/>
  <sheetViews>
    <sheetView topLeftCell="C1" workbookViewId="0">
      <pane ySplit="1" topLeftCell="A2" activePane="bottomLeft" state="frozen"/>
      <selection pane="bottomLeft" activeCell="K17" sqref="K17"/>
    </sheetView>
  </sheetViews>
  <sheetFormatPr baseColWidth="8" defaultRowHeight="14.4"/>
  <cols>
    <col width="71.3320312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4</v>
      </c>
      <c r="B2" t="n">
        <v>35</v>
      </c>
      <c r="C2" t="n">
        <v>77</v>
      </c>
      <c r="D2" t="n">
        <v>0</v>
      </c>
      <c r="E2" t="n">
        <v>0</v>
      </c>
      <c r="F2" t="inlineStr">
        <is>
          <t>[8, 2, 4]</t>
        </is>
      </c>
      <c r="G2" t="n">
        <v>1</v>
      </c>
      <c r="H2" t="n">
        <v>0</v>
      </c>
      <c r="I2" t="n">
        <v>2</v>
      </c>
      <c r="J2" t="n">
        <v>0</v>
      </c>
      <c r="K2" t="n">
        <v>5</v>
      </c>
      <c r="L2" t="n">
        <v>1</v>
      </c>
      <c r="M2" t="n">
        <v>2</v>
      </c>
      <c r="N2" t="n">
        <v>0</v>
      </c>
      <c r="O2" t="n">
        <v>1</v>
      </c>
      <c r="Q2" t="n">
        <v>0</v>
      </c>
    </row>
    <row r="3">
      <c r="A3" t="n">
        <v>10</v>
      </c>
      <c r="B3" t="n">
        <v>27</v>
      </c>
      <c r="C3" t="n">
        <v>54</v>
      </c>
      <c r="D3" t="n">
        <v>0</v>
      </c>
      <c r="E3" t="n">
        <v>1</v>
      </c>
      <c r="F3" t="inlineStr">
        <is>
          <t>[7, 6, 2, 8]</t>
        </is>
      </c>
      <c r="G3" t="n">
        <v>1</v>
      </c>
      <c r="H3" t="n">
        <v>0</v>
      </c>
      <c r="I3" t="n">
        <v>1</v>
      </c>
      <c r="J3" t="n">
        <v>0</v>
      </c>
      <c r="K3" t="n">
        <v>6</v>
      </c>
      <c r="L3" t="n">
        <v>0</v>
      </c>
      <c r="M3" t="n">
        <v>2</v>
      </c>
      <c r="N3" t="n">
        <v>0</v>
      </c>
      <c r="O3" t="n">
        <v>1</v>
      </c>
      <c r="P3" t="inlineStr">
        <is>
          <t xml:space="preserve">Good, distanced shooter. Angler can move well freely. Accuracy is a bit low due to trying to score from different areas of the field. Good driver, fast robot.
</t>
        </is>
      </c>
      <c r="Q3" t="n">
        <v>0</v>
      </c>
    </row>
    <row r="4">
      <c r="A4" t="n">
        <v>20</v>
      </c>
      <c r="B4" t="n">
        <v>22</v>
      </c>
      <c r="C4" t="n">
        <v>42</v>
      </c>
      <c r="D4" t="n">
        <v>0</v>
      </c>
      <c r="E4" t="n">
        <v>1</v>
      </c>
      <c r="F4" t="inlineStr">
        <is>
          <t>[6]</t>
        </is>
      </c>
      <c r="G4" t="n">
        <v>1</v>
      </c>
      <c r="H4" t="n">
        <v>0</v>
      </c>
      <c r="I4" t="n">
        <v>1</v>
      </c>
      <c r="J4" t="n">
        <v>0</v>
      </c>
      <c r="K4" t="n">
        <v>7</v>
      </c>
      <c r="L4" t="n">
        <v>0</v>
      </c>
      <c r="M4" t="n">
        <v>1</v>
      </c>
      <c r="N4" t="n">
        <v>0</v>
      </c>
      <c r="O4" t="n">
        <v>0</v>
      </c>
      <c r="P4" t="inlineStr">
        <is>
          <t>Fast and efficient but would crash a lot and doesn't always make shots</t>
        </is>
      </c>
      <c r="Q4" t="n">
        <v>0</v>
      </c>
    </row>
    <row r="5">
      <c r="A5" t="n">
        <v>27</v>
      </c>
      <c r="B5" t="n">
        <v>36</v>
      </c>
      <c r="C5" t="n">
        <v>85</v>
      </c>
      <c r="D5" t="n">
        <v>0</v>
      </c>
      <c r="E5" t="n">
        <v>2</v>
      </c>
      <c r="F5" t="inlineStr">
        <is>
          <t>[4]</t>
        </is>
      </c>
      <c r="G5" t="n">
        <v>1</v>
      </c>
      <c r="H5" t="n">
        <v>0</v>
      </c>
      <c r="I5" t="n">
        <v>2</v>
      </c>
      <c r="J5" t="n">
        <v>0</v>
      </c>
      <c r="K5" t="n">
        <v>4</v>
      </c>
      <c r="L5" t="n">
        <v>3</v>
      </c>
      <c r="M5" t="n">
        <v>1</v>
      </c>
      <c r="N5" t="n">
        <v>0</v>
      </c>
      <c r="O5" t="n">
        <v>0</v>
      </c>
      <c r="P5" t="inlineStr">
        <is>
          <t>Kind of fast, great speaker shooting.</t>
        </is>
      </c>
      <c r="Q5" t="n">
        <v>0</v>
      </c>
    </row>
    <row r="6">
      <c r="A6" t="n">
        <v>32</v>
      </c>
      <c r="B6" t="n">
        <v>14</v>
      </c>
      <c r="C6" t="n">
        <v>27</v>
      </c>
      <c r="D6" t="n">
        <v>0</v>
      </c>
      <c r="E6" t="n">
        <v>0</v>
      </c>
      <c r="F6" t="inlineStr">
        <is>
          <t>[]</t>
        </is>
      </c>
      <c r="G6" t="n">
        <v>1</v>
      </c>
      <c r="H6" t="n">
        <v>0</v>
      </c>
      <c r="I6" t="n">
        <v>1</v>
      </c>
      <c r="J6" t="n">
        <v>7</v>
      </c>
      <c r="K6" t="n">
        <v>0</v>
      </c>
      <c r="L6" t="n">
        <v>0</v>
      </c>
      <c r="M6" t="n">
        <v>0</v>
      </c>
      <c r="N6" t="n">
        <v>0</v>
      </c>
      <c r="O6" t="n">
        <v>0</v>
      </c>
      <c r="P6" t="inlineStr">
        <is>
          <t xml:space="preserve">- tweaking so hard
- did not shoot in the speaker during teleop (even though it was amplified sometimes)
</t>
        </is>
      </c>
      <c r="Q6" t="n">
        <v>0</v>
      </c>
    </row>
    <row r="7">
      <c r="A7" t="n">
        <v>37</v>
      </c>
      <c r="B7" t="n">
        <v>30</v>
      </c>
      <c r="C7" t="n">
        <v>79</v>
      </c>
      <c r="D7" t="n">
        <v>0</v>
      </c>
      <c r="E7" t="n">
        <v>1</v>
      </c>
      <c r="F7" t="inlineStr">
        <is>
          <t>[8, 7]</t>
        </is>
      </c>
      <c r="G7" t="n">
        <v>1</v>
      </c>
      <c r="H7" t="n">
        <v>0</v>
      </c>
      <c r="I7" t="n">
        <v>3</v>
      </c>
      <c r="J7" t="n">
        <v>5</v>
      </c>
      <c r="K7" t="n">
        <v>0</v>
      </c>
      <c r="L7" t="n">
        <v>0</v>
      </c>
      <c r="M7" t="n">
        <v>2</v>
      </c>
      <c r="N7" t="n">
        <v>0</v>
      </c>
      <c r="O7" t="n">
        <v>1</v>
      </c>
      <c r="P7" t="inlineStr">
        <is>
          <t>Really fast and good at scoring amp</t>
        </is>
      </c>
      <c r="Q7" t="n">
        <v>0</v>
      </c>
    </row>
    <row r="8">
      <c r="A8" t="n">
        <v>46</v>
      </c>
      <c r="B8" t="n">
        <v>36</v>
      </c>
      <c r="C8" t="n">
        <v>46</v>
      </c>
      <c r="D8" t="n">
        <v>0</v>
      </c>
      <c r="E8" t="n">
        <v>1</v>
      </c>
      <c r="F8" t="inlineStr">
        <is>
          <t>[7, 6, 2, 8]</t>
        </is>
      </c>
      <c r="G8" t="n">
        <v>1</v>
      </c>
      <c r="H8" t="n">
        <v>0</v>
      </c>
      <c r="I8" t="n">
        <v>1</v>
      </c>
      <c r="J8" t="n">
        <v>0</v>
      </c>
      <c r="K8" t="n">
        <v>8</v>
      </c>
      <c r="L8" t="n">
        <v>1</v>
      </c>
      <c r="M8" t="n">
        <v>2</v>
      </c>
      <c r="N8" t="n">
        <v>0</v>
      </c>
      <c r="O8" t="n">
        <v>1</v>
      </c>
      <c r="P8" t="inlineStr">
        <is>
          <t xml:space="preserve">Fed many rings to alliance area, as well as shooting speaker.
</t>
        </is>
      </c>
      <c r="Q8" t="n">
        <v>0</v>
      </c>
    </row>
    <row r="9">
      <c r="A9" t="n">
        <v>52</v>
      </c>
      <c r="B9" t="n">
        <v>22</v>
      </c>
      <c r="C9" t="n">
        <v>61</v>
      </c>
      <c r="D9" t="n">
        <v>0</v>
      </c>
      <c r="E9" t="n">
        <v>2</v>
      </c>
      <c r="F9" t="inlineStr">
        <is>
          <t>[3, 4]</t>
        </is>
      </c>
      <c r="G9" t="n">
        <v>1</v>
      </c>
      <c r="H9" t="n">
        <v>0</v>
      </c>
      <c r="I9" t="n">
        <v>1</v>
      </c>
      <c r="J9" t="n">
        <v>0</v>
      </c>
      <c r="K9" t="n">
        <v>7</v>
      </c>
      <c r="L9" t="n">
        <v>0</v>
      </c>
      <c r="M9" t="n">
        <v>1</v>
      </c>
      <c r="N9" t="n">
        <v>0</v>
      </c>
      <c r="O9" t="n">
        <v>0</v>
      </c>
      <c r="P9" t="inlineStr">
        <is>
          <t>Fed rings for part of the match. Seemed to get caught on hang, attempted trap but didn't manage to climb.</t>
        </is>
      </c>
      <c r="Q9" t="n">
        <v>0</v>
      </c>
    </row>
    <row r="10">
      <c r="A10" t="n">
        <v>63</v>
      </c>
      <c r="B10" t="n">
        <v>19</v>
      </c>
      <c r="D10" t="n">
        <v>0</v>
      </c>
      <c r="E10" t="n">
        <v>0</v>
      </c>
      <c r="F10" t="inlineStr">
        <is>
          <t>[4, 7]</t>
        </is>
      </c>
      <c r="G10" t="n">
        <v>1</v>
      </c>
      <c r="H10" t="n">
        <v>0</v>
      </c>
      <c r="I10" t="n">
        <v>1</v>
      </c>
      <c r="J10" t="n">
        <v>0</v>
      </c>
      <c r="K10" t="n">
        <v>2</v>
      </c>
      <c r="L10" t="n">
        <v>1</v>
      </c>
      <c r="M10" t="n">
        <v>2</v>
      </c>
      <c r="N10" t="n">
        <v>0</v>
      </c>
      <c r="O10" t="n">
        <v>0</v>
      </c>
      <c r="P10" t="inlineStr">
        <is>
          <t xml:space="preserve"> To start this they were good at getting the notes over to there team by shooting them across the field they were also really good a shooting them into the speaker when they did do that.  They tried for trap but didn't make it I think they got stuck ! In conclusion this team is good.</t>
        </is>
      </c>
      <c r="Q10" t="n">
        <v>0</v>
      </c>
    </row>
    <row r="11">
      <c r="A11" t="n">
        <v>69</v>
      </c>
      <c r="B11" t="n">
        <v>16</v>
      </c>
      <c r="C11" t="n">
        <v>38</v>
      </c>
      <c r="D11" t="n">
        <v>0</v>
      </c>
      <c r="E11" t="n">
        <v>1</v>
      </c>
      <c r="F11" t="inlineStr">
        <is>
          <t>[]</t>
        </is>
      </c>
      <c r="G11" t="n">
        <v>1</v>
      </c>
      <c r="H11" t="n">
        <v>0</v>
      </c>
      <c r="I11" t="n">
        <v>1</v>
      </c>
      <c r="J11" t="n">
        <v>0</v>
      </c>
      <c r="K11" t="n">
        <v>4</v>
      </c>
      <c r="L11" t="n">
        <v>0</v>
      </c>
      <c r="M11" t="n">
        <v>1</v>
      </c>
      <c r="N11" t="n">
        <v>0</v>
      </c>
      <c r="O11" t="n">
        <v>0</v>
      </c>
      <c r="Q11" t="n">
        <v>0</v>
      </c>
    </row>
    <row r="12">
      <c r="A12" t="n">
        <v>74</v>
      </c>
      <c r="B12" t="n">
        <v>18</v>
      </c>
      <c r="D12" t="n">
        <v>0</v>
      </c>
      <c r="E12" t="n">
        <v>0</v>
      </c>
      <c r="F12" t="inlineStr">
        <is>
          <t>[3]</t>
        </is>
      </c>
      <c r="G12" t="n">
        <v>1</v>
      </c>
      <c r="H12" t="n">
        <v>0</v>
      </c>
      <c r="I12" t="n">
        <v>0</v>
      </c>
      <c r="J12" t="n">
        <v>0</v>
      </c>
      <c r="K12" t="n">
        <v>4</v>
      </c>
      <c r="L12" t="n">
        <v>0</v>
      </c>
      <c r="M12" t="n">
        <v>2</v>
      </c>
      <c r="N12" t="n">
        <v>0</v>
      </c>
      <c r="O12" t="n">
        <v>1</v>
      </c>
      <c r="P12" t="inlineStr">
        <is>
          <t xml:space="preserve">Long distance, threw across the field when they got blocked and played defence
</t>
        </is>
      </c>
      <c r="Q12" t="n">
        <v>0</v>
      </c>
    </row>
    <row r="14">
      <c r="A14" t="inlineStr">
        <is>
          <t>average:</t>
        </is>
      </c>
      <c r="B14">
        <f>AVERAGE(B2:INDIRECT("B"&amp;(ROW()-2)))</f>
        <v/>
      </c>
      <c r="J14">
        <f>AVERAGE(J2:INDIRECT("J"&amp;(ROW()-2)))</f>
        <v/>
      </c>
      <c r="K14">
        <f>AVERAGE(K2:INDIRECT("K"&amp;(ROW()-2)))</f>
        <v/>
      </c>
      <c r="L14">
        <f>AVERAGE(L2:INDIRECT("L"&amp;(ROW()-2)))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0">
    <cfRule type="expression" priority="1" dxfId="0">
      <formula>$P1=1</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Z15"/>
  <sheetViews>
    <sheetView topLeftCell="E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2</v>
      </c>
      <c r="B2" t="n">
        <v>0</v>
      </c>
      <c r="C2" t="n">
        <v>15</v>
      </c>
      <c r="D2" t="n">
        <v>0</v>
      </c>
      <c r="E2" t="n">
        <v>1</v>
      </c>
      <c r="F2" t="inlineStr">
        <is>
          <t>[]</t>
        </is>
      </c>
      <c r="G2" t="n">
        <v>0</v>
      </c>
      <c r="H2" t="n">
        <v>0</v>
      </c>
      <c r="I2" t="n">
        <v>0</v>
      </c>
      <c r="J2" t="n">
        <v>0</v>
      </c>
      <c r="K2" t="n">
        <v>0</v>
      </c>
      <c r="L2" t="n">
        <v>0</v>
      </c>
      <c r="M2" t="n">
        <v>0</v>
      </c>
      <c r="N2" t="n">
        <v>0</v>
      </c>
      <c r="O2" t="n">
        <v>0</v>
      </c>
      <c r="Q2" t="n">
        <v>0</v>
      </c>
    </row>
    <row r="3">
      <c r="A3" t="n">
        <v>11</v>
      </c>
      <c r="B3" t="n">
        <v>4</v>
      </c>
      <c r="C3" t="n">
        <v>34</v>
      </c>
      <c r="D3" t="n">
        <v>0</v>
      </c>
      <c r="E3" t="n">
        <v>1</v>
      </c>
      <c r="F3" t="inlineStr">
        <is>
          <t>[]</t>
        </is>
      </c>
      <c r="G3" t="n">
        <v>0</v>
      </c>
      <c r="H3" t="n">
        <v>0</v>
      </c>
      <c r="I3" t="n">
        <v>0</v>
      </c>
      <c r="J3" t="n">
        <v>0</v>
      </c>
      <c r="K3" t="n">
        <v>2</v>
      </c>
      <c r="L3" t="n">
        <v>0</v>
      </c>
      <c r="M3" t="n">
        <v>0</v>
      </c>
      <c r="N3" t="n">
        <v>0</v>
      </c>
      <c r="O3" t="n">
        <v>0</v>
      </c>
      <c r="P3" t="inlineStr">
        <is>
          <t>Speedy, but not maneuvrrable. Poor at picking up, shooting was not great. Very lightweight</t>
        </is>
      </c>
      <c r="Q3" t="n">
        <v>0</v>
      </c>
    </row>
    <row r="4">
      <c r="A4" t="n">
        <v>16</v>
      </c>
      <c r="B4" t="n">
        <v>2</v>
      </c>
      <c r="C4" t="n">
        <v>29</v>
      </c>
      <c r="D4" t="n">
        <v>0</v>
      </c>
      <c r="E4" t="n">
        <v>0</v>
      </c>
      <c r="F4" t="inlineStr">
        <is>
          <t>[]</t>
        </is>
      </c>
      <c r="G4" t="n">
        <v>0</v>
      </c>
      <c r="H4" t="n">
        <v>0</v>
      </c>
      <c r="I4" t="n">
        <v>0</v>
      </c>
      <c r="J4" t="n">
        <v>0</v>
      </c>
      <c r="K4" t="n">
        <v>1</v>
      </c>
      <c r="L4" t="n">
        <v>0</v>
      </c>
      <c r="M4" t="n">
        <v>0</v>
      </c>
      <c r="N4" t="n">
        <v>0</v>
      </c>
      <c r="O4" t="n">
        <v>0</v>
      </c>
      <c r="P4" t="inlineStr">
        <is>
          <t xml:space="preserve">Struggled with aim and picking Up was okay </t>
        </is>
      </c>
      <c r="Q4" t="n">
        <v>0</v>
      </c>
    </row>
    <row r="5">
      <c r="A5" t="n">
        <v>28</v>
      </c>
      <c r="B5" t="n">
        <v>4</v>
      </c>
      <c r="C5" t="n">
        <v>28</v>
      </c>
      <c r="D5" t="n">
        <v>0</v>
      </c>
      <c r="E5" t="n">
        <v>0</v>
      </c>
      <c r="F5" t="inlineStr">
        <is>
          <t>[]</t>
        </is>
      </c>
      <c r="G5" t="n">
        <v>0</v>
      </c>
      <c r="H5" t="n">
        <v>0</v>
      </c>
      <c r="I5" t="n">
        <v>0</v>
      </c>
      <c r="J5" t="n">
        <v>0</v>
      </c>
      <c r="K5" t="n">
        <v>2</v>
      </c>
      <c r="L5" t="n">
        <v>0</v>
      </c>
      <c r="M5" t="n">
        <v>0</v>
      </c>
      <c r="N5" t="n">
        <v>0</v>
      </c>
      <c r="O5" t="n">
        <v>0</v>
      </c>
      <c r="P5" t="inlineStr">
        <is>
          <t>- inconsistent shooting
- takes long time between collecting and shooting</t>
        </is>
      </c>
      <c r="Q5" t="n">
        <v>0</v>
      </c>
    </row>
    <row r="6">
      <c r="A6" t="n">
        <v>35</v>
      </c>
      <c r="B6" t="n">
        <v>2</v>
      </c>
      <c r="C6" t="n">
        <v>27</v>
      </c>
      <c r="D6" t="n">
        <v>0</v>
      </c>
      <c r="E6" t="n">
        <v>0</v>
      </c>
      <c r="F6" t="inlineStr">
        <is>
          <t>[]</t>
        </is>
      </c>
      <c r="G6" t="n">
        <v>0</v>
      </c>
      <c r="H6" t="n">
        <v>0</v>
      </c>
      <c r="I6" t="n">
        <v>0</v>
      </c>
      <c r="J6" t="n">
        <v>1</v>
      </c>
      <c r="K6" t="n">
        <v>0</v>
      </c>
      <c r="L6" t="n">
        <v>0</v>
      </c>
      <c r="M6" t="n">
        <v>1</v>
      </c>
      <c r="N6" t="n">
        <v>0</v>
      </c>
      <c r="O6" t="n">
        <v>0</v>
      </c>
      <c r="P6" t="inlineStr">
        <is>
          <t>No auto
VERY slow arm
Speedy &amp; Maneuverable 
Got note stuck in intake, tried playing defence but is super light</t>
        </is>
      </c>
      <c r="Q6" t="n">
        <v>0</v>
      </c>
    </row>
    <row r="7">
      <c r="A7" t="n">
        <v>43</v>
      </c>
      <c r="B7" t="n">
        <v>3</v>
      </c>
      <c r="C7" t="n">
        <v>23</v>
      </c>
      <c r="D7" t="n">
        <v>0</v>
      </c>
      <c r="E7" t="n">
        <v>2</v>
      </c>
      <c r="F7" t="inlineStr">
        <is>
          <t>[]</t>
        </is>
      </c>
      <c r="G7" t="n">
        <v>0</v>
      </c>
      <c r="H7" t="n">
        <v>0</v>
      </c>
      <c r="I7" t="n">
        <v>0</v>
      </c>
      <c r="J7" t="n">
        <v>0</v>
      </c>
      <c r="K7" t="n">
        <v>1</v>
      </c>
      <c r="L7" t="n">
        <v>0</v>
      </c>
      <c r="M7" t="n">
        <v>1</v>
      </c>
      <c r="N7" t="n">
        <v>0</v>
      </c>
      <c r="O7" t="n">
        <v>0</v>
      </c>
      <c r="P7" t="inlineStr">
        <is>
          <t>had a hard time trying to intake a ring touching on the pole. Cannot shoot very well</t>
        </is>
      </c>
      <c r="Q7" t="n">
        <v>0</v>
      </c>
    </row>
    <row r="8">
      <c r="A8" t="n">
        <v>48</v>
      </c>
      <c r="B8" t="n">
        <v>16</v>
      </c>
      <c r="C8" t="n">
        <v>31</v>
      </c>
      <c r="D8" t="n">
        <v>0</v>
      </c>
      <c r="E8" t="n">
        <v>0</v>
      </c>
      <c r="F8" t="inlineStr">
        <is>
          <t>[]</t>
        </is>
      </c>
      <c r="G8" t="n">
        <v>0</v>
      </c>
      <c r="H8" t="n">
        <v>0</v>
      </c>
      <c r="I8" t="n">
        <v>1</v>
      </c>
      <c r="J8" t="n">
        <v>0</v>
      </c>
      <c r="K8" t="n">
        <v>5</v>
      </c>
      <c r="L8" t="n">
        <v>0</v>
      </c>
      <c r="M8" t="n">
        <v>1</v>
      </c>
      <c r="N8" t="n">
        <v>0</v>
      </c>
      <c r="O8" t="n">
        <v>0</v>
      </c>
      <c r="P8" t="inlineStr">
        <is>
          <t xml:space="preserve">They dumbfounded the stage they were fast IF they could pick up the notes
They could work on there auto it only shot and didn't move at all
They </t>
        </is>
      </c>
      <c r="Q8" t="n">
        <v>0</v>
      </c>
    </row>
    <row r="9">
      <c r="A9" t="n">
        <v>54</v>
      </c>
      <c r="B9" t="n">
        <v>4</v>
      </c>
      <c r="C9" t="n">
        <v>52</v>
      </c>
      <c r="D9" t="n">
        <v>0</v>
      </c>
      <c r="E9" t="n">
        <v>2</v>
      </c>
      <c r="F9" t="inlineStr">
        <is>
          <t>[]</t>
        </is>
      </c>
      <c r="G9" t="n">
        <v>0</v>
      </c>
      <c r="H9" t="n">
        <v>0</v>
      </c>
      <c r="I9" t="n">
        <v>0</v>
      </c>
      <c r="J9" t="n">
        <v>0</v>
      </c>
      <c r="K9" t="n">
        <v>2</v>
      </c>
      <c r="L9" t="n">
        <v>0</v>
      </c>
      <c r="M9" t="n">
        <v>0</v>
      </c>
      <c r="N9" t="n">
        <v>0</v>
      </c>
      <c r="O9" t="n">
        <v>0</v>
      </c>
      <c r="P9" t="inlineStr">
        <is>
          <t xml:space="preserve">Low shooting accuracy
</t>
        </is>
      </c>
      <c r="Q9" t="n">
        <v>0</v>
      </c>
    </row>
    <row r="10">
      <c r="A10" t="n">
        <v>60</v>
      </c>
      <c r="B10" t="n">
        <v>8</v>
      </c>
      <c r="C10" t="n">
        <v>34</v>
      </c>
      <c r="D10" t="n">
        <v>0</v>
      </c>
      <c r="E10" t="n">
        <v>0</v>
      </c>
      <c r="F10" t="inlineStr">
        <is>
          <t>[]</t>
        </is>
      </c>
      <c r="G10" t="n">
        <v>0</v>
      </c>
      <c r="H10" t="n">
        <v>0</v>
      </c>
      <c r="I10" t="n">
        <v>1</v>
      </c>
      <c r="J10" t="n">
        <v>3</v>
      </c>
      <c r="K10" t="n">
        <v>0</v>
      </c>
      <c r="L10" t="n">
        <v>0</v>
      </c>
      <c r="M10" t="n">
        <v>0</v>
      </c>
      <c r="N10" t="n">
        <v>0</v>
      </c>
      <c r="O10" t="n">
        <v>0</v>
      </c>
      <c r="P10" t="inlineStr">
        <is>
          <t>Focused amp</t>
        </is>
      </c>
      <c r="Q10" t="n">
        <v>0</v>
      </c>
    </row>
    <row r="11">
      <c r="A11" t="n">
        <v>66</v>
      </c>
      <c r="B11" t="n">
        <v>12</v>
      </c>
      <c r="C11" t="n">
        <v>42</v>
      </c>
      <c r="D11" t="n">
        <v>0</v>
      </c>
      <c r="E11" t="n">
        <v>2</v>
      </c>
      <c r="F11" t="inlineStr">
        <is>
          <t>[]</t>
        </is>
      </c>
      <c r="G11" t="n">
        <v>0</v>
      </c>
      <c r="H11" t="n">
        <v>0</v>
      </c>
      <c r="I11" t="n">
        <v>1</v>
      </c>
      <c r="J11" t="n">
        <v>0</v>
      </c>
      <c r="K11" t="n">
        <v>3</v>
      </c>
      <c r="L11" t="n">
        <v>0</v>
      </c>
      <c r="M11" t="n">
        <v>1</v>
      </c>
      <c r="N11" t="n">
        <v>0</v>
      </c>
      <c r="O11" t="n">
        <v>0</v>
      </c>
      <c r="P11" t="inlineStr">
        <is>
          <t>Outlier</t>
        </is>
      </c>
      <c r="Q11" t="n">
        <v>1</v>
      </c>
    </row>
    <row r="12">
      <c r="A12" t="n">
        <v>72</v>
      </c>
      <c r="B12" t="n">
        <v>3</v>
      </c>
      <c r="D12" t="n">
        <v>0</v>
      </c>
      <c r="E12" t="n">
        <v>2</v>
      </c>
      <c r="F12" t="inlineStr">
        <is>
          <t>[]</t>
        </is>
      </c>
      <c r="G12" t="n">
        <v>0</v>
      </c>
      <c r="H12" t="n">
        <v>0</v>
      </c>
      <c r="I12" t="n">
        <v>0</v>
      </c>
      <c r="J12" t="n">
        <v>0</v>
      </c>
      <c r="K12" t="n">
        <v>1</v>
      </c>
      <c r="L12" t="n">
        <v>0</v>
      </c>
      <c r="M12" t="n">
        <v>1</v>
      </c>
      <c r="N12" t="n">
        <v>0</v>
      </c>
      <c r="O12" t="n">
        <v>0</v>
      </c>
      <c r="Q12" t="n">
        <v>0</v>
      </c>
    </row>
    <row r="14">
      <c r="A14" t="inlineStr">
        <is>
          <t>average:</t>
        </is>
      </c>
      <c r="B14">
        <f>AVERAGE(B2:INDIRECT("B"&amp;(ROW()-2)))</f>
        <v/>
      </c>
      <c r="J14">
        <f>AVERAGE(J1:INDIRECT("J"&amp;(ROW()-2)))</f>
        <v/>
      </c>
      <c r="K14">
        <f>AVERAGE(K1:INDIRECT("K"&amp;(ROW()-2)))</f>
        <v/>
      </c>
      <c r="L14">
        <f>AVERAGE(L1:INDIRECT("L"&amp;(ROW()-2)))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0">
    <cfRule type="expression" priority="1" dxfId="0">
      <formula>$P1=1</formula>
    </cfRule>
  </conditionalFormatting>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Z14"/>
  <sheetViews>
    <sheetView topLeftCell="F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3</v>
      </c>
      <c r="B2" t="n">
        <v>11</v>
      </c>
      <c r="C2" t="n">
        <v>41</v>
      </c>
      <c r="D2" t="n">
        <v>0</v>
      </c>
      <c r="E2" t="n">
        <v>0</v>
      </c>
      <c r="F2" t="inlineStr">
        <is>
          <t>[5, 4]</t>
        </is>
      </c>
      <c r="G2" t="n">
        <v>1</v>
      </c>
      <c r="H2" t="n">
        <v>0</v>
      </c>
      <c r="I2" t="n">
        <v>0</v>
      </c>
      <c r="J2" t="n">
        <v>1</v>
      </c>
      <c r="K2" t="n">
        <v>0</v>
      </c>
      <c r="L2" t="n">
        <v>1</v>
      </c>
      <c r="M2" t="n">
        <v>2</v>
      </c>
      <c r="N2" t="n">
        <v>0</v>
      </c>
      <c r="O2" t="n">
        <v>0</v>
      </c>
      <c r="Q2" t="n">
        <v>0</v>
      </c>
    </row>
    <row r="3">
      <c r="A3" t="n">
        <v>8</v>
      </c>
      <c r="B3" t="n">
        <v>27</v>
      </c>
      <c r="C3" t="n">
        <v>53</v>
      </c>
      <c r="D3" t="n">
        <v>0</v>
      </c>
      <c r="E3" t="n">
        <v>0</v>
      </c>
      <c r="F3" t="inlineStr">
        <is>
          <t>[8, 7, 2]</t>
        </is>
      </c>
      <c r="G3" t="n">
        <v>1</v>
      </c>
      <c r="H3" t="n">
        <v>0</v>
      </c>
      <c r="I3" t="n">
        <v>2</v>
      </c>
      <c r="J3" t="n">
        <v>1</v>
      </c>
      <c r="K3" t="n">
        <v>4</v>
      </c>
      <c r="L3" t="n">
        <v>1</v>
      </c>
      <c r="M3" t="n">
        <v>1</v>
      </c>
      <c r="N3" t="n">
        <v>0</v>
      </c>
      <c r="O3" t="n">
        <v>0</v>
      </c>
      <c r="P3" t="inlineStr">
        <is>
          <t>They r really fast but they were slow at picking up the peices. They tried to go for the climb but didn't quite make it. There auto was really good but just a little bit off making it so they didn't score all the points they could have during auto</t>
        </is>
      </c>
      <c r="Q3" t="n">
        <v>0</v>
      </c>
    </row>
    <row r="4">
      <c r="A4" t="n">
        <v>17</v>
      </c>
      <c r="B4" t="n">
        <v>27</v>
      </c>
      <c r="C4" t="n">
        <v>52</v>
      </c>
      <c r="D4" t="n">
        <v>0</v>
      </c>
      <c r="E4" t="n">
        <v>2</v>
      </c>
      <c r="F4" t="inlineStr">
        <is>
          <t>[5]</t>
        </is>
      </c>
      <c r="G4" t="n">
        <v>1</v>
      </c>
      <c r="H4" t="n">
        <v>0</v>
      </c>
      <c r="I4" t="n">
        <v>1</v>
      </c>
      <c r="J4" t="n">
        <v>1</v>
      </c>
      <c r="K4" t="n">
        <v>9</v>
      </c>
      <c r="L4" t="n">
        <v>0</v>
      </c>
      <c r="M4" t="n">
        <v>1</v>
      </c>
      <c r="N4" t="n">
        <v>0</v>
      </c>
      <c r="O4" t="n">
        <v>0</v>
      </c>
      <c r="P4" t="inlineStr">
        <is>
          <t xml:space="preserve">They were the highest scorer of there team. They remained consistent when shooting into the speaker.
</t>
        </is>
      </c>
      <c r="Q4" t="n">
        <v>1</v>
      </c>
    </row>
    <row r="5">
      <c r="A5" t="n">
        <v>23</v>
      </c>
      <c r="B5" t="n">
        <v>38</v>
      </c>
      <c r="C5" t="n">
        <v>57</v>
      </c>
      <c r="D5" t="n">
        <v>0</v>
      </c>
      <c r="E5" t="n">
        <v>0</v>
      </c>
      <c r="F5" t="inlineStr">
        <is>
          <t>[8, 7, 6, 1]</t>
        </is>
      </c>
      <c r="G5" t="n">
        <v>1</v>
      </c>
      <c r="H5" t="n">
        <v>0</v>
      </c>
      <c r="I5" t="n">
        <v>2</v>
      </c>
      <c r="J5" t="n">
        <v>0</v>
      </c>
      <c r="K5" t="n">
        <v>8</v>
      </c>
      <c r="L5" t="n">
        <v>2</v>
      </c>
      <c r="M5" t="n">
        <v>0</v>
      </c>
      <c r="N5" t="n">
        <v>0</v>
      </c>
      <c r="O5" t="n">
        <v>0</v>
      </c>
      <c r="P5" t="inlineStr">
        <is>
          <t xml:space="preserve">Was doing very well died for a sec then recovered but aim we every good and pick up was good very fast </t>
        </is>
      </c>
      <c r="Q5" t="n">
        <v>0</v>
      </c>
    </row>
    <row r="6">
      <c r="A6" t="n">
        <v>31</v>
      </c>
      <c r="B6" t="n">
        <v>31</v>
      </c>
      <c r="C6" t="n">
        <v>88</v>
      </c>
      <c r="D6" t="n">
        <v>0</v>
      </c>
      <c r="E6" t="n">
        <v>1</v>
      </c>
      <c r="F6" t="inlineStr">
        <is>
          <t>[]</t>
        </is>
      </c>
      <c r="G6" t="n">
        <v>1</v>
      </c>
      <c r="H6" t="n">
        <v>0</v>
      </c>
      <c r="I6" t="n">
        <v>0</v>
      </c>
      <c r="J6" t="n">
        <v>0</v>
      </c>
      <c r="K6" t="n">
        <v>8</v>
      </c>
      <c r="L6" t="n">
        <v>2</v>
      </c>
      <c r="M6" t="n">
        <v>2</v>
      </c>
      <c r="N6" t="n">
        <v>0</v>
      </c>
      <c r="O6" t="n">
        <v>0</v>
      </c>
      <c r="P6" t="inlineStr">
        <is>
          <t>VERY good intake, average speed.</t>
        </is>
      </c>
      <c r="Q6" t="n">
        <v>0</v>
      </c>
    </row>
    <row r="7">
      <c r="A7" t="n">
        <v>39</v>
      </c>
      <c r="B7" t="n">
        <v>35</v>
      </c>
      <c r="C7" t="n">
        <v>66</v>
      </c>
      <c r="D7" t="n">
        <v>0</v>
      </c>
      <c r="E7" t="n">
        <v>1</v>
      </c>
      <c r="F7" t="inlineStr">
        <is>
          <t>[8, 7, 6, 2]</t>
        </is>
      </c>
      <c r="G7" t="n">
        <v>1</v>
      </c>
      <c r="H7" t="n">
        <v>0</v>
      </c>
      <c r="I7" t="n">
        <v>2</v>
      </c>
      <c r="J7" t="n">
        <v>0</v>
      </c>
      <c r="K7" t="n">
        <v>11</v>
      </c>
      <c r="L7" t="n">
        <v>0</v>
      </c>
      <c r="M7" t="n">
        <v>1</v>
      </c>
      <c r="N7" t="n">
        <v>0</v>
      </c>
      <c r="O7" t="n">
        <v>0</v>
      </c>
      <c r="P7" t="inlineStr">
        <is>
          <t xml:space="preserve">Shooter mvp of this match. The accuracy is amazing
</t>
        </is>
      </c>
      <c r="Q7" t="n">
        <v>0</v>
      </c>
    </row>
    <row r="8">
      <c r="A8" t="n">
        <v>47</v>
      </c>
      <c r="B8" t="n">
        <v>31</v>
      </c>
      <c r="C8" t="n">
        <v>55</v>
      </c>
      <c r="D8" t="n">
        <v>0</v>
      </c>
      <c r="E8" t="n">
        <v>1</v>
      </c>
      <c r="F8" t="inlineStr">
        <is>
          <t>[7, 6, 1]</t>
        </is>
      </c>
      <c r="G8" t="n">
        <v>1</v>
      </c>
      <c r="H8" t="n">
        <v>0</v>
      </c>
      <c r="I8" t="n">
        <v>4</v>
      </c>
      <c r="J8" t="n">
        <v>2</v>
      </c>
      <c r="K8" t="n">
        <v>1</v>
      </c>
      <c r="L8" t="n">
        <v>1</v>
      </c>
      <c r="M8" t="n">
        <v>0</v>
      </c>
      <c r="N8" t="n">
        <v>0</v>
      </c>
      <c r="O8" t="n">
        <v>0</v>
      </c>
      <c r="P8" t="inlineStr">
        <is>
          <t>Stuckon their speaker, fast, bumps into things, came back to life</t>
        </is>
      </c>
      <c r="Q8" t="n">
        <v>0</v>
      </c>
    </row>
    <row r="9">
      <c r="A9" t="n">
        <v>52</v>
      </c>
      <c r="B9" t="n">
        <v>35</v>
      </c>
      <c r="C9" t="n">
        <v>61</v>
      </c>
      <c r="D9" t="n">
        <v>0</v>
      </c>
      <c r="E9" t="n">
        <v>2</v>
      </c>
      <c r="F9" t="inlineStr">
        <is>
          <t>[8, 7, 6]</t>
        </is>
      </c>
      <c r="G9" t="n">
        <v>1</v>
      </c>
      <c r="H9" t="n">
        <v>0</v>
      </c>
      <c r="I9" t="n">
        <v>2</v>
      </c>
      <c r="J9" t="n">
        <v>0</v>
      </c>
      <c r="K9" t="n">
        <v>10</v>
      </c>
      <c r="L9" t="n">
        <v>0</v>
      </c>
      <c r="M9" t="n">
        <v>2</v>
      </c>
      <c r="N9" t="n">
        <v>0</v>
      </c>
      <c r="O9" t="n">
        <v>0</v>
      </c>
      <c r="P9" t="inlineStr">
        <is>
          <t xml:space="preserve">For was zoomen 
Could go under the stage
Climbed fast
</t>
        </is>
      </c>
      <c r="Q9" t="n">
        <v>0</v>
      </c>
    </row>
    <row r="10">
      <c r="A10" t="n">
        <v>64</v>
      </c>
      <c r="B10" t="n">
        <v>37</v>
      </c>
      <c r="C10" t="n">
        <v>64</v>
      </c>
      <c r="D10" t="n">
        <v>0</v>
      </c>
      <c r="E10" t="n">
        <v>2</v>
      </c>
      <c r="F10" t="inlineStr">
        <is>
          <t>[8, 7, 6, 2]</t>
        </is>
      </c>
      <c r="G10" t="n">
        <v>1</v>
      </c>
      <c r="H10" t="n">
        <v>0</v>
      </c>
      <c r="I10" t="n">
        <v>3</v>
      </c>
      <c r="J10" t="n">
        <v>1</v>
      </c>
      <c r="K10" t="n">
        <v>8</v>
      </c>
      <c r="L10" t="n">
        <v>0</v>
      </c>
      <c r="M10" t="n">
        <v>2</v>
      </c>
      <c r="N10" t="n">
        <v>0</v>
      </c>
      <c r="O10" t="n">
        <v>0</v>
      </c>
      <c r="P10" t="inlineStr">
        <is>
          <t xml:space="preserve">Really good and can compensate easily for a dead robot.  </t>
        </is>
      </c>
      <c r="Q10" t="n">
        <v>0</v>
      </c>
    </row>
    <row r="11">
      <c r="A11" t="n">
        <v>72</v>
      </c>
      <c r="B11" t="n">
        <v>32</v>
      </c>
      <c r="C11" t="n">
        <v>77</v>
      </c>
      <c r="D11" t="n">
        <v>0</v>
      </c>
      <c r="E11" t="n">
        <v>1</v>
      </c>
      <c r="F11" t="inlineStr">
        <is>
          <t>[8, 7, 6, 1]</t>
        </is>
      </c>
      <c r="G11" t="n">
        <v>1</v>
      </c>
      <c r="H11" t="n">
        <v>0</v>
      </c>
      <c r="I11" t="n">
        <v>3</v>
      </c>
      <c r="J11" t="n">
        <v>0</v>
      </c>
      <c r="K11" t="n">
        <v>7</v>
      </c>
      <c r="L11" t="n">
        <v>0</v>
      </c>
      <c r="M11" t="n">
        <v>1</v>
      </c>
      <c r="N11" t="n">
        <v>0</v>
      </c>
      <c r="O11" t="n">
        <v>0</v>
      </c>
      <c r="P11" t="inlineStr">
        <is>
          <t xml:space="preserve">Berry fast, very effective, does somewhat struggle with keeping its notes in,
</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Z14"/>
  <sheetViews>
    <sheetView workbookViewId="0">
      <pane ySplit="1" topLeftCell="A2" activePane="bottomLeft" state="frozen"/>
      <selection pane="bottomLeft" activeCell="P24" sqref="P24"/>
    </sheetView>
  </sheetViews>
  <sheetFormatPr baseColWidth="8" defaultRowHeight="14.4"/>
  <cols>
    <col width="109.55468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3</v>
      </c>
      <c r="B2" t="n">
        <v>14</v>
      </c>
      <c r="C2" t="n">
        <v>68</v>
      </c>
      <c r="D2" t="n">
        <v>0</v>
      </c>
      <c r="E2" t="n">
        <v>2</v>
      </c>
      <c r="F2" t="inlineStr">
        <is>
          <t>[5, 4]</t>
        </is>
      </c>
      <c r="G2" t="n">
        <v>1</v>
      </c>
      <c r="H2" t="n">
        <v>0</v>
      </c>
      <c r="I2" t="n">
        <v>0</v>
      </c>
      <c r="J2" t="n">
        <v>4</v>
      </c>
      <c r="K2" t="n">
        <v>0</v>
      </c>
      <c r="L2" t="n">
        <v>0</v>
      </c>
      <c r="M2" t="n">
        <v>2</v>
      </c>
      <c r="N2" t="n">
        <v>0</v>
      </c>
      <c r="O2" t="n">
        <v>1</v>
      </c>
      <c r="Q2" t="n">
        <v>0</v>
      </c>
    </row>
    <row r="3">
      <c r="A3" t="n">
        <v>12</v>
      </c>
      <c r="B3" t="n">
        <v>25</v>
      </c>
      <c r="C3" t="n">
        <v>50</v>
      </c>
      <c r="D3" t="n">
        <v>0</v>
      </c>
      <c r="E3" t="n">
        <v>0</v>
      </c>
      <c r="F3" t="inlineStr">
        <is>
          <t>[5]</t>
        </is>
      </c>
      <c r="G3" t="n">
        <v>1</v>
      </c>
      <c r="H3" t="n">
        <v>0</v>
      </c>
      <c r="I3" t="n">
        <v>1</v>
      </c>
      <c r="J3" t="n">
        <v>9</v>
      </c>
      <c r="K3" t="n">
        <v>0</v>
      </c>
      <c r="L3" t="n">
        <v>0</v>
      </c>
      <c r="M3" t="n">
        <v>3</v>
      </c>
      <c r="N3" t="n">
        <v>0</v>
      </c>
      <c r="O3" t="n">
        <v>1</v>
      </c>
      <c r="P3" t="inlineStr">
        <is>
          <t xml:space="preserve">- consistent amp scoring
- able to score trap
- quick hand mech
- looks kinda cool
</t>
        </is>
      </c>
      <c r="Q3" t="n">
        <v>0</v>
      </c>
    </row>
    <row r="4">
      <c r="A4" t="n">
        <v>17</v>
      </c>
      <c r="B4" t="n">
        <v>13</v>
      </c>
      <c r="C4" t="n">
        <v>52</v>
      </c>
      <c r="D4" t="n">
        <v>0</v>
      </c>
      <c r="E4" t="n">
        <v>1</v>
      </c>
      <c r="F4" t="inlineStr">
        <is>
          <t>[7]</t>
        </is>
      </c>
      <c r="G4" t="n">
        <v>1</v>
      </c>
      <c r="H4" t="n">
        <v>0</v>
      </c>
      <c r="I4" t="n">
        <v>1</v>
      </c>
      <c r="J4" t="n">
        <v>3</v>
      </c>
      <c r="K4" t="n">
        <v>0</v>
      </c>
      <c r="L4" t="n">
        <v>0</v>
      </c>
      <c r="M4" t="n">
        <v>2</v>
      </c>
      <c r="N4" t="n">
        <v>0</v>
      </c>
      <c r="O4" t="n">
        <v>0</v>
      </c>
      <c r="P4" t="inlineStr">
        <is>
          <t>Not super efficient, focused on amp, climb well
TIED</t>
        </is>
      </c>
      <c r="Q4" t="n">
        <v>0</v>
      </c>
    </row>
    <row r="5">
      <c r="A5" t="n">
        <v>26</v>
      </c>
      <c r="B5" t="n">
        <v>37</v>
      </c>
      <c r="C5" t="n">
        <v>57</v>
      </c>
      <c r="D5" t="n">
        <v>0</v>
      </c>
      <c r="E5" t="n">
        <v>0</v>
      </c>
      <c r="F5" t="inlineStr">
        <is>
          <t>[7, 8, 6]</t>
        </is>
      </c>
      <c r="G5" t="n">
        <v>1</v>
      </c>
      <c r="H5" t="n">
        <v>0</v>
      </c>
      <c r="I5" t="n">
        <v>2</v>
      </c>
      <c r="J5" t="n">
        <v>5</v>
      </c>
      <c r="K5" t="n">
        <v>1</v>
      </c>
      <c r="L5" t="n">
        <v>3</v>
      </c>
      <c r="M5" t="n">
        <v>2</v>
      </c>
      <c r="N5" t="n">
        <v>0</v>
      </c>
      <c r="O5" t="n">
        <v>0</v>
      </c>
      <c r="P5" t="inlineStr">
        <is>
          <t>Good build, got blocked a lot, got a lot of rings from around the speaker</t>
        </is>
      </c>
      <c r="Q5" t="n">
        <v>0</v>
      </c>
    </row>
    <row r="6">
      <c r="A6" t="n">
        <v>31</v>
      </c>
      <c r="B6" t="n">
        <v>38</v>
      </c>
      <c r="C6" t="n">
        <v>88</v>
      </c>
      <c r="D6" t="n">
        <v>0</v>
      </c>
      <c r="E6" t="n">
        <v>0</v>
      </c>
      <c r="F6" t="inlineStr">
        <is>
          <t>[8, 7, 6]</t>
        </is>
      </c>
      <c r="G6" t="n">
        <v>1</v>
      </c>
      <c r="H6" t="n">
        <v>0</v>
      </c>
      <c r="I6" t="n">
        <v>4</v>
      </c>
      <c r="J6" t="n">
        <v>6</v>
      </c>
      <c r="K6" t="n">
        <v>1</v>
      </c>
      <c r="L6" t="n">
        <v>1</v>
      </c>
      <c r="M6" t="n">
        <v>2</v>
      </c>
      <c r="N6" t="n">
        <v>0</v>
      </c>
      <c r="O6" t="n">
        <v>0</v>
      </c>
      <c r="P6" t="inlineStr">
        <is>
          <t>Auto</t>
        </is>
      </c>
      <c r="Q6" t="n">
        <v>0</v>
      </c>
    </row>
    <row r="7">
      <c r="A7" t="n">
        <v>40</v>
      </c>
      <c r="B7" t="n">
        <v>38</v>
      </c>
      <c r="C7" t="n">
        <v>66</v>
      </c>
      <c r="D7" t="n">
        <v>0</v>
      </c>
      <c r="E7" t="n">
        <v>1</v>
      </c>
      <c r="F7" t="inlineStr">
        <is>
          <t>[7]</t>
        </is>
      </c>
      <c r="G7" t="n">
        <v>1</v>
      </c>
      <c r="H7" t="n">
        <v>0</v>
      </c>
      <c r="I7" t="n">
        <v>2</v>
      </c>
      <c r="J7" t="n">
        <v>5</v>
      </c>
      <c r="K7" t="n">
        <v>4</v>
      </c>
      <c r="L7" t="n">
        <v>2</v>
      </c>
      <c r="M7" t="n">
        <v>2</v>
      </c>
      <c r="N7" t="n">
        <v>0</v>
      </c>
      <c r="O7" t="n">
        <v>0</v>
      </c>
      <c r="P7" t="inlineStr">
        <is>
          <t>Fast across the field, efficient with speaker and amp</t>
        </is>
      </c>
      <c r="Q7" t="n">
        <v>1</v>
      </c>
    </row>
    <row r="8">
      <c r="A8" t="n">
        <v>45</v>
      </c>
      <c r="B8" t="n">
        <v>29</v>
      </c>
      <c r="C8" t="n">
        <v>61</v>
      </c>
      <c r="D8" t="n">
        <v>0</v>
      </c>
      <c r="E8" t="n">
        <v>0</v>
      </c>
      <c r="F8" t="inlineStr">
        <is>
          <t>[7, 8]</t>
        </is>
      </c>
      <c r="G8" t="n">
        <v>1</v>
      </c>
      <c r="H8" t="n">
        <v>0</v>
      </c>
      <c r="I8" t="n">
        <v>3</v>
      </c>
      <c r="J8" t="n">
        <v>0</v>
      </c>
      <c r="K8" t="n">
        <v>3</v>
      </c>
      <c r="L8" t="n">
        <v>1</v>
      </c>
      <c r="M8" t="n">
        <v>1</v>
      </c>
      <c r="N8" t="n">
        <v>0</v>
      </c>
      <c r="O8" t="n">
        <v>0</v>
      </c>
      <c r="P8" t="inlineStr">
        <is>
          <t xml:space="preserve">Struggles with loading and aiming, fast
</t>
        </is>
      </c>
      <c r="Q8" t="n">
        <v>0</v>
      </c>
    </row>
    <row r="9">
      <c r="A9" t="n">
        <v>58</v>
      </c>
      <c r="B9" t="n">
        <v>20</v>
      </c>
      <c r="C9" t="n">
        <v>47</v>
      </c>
      <c r="D9" t="n">
        <v>0</v>
      </c>
      <c r="E9" t="n">
        <v>0</v>
      </c>
      <c r="F9" t="inlineStr">
        <is>
          <t>[]</t>
        </is>
      </c>
      <c r="G9" t="n">
        <v>0</v>
      </c>
      <c r="H9" t="n">
        <v>0</v>
      </c>
      <c r="I9" t="n">
        <v>1</v>
      </c>
      <c r="J9" t="n">
        <v>5</v>
      </c>
      <c r="K9" t="n">
        <v>1</v>
      </c>
      <c r="L9" t="n">
        <v>0</v>
      </c>
      <c r="M9" t="n">
        <v>2</v>
      </c>
      <c r="N9" t="n">
        <v>0</v>
      </c>
      <c r="O9" t="n">
        <v>1</v>
      </c>
      <c r="P9" t="inlineStr">
        <is>
          <t xml:space="preserve">They focused amp and can get trapdoor effectively
</t>
        </is>
      </c>
      <c r="Q9" t="n">
        <v>1</v>
      </c>
    </row>
    <row r="10">
      <c r="A10" t="n">
        <v>63</v>
      </c>
      <c r="B10" t="n">
        <v>26</v>
      </c>
      <c r="C10" t="n">
        <v>83</v>
      </c>
      <c r="D10" t="n">
        <v>0</v>
      </c>
      <c r="E10" t="n">
        <v>0</v>
      </c>
      <c r="F10" t="inlineStr">
        <is>
          <t>[5, 4]</t>
        </is>
      </c>
      <c r="G10" t="n">
        <v>1</v>
      </c>
      <c r="H10" t="n">
        <v>0</v>
      </c>
      <c r="I10" t="n">
        <v>0</v>
      </c>
      <c r="J10" t="n">
        <v>4</v>
      </c>
      <c r="K10" t="n">
        <v>1</v>
      </c>
      <c r="L10" t="n">
        <v>3</v>
      </c>
      <c r="M10" t="n">
        <v>2</v>
      </c>
      <c r="N10" t="n">
        <v>0</v>
      </c>
      <c r="O10" t="n">
        <v>0</v>
      </c>
      <c r="P10" t="inlineStr">
        <is>
          <t>Can do trap but barely missed, kept messing up picking up notes, focused amp</t>
        </is>
      </c>
      <c r="Q10" t="n">
        <v>0</v>
      </c>
    </row>
    <row r="11">
      <c r="A11" t="n">
        <v>71</v>
      </c>
      <c r="B11" t="n">
        <v>12</v>
      </c>
      <c r="C11" t="n">
        <v>71</v>
      </c>
      <c r="D11" t="n">
        <v>0</v>
      </c>
      <c r="E11" t="n">
        <v>0</v>
      </c>
      <c r="F11" t="inlineStr">
        <is>
          <t>[5]</t>
        </is>
      </c>
      <c r="G11" t="n">
        <v>1</v>
      </c>
      <c r="H11" t="n">
        <v>0</v>
      </c>
      <c r="I11" t="n">
        <v>0</v>
      </c>
      <c r="J11" t="n">
        <v>4</v>
      </c>
      <c r="K11" t="n">
        <v>1</v>
      </c>
      <c r="L11" t="n">
        <v>0</v>
      </c>
      <c r="M11" t="n">
        <v>3</v>
      </c>
      <c r="N11" t="n">
        <v>0</v>
      </c>
      <c r="O11" t="n">
        <v>0</v>
      </c>
      <c r="P11" t="inlineStr">
        <is>
          <t xml:space="preserve">Great at getting amp
</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Z14"/>
  <sheetViews>
    <sheetView topLeftCell="H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1</v>
      </c>
      <c r="B2" t="n">
        <v>4</v>
      </c>
      <c r="C2" t="n">
        <v>42</v>
      </c>
      <c r="D2" t="n">
        <v>0</v>
      </c>
      <c r="E2" t="n">
        <v>2</v>
      </c>
      <c r="F2" t="inlineStr">
        <is>
          <t>[]</t>
        </is>
      </c>
      <c r="G2" t="n">
        <v>0</v>
      </c>
      <c r="H2" t="n">
        <v>0</v>
      </c>
      <c r="I2" t="n">
        <v>0</v>
      </c>
      <c r="J2" t="n">
        <v>3</v>
      </c>
      <c r="K2" t="n">
        <v>0</v>
      </c>
      <c r="L2" t="n">
        <v>0</v>
      </c>
      <c r="M2" t="n">
        <v>1</v>
      </c>
      <c r="N2" t="n">
        <v>0</v>
      </c>
      <c r="O2" t="n">
        <v>0</v>
      </c>
      <c r="Q2" t="n">
        <v>0</v>
      </c>
    </row>
    <row r="3">
      <c r="A3" t="n">
        <v>12</v>
      </c>
      <c r="B3" t="n">
        <v>0</v>
      </c>
      <c r="C3" t="n">
        <v>50</v>
      </c>
      <c r="D3" t="n">
        <v>0</v>
      </c>
      <c r="E3" t="n">
        <v>1</v>
      </c>
      <c r="F3" t="inlineStr">
        <is>
          <t>[]</t>
        </is>
      </c>
      <c r="G3" t="n">
        <v>0</v>
      </c>
      <c r="H3" t="n">
        <v>0</v>
      </c>
      <c r="I3" t="n">
        <v>0</v>
      </c>
      <c r="J3" t="n">
        <v>0</v>
      </c>
      <c r="K3" t="n">
        <v>0</v>
      </c>
      <c r="L3" t="n">
        <v>0</v>
      </c>
      <c r="M3" t="n">
        <v>0</v>
      </c>
      <c r="N3" t="n">
        <v>0</v>
      </c>
      <c r="O3" t="n">
        <v>0</v>
      </c>
      <c r="P3" t="inlineStr">
        <is>
          <t>Not at the match</t>
        </is>
      </c>
      <c r="Q3" t="n">
        <v>0</v>
      </c>
    </row>
    <row r="4">
      <c r="A4" t="n">
        <v>18</v>
      </c>
      <c r="B4" t="n">
        <v>8</v>
      </c>
      <c r="C4" t="n">
        <v>31</v>
      </c>
      <c r="D4" t="n">
        <v>0</v>
      </c>
      <c r="E4" t="n">
        <v>0</v>
      </c>
      <c r="F4" t="inlineStr">
        <is>
          <t>[]</t>
        </is>
      </c>
      <c r="G4" t="n">
        <v>0</v>
      </c>
      <c r="H4" t="n">
        <v>0</v>
      </c>
      <c r="I4" t="n">
        <v>0</v>
      </c>
      <c r="J4" t="n">
        <v>2</v>
      </c>
      <c r="K4" t="n">
        <v>3</v>
      </c>
      <c r="L4" t="n">
        <v>0</v>
      </c>
      <c r="M4" t="n">
        <v>0</v>
      </c>
      <c r="N4" t="n">
        <v>0</v>
      </c>
      <c r="O4" t="n">
        <v>0</v>
      </c>
      <c r="P4" t="inlineStr">
        <is>
          <t>Little slow at picking up notes but can do amp and speaker well</t>
        </is>
      </c>
      <c r="Q4" t="n">
        <v>0</v>
      </c>
    </row>
    <row r="5">
      <c r="A5" t="n">
        <v>23</v>
      </c>
      <c r="B5" t="n">
        <v>8</v>
      </c>
      <c r="C5" t="n">
        <v>57</v>
      </c>
      <c r="D5" t="n">
        <v>0</v>
      </c>
      <c r="E5" t="n">
        <v>0</v>
      </c>
      <c r="F5" t="inlineStr">
        <is>
          <t>[]</t>
        </is>
      </c>
      <c r="G5" t="n">
        <v>0</v>
      </c>
      <c r="H5" t="n">
        <v>0</v>
      </c>
      <c r="I5" t="n">
        <v>0</v>
      </c>
      <c r="J5" t="n">
        <v>3</v>
      </c>
      <c r="K5" t="n">
        <v>2</v>
      </c>
      <c r="L5" t="n">
        <v>0</v>
      </c>
      <c r="M5" t="n">
        <v>1</v>
      </c>
      <c r="N5" t="n">
        <v>0</v>
      </c>
      <c r="O5" t="n">
        <v>0</v>
      </c>
      <c r="Q5" t="n">
        <v>0</v>
      </c>
    </row>
    <row r="6">
      <c r="A6" t="n">
        <v>30</v>
      </c>
      <c r="B6" t="n">
        <v>3</v>
      </c>
      <c r="C6" t="n">
        <v>53</v>
      </c>
      <c r="D6" t="n">
        <v>0</v>
      </c>
      <c r="E6" t="n">
        <v>2</v>
      </c>
      <c r="F6" t="inlineStr">
        <is>
          <t>[]</t>
        </is>
      </c>
      <c r="G6" t="n">
        <v>0</v>
      </c>
      <c r="H6" t="n">
        <v>0</v>
      </c>
      <c r="I6" t="n">
        <v>0</v>
      </c>
      <c r="J6" t="n">
        <v>3</v>
      </c>
      <c r="K6" t="n">
        <v>0</v>
      </c>
      <c r="L6" t="n">
        <v>0</v>
      </c>
      <c r="M6" t="n">
        <v>0</v>
      </c>
      <c r="N6" t="n">
        <v>0</v>
      </c>
      <c r="O6" t="n">
        <v>0</v>
      </c>
      <c r="P6" t="inlineStr">
        <is>
          <t xml:space="preserve">-stopped moving at one point
-good amp though
</t>
        </is>
      </c>
      <c r="Q6" t="n">
        <v>0</v>
      </c>
    </row>
    <row r="7">
      <c r="A7" t="n">
        <v>36</v>
      </c>
      <c r="B7" t="n">
        <v>6</v>
      </c>
      <c r="C7" t="n">
        <v>57</v>
      </c>
      <c r="D7" t="n">
        <v>0</v>
      </c>
      <c r="E7" t="n">
        <v>0</v>
      </c>
      <c r="F7" t="inlineStr">
        <is>
          <t>[]</t>
        </is>
      </c>
      <c r="G7" t="n">
        <v>0</v>
      </c>
      <c r="H7" t="n">
        <v>0</v>
      </c>
      <c r="I7" t="n">
        <v>0</v>
      </c>
      <c r="J7" t="n">
        <v>3</v>
      </c>
      <c r="K7" t="n">
        <v>1</v>
      </c>
      <c r="L7" t="n">
        <v>0</v>
      </c>
      <c r="M7" t="n">
        <v>1</v>
      </c>
      <c r="N7" t="n">
        <v>0</v>
      </c>
      <c r="O7" t="n">
        <v>0</v>
      </c>
      <c r="P7" t="inlineStr">
        <is>
          <t xml:space="preserve">They did really good at amp, they also can go under the stage but are about medium speed. </t>
        </is>
      </c>
      <c r="Q7" t="n">
        <v>0</v>
      </c>
    </row>
    <row r="8">
      <c r="A8" t="n">
        <v>46</v>
      </c>
      <c r="B8" t="n">
        <v>4</v>
      </c>
      <c r="C8" t="n">
        <v>46</v>
      </c>
      <c r="D8" t="n">
        <v>0</v>
      </c>
      <c r="E8" t="n">
        <v>0</v>
      </c>
      <c r="F8" t="inlineStr">
        <is>
          <t>[]</t>
        </is>
      </c>
      <c r="G8" t="n">
        <v>0</v>
      </c>
      <c r="H8" t="n">
        <v>0</v>
      </c>
      <c r="I8" t="n">
        <v>0</v>
      </c>
      <c r="J8" t="n">
        <v>3</v>
      </c>
      <c r="K8" t="n">
        <v>0</v>
      </c>
      <c r="L8" t="n">
        <v>0</v>
      </c>
      <c r="M8" t="n">
        <v>1</v>
      </c>
      <c r="N8" t="n">
        <v>0</v>
      </c>
      <c r="O8" t="n">
        <v>0</v>
      </c>
      <c r="P8" t="inlineStr">
        <is>
          <t xml:space="preserve">They could go under the stage
They also did the amp really well
</t>
        </is>
      </c>
      <c r="Q8" t="n">
        <v>0</v>
      </c>
    </row>
    <row r="9">
      <c r="A9" t="n">
        <v>53</v>
      </c>
      <c r="B9" t="n">
        <v>11</v>
      </c>
      <c r="C9" t="n">
        <v>34</v>
      </c>
      <c r="D9" t="n">
        <v>0</v>
      </c>
      <c r="E9" t="n">
        <v>2</v>
      </c>
      <c r="F9" t="inlineStr">
        <is>
          <t>[]</t>
        </is>
      </c>
      <c r="G9" t="n">
        <v>0</v>
      </c>
      <c r="H9" t="n">
        <v>0</v>
      </c>
      <c r="I9" t="n">
        <v>1</v>
      </c>
      <c r="J9" t="n">
        <v>3</v>
      </c>
      <c r="K9" t="n">
        <v>1</v>
      </c>
      <c r="L9" t="n">
        <v>0</v>
      </c>
      <c r="M9" t="n">
        <v>1</v>
      </c>
      <c r="N9" t="n">
        <v>0</v>
      </c>
      <c r="O9" t="n">
        <v>0</v>
      </c>
      <c r="P9" t="inlineStr">
        <is>
          <t>Struggles to pick things up, can reach high</t>
        </is>
      </c>
      <c r="Q9" t="n">
        <v>0</v>
      </c>
    </row>
    <row r="10">
      <c r="A10" t="n">
        <v>60</v>
      </c>
      <c r="B10" t="n">
        <v>5</v>
      </c>
      <c r="C10" t="n">
        <v>34</v>
      </c>
      <c r="D10" t="n">
        <v>0</v>
      </c>
      <c r="E10" t="n">
        <v>0</v>
      </c>
      <c r="F10" t="inlineStr">
        <is>
          <t>[]</t>
        </is>
      </c>
      <c r="G10" t="n">
        <v>1</v>
      </c>
      <c r="H10" t="n">
        <v>0</v>
      </c>
      <c r="I10" t="n">
        <v>0</v>
      </c>
      <c r="J10" t="n">
        <v>2</v>
      </c>
      <c r="K10" t="n">
        <v>0</v>
      </c>
      <c r="L10" t="n">
        <v>0</v>
      </c>
      <c r="M10" t="n">
        <v>1</v>
      </c>
      <c r="N10" t="n">
        <v>0</v>
      </c>
      <c r="O10" t="n">
        <v>0</v>
      </c>
      <c r="P10" t="inlineStr">
        <is>
          <t xml:space="preserve">Played defence for min </t>
        </is>
      </c>
      <c r="Q10" t="n">
        <v>0</v>
      </c>
    </row>
    <row r="11">
      <c r="A11" t="n">
        <v>65</v>
      </c>
      <c r="B11" t="n">
        <v>10</v>
      </c>
      <c r="C11" t="n">
        <v>44</v>
      </c>
      <c r="D11" t="n">
        <v>0</v>
      </c>
      <c r="E11" t="n">
        <v>0</v>
      </c>
      <c r="F11" t="inlineStr">
        <is>
          <t>[]</t>
        </is>
      </c>
      <c r="G11" t="n">
        <v>1</v>
      </c>
      <c r="H11" t="n">
        <v>0</v>
      </c>
      <c r="I11" t="n">
        <v>0</v>
      </c>
      <c r="J11" t="n">
        <v>5</v>
      </c>
      <c r="K11" t="n">
        <v>1</v>
      </c>
      <c r="L11" t="n">
        <v>0</v>
      </c>
      <c r="M11" t="n">
        <v>1</v>
      </c>
      <c r="N11" t="n">
        <v>0</v>
      </c>
      <c r="O11" t="n">
        <v>0</v>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Z14"/>
  <sheetViews>
    <sheetView workbookViewId="0">
      <pane ySplit="1" topLeftCell="A2" activePane="bottomLeft" state="frozen"/>
      <selection pane="bottomLeft" activeCell="P11" sqref="P11"/>
    </sheetView>
  </sheetViews>
  <sheetFormatPr baseColWidth="8" defaultRowHeight="14.4"/>
  <cols>
    <col width="66.77734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INDIRECT("I"&amp;COUNTA(A:A))</f>
        <v/>
      </c>
      <c r="V1">
        <f>INDIRECT("M"&amp;COUNTA(A:A))</f>
        <v/>
      </c>
      <c r="W1" t="inlineStr">
        <is>
          <t>avg last 5:</t>
        </is>
      </c>
      <c r="X1">
        <f>INDIRECT("B"&amp;COUNTA(A:A)+1)</f>
        <v/>
      </c>
      <c r="Y1">
        <f>INDIRECT("I"&amp;COUNTA(A:A)+1)</f>
        <v/>
      </c>
      <c r="Z1">
        <f>INDIRECT("M"&amp;COUNTA(A:A)+1)</f>
        <v/>
      </c>
    </row>
    <row r="2">
      <c r="A2" t="n">
        <v>7</v>
      </c>
      <c r="B2" t="n">
        <v>13</v>
      </c>
      <c r="C2" t="n">
        <v>19</v>
      </c>
      <c r="D2" t="n">
        <v>0</v>
      </c>
      <c r="E2" t="n">
        <v>0</v>
      </c>
      <c r="F2" t="inlineStr">
        <is>
          <t>[]</t>
        </is>
      </c>
      <c r="G2" t="n">
        <v>1</v>
      </c>
      <c r="H2" t="n">
        <v>0</v>
      </c>
      <c r="I2" t="n">
        <v>0</v>
      </c>
      <c r="J2" t="n">
        <v>0</v>
      </c>
      <c r="K2" t="n">
        <v>5</v>
      </c>
      <c r="L2" t="n">
        <v>0</v>
      </c>
      <c r="M2" t="n">
        <v>1</v>
      </c>
      <c r="N2" t="n">
        <v>0</v>
      </c>
      <c r="O2" t="n">
        <v>0</v>
      </c>
      <c r="P2" t="inlineStr">
        <is>
          <t>Kept missing shots; 5 under-powered shots, and 2 over-powered shots.</t>
        </is>
      </c>
      <c r="Q2" t="n">
        <v>0</v>
      </c>
    </row>
    <row r="3">
      <c r="A3" t="n">
        <v>13</v>
      </c>
      <c r="B3" t="n">
        <v>23</v>
      </c>
      <c r="C3" t="n">
        <v>62</v>
      </c>
      <c r="D3" t="n">
        <v>0</v>
      </c>
      <c r="E3" t="n">
        <v>0</v>
      </c>
      <c r="F3" t="inlineStr">
        <is>
          <t>[]</t>
        </is>
      </c>
      <c r="G3" t="n">
        <v>1</v>
      </c>
      <c r="H3" t="n">
        <v>0</v>
      </c>
      <c r="I3" t="n">
        <v>0</v>
      </c>
      <c r="J3" t="n">
        <v>0</v>
      </c>
      <c r="K3" t="n">
        <v>10</v>
      </c>
      <c r="L3" t="n">
        <v>0</v>
      </c>
      <c r="M3" t="n">
        <v>1</v>
      </c>
      <c r="N3" t="n">
        <v>0</v>
      </c>
      <c r="O3" t="n">
        <v>0</v>
      </c>
      <c r="P3" t="inlineStr">
        <is>
          <t>Left side Near source
Very fast run/shooting cycles
Can't shoot amp
Can't climb</t>
        </is>
      </c>
      <c r="Q3" t="n">
        <v>0</v>
      </c>
    </row>
    <row r="4">
      <c r="A4" t="n">
        <v>18</v>
      </c>
      <c r="B4" t="n">
        <v>22</v>
      </c>
      <c r="C4" t="n">
        <v>50</v>
      </c>
      <c r="D4" t="n">
        <v>0</v>
      </c>
      <c r="E4" t="n">
        <v>0</v>
      </c>
      <c r="F4" t="inlineStr">
        <is>
          <t>[6, 7, 8]</t>
        </is>
      </c>
      <c r="G4" t="n">
        <v>1</v>
      </c>
      <c r="H4" t="n">
        <v>0</v>
      </c>
      <c r="I4" t="n">
        <v>1</v>
      </c>
      <c r="J4" t="n">
        <v>0</v>
      </c>
      <c r="K4" t="n">
        <v>7</v>
      </c>
      <c r="L4" t="n">
        <v>0</v>
      </c>
      <c r="M4" t="n">
        <v>1</v>
      </c>
      <c r="N4" t="n">
        <v>0</v>
      </c>
      <c r="O4" t="n">
        <v>0</v>
      </c>
      <c r="P4" t="inlineStr">
        <is>
          <t xml:space="preserve">They are fast and efficient when shooting and picking up, they where blocked so they threw Some rings to the other side so they could score, 
</t>
        </is>
      </c>
      <c r="Q4" t="n">
        <v>0</v>
      </c>
    </row>
    <row r="5">
      <c r="A5" t="n">
        <v>23</v>
      </c>
      <c r="B5" t="n">
        <v>19</v>
      </c>
      <c r="C5" t="n">
        <v>40</v>
      </c>
      <c r="D5" t="n">
        <v>0</v>
      </c>
      <c r="E5" t="n">
        <v>2</v>
      </c>
      <c r="F5" t="inlineStr">
        <is>
          <t>[6]</t>
        </is>
      </c>
      <c r="G5" t="n">
        <v>1</v>
      </c>
      <c r="H5" t="n">
        <v>0</v>
      </c>
      <c r="I5" t="n">
        <v>1</v>
      </c>
      <c r="J5" t="n">
        <v>0</v>
      </c>
      <c r="K5" t="n">
        <v>1</v>
      </c>
      <c r="L5" t="n">
        <v>2</v>
      </c>
      <c r="M5" t="n">
        <v>0</v>
      </c>
      <c r="N5" t="n">
        <v>0</v>
      </c>
      <c r="O5" t="n">
        <v>0</v>
      </c>
      <c r="P5" t="inlineStr">
        <is>
          <t xml:space="preserve">Shooter kept missing although they move fast and intake is fast
</t>
        </is>
      </c>
      <c r="Q5" t="n">
        <v>0</v>
      </c>
    </row>
    <row r="6">
      <c r="A6" t="n">
        <v>31</v>
      </c>
      <c r="B6" t="n">
        <v>10</v>
      </c>
      <c r="C6" t="n">
        <v>21</v>
      </c>
      <c r="D6" t="n">
        <v>0</v>
      </c>
      <c r="E6" t="n">
        <v>0</v>
      </c>
      <c r="F6" t="inlineStr">
        <is>
          <t>[6]</t>
        </is>
      </c>
      <c r="G6" t="n">
        <v>1</v>
      </c>
      <c r="H6" t="n">
        <v>0</v>
      </c>
      <c r="I6" t="n">
        <v>0</v>
      </c>
      <c r="J6" t="n">
        <v>0</v>
      </c>
      <c r="K6" t="n">
        <v>4</v>
      </c>
      <c r="L6" t="n">
        <v>0</v>
      </c>
      <c r="M6" t="n">
        <v>0</v>
      </c>
      <c r="N6" t="n">
        <v>0</v>
      </c>
      <c r="O6" t="n">
        <v>0</v>
      </c>
      <c r="P6" t="inlineStr">
        <is>
          <t xml:space="preserve">They have a such a fast intake, but their shooter isn't that accurate </t>
        </is>
      </c>
      <c r="Q6" t="n">
        <v>0</v>
      </c>
    </row>
    <row r="7">
      <c r="A7" t="n">
        <v>42</v>
      </c>
      <c r="B7" t="n">
        <v>21</v>
      </c>
      <c r="C7" t="n">
        <v>57</v>
      </c>
      <c r="D7" t="n">
        <v>0</v>
      </c>
      <c r="E7" t="n">
        <v>0</v>
      </c>
      <c r="F7" t="inlineStr">
        <is>
          <t>[]</t>
        </is>
      </c>
      <c r="G7" t="n">
        <v>0</v>
      </c>
      <c r="H7" t="n">
        <v>0</v>
      </c>
      <c r="I7" t="n">
        <v>1</v>
      </c>
      <c r="J7" t="n">
        <v>0</v>
      </c>
      <c r="K7" t="n">
        <v>8</v>
      </c>
      <c r="L7" t="n">
        <v>0</v>
      </c>
      <c r="M7" t="n">
        <v>0</v>
      </c>
      <c r="N7" t="n">
        <v>0</v>
      </c>
      <c r="O7" t="n">
        <v>0</v>
      </c>
      <c r="P7" t="inlineStr">
        <is>
          <t>Speedy cycle, good strategy feed the better bot, super maneuverable</t>
        </is>
      </c>
      <c r="Q7" t="n">
        <v>0</v>
      </c>
    </row>
    <row r="8">
      <c r="A8" t="n">
        <v>49</v>
      </c>
      <c r="B8" t="n">
        <v>5</v>
      </c>
      <c r="D8" t="n">
        <v>0</v>
      </c>
      <c r="E8" t="n">
        <v>2</v>
      </c>
      <c r="F8" t="inlineStr">
        <is>
          <t>[]</t>
        </is>
      </c>
      <c r="G8" t="n">
        <v>0</v>
      </c>
      <c r="H8" t="n">
        <v>0</v>
      </c>
      <c r="I8" t="n">
        <v>0</v>
      </c>
      <c r="J8" t="n">
        <v>0</v>
      </c>
      <c r="K8" t="n">
        <v>2</v>
      </c>
      <c r="L8" t="n">
        <v>0</v>
      </c>
      <c r="M8" t="n">
        <v>1</v>
      </c>
      <c r="N8" t="n">
        <v>0</v>
      </c>
      <c r="O8" t="n">
        <v>0</v>
      </c>
      <c r="P8" t="inlineStr">
        <is>
          <t>Shot two notes but then started playing defence.</t>
        </is>
      </c>
      <c r="Q8" t="n">
        <v>0</v>
      </c>
    </row>
    <row r="9">
      <c r="A9" t="n">
        <v>54</v>
      </c>
      <c r="B9" t="n">
        <v>11</v>
      </c>
      <c r="C9" t="n">
        <v>18</v>
      </c>
      <c r="D9" t="n">
        <v>0</v>
      </c>
      <c r="E9" t="n">
        <v>0</v>
      </c>
      <c r="F9" t="inlineStr">
        <is>
          <t>[]</t>
        </is>
      </c>
      <c r="G9" t="n">
        <v>0</v>
      </c>
      <c r="H9" t="n">
        <v>0</v>
      </c>
      <c r="I9" t="n">
        <v>1</v>
      </c>
      <c r="J9" t="n">
        <v>0</v>
      </c>
      <c r="K9" t="n">
        <v>3</v>
      </c>
      <c r="L9" t="n">
        <v>0</v>
      </c>
      <c r="M9" t="n">
        <v>0</v>
      </c>
      <c r="N9" t="n">
        <v>0</v>
      </c>
      <c r="O9" t="n">
        <v>0</v>
      </c>
      <c r="P9" t="inlineStr">
        <is>
          <t>Inconsistent shooter, got defended by 8546 at the speaker</t>
        </is>
      </c>
      <c r="Q9" t="n">
        <v>0</v>
      </c>
    </row>
    <row r="10">
      <c r="A10" t="n">
        <v>61</v>
      </c>
      <c r="B10" t="n">
        <v>15</v>
      </c>
      <c r="C10" t="n">
        <v>46</v>
      </c>
      <c r="D10" t="n">
        <v>0</v>
      </c>
      <c r="E10" t="n">
        <v>1</v>
      </c>
      <c r="F10" t="inlineStr">
        <is>
          <t>[]</t>
        </is>
      </c>
      <c r="G10" t="n">
        <v>0</v>
      </c>
      <c r="H10" t="n">
        <v>0</v>
      </c>
      <c r="I10" t="n">
        <v>1</v>
      </c>
      <c r="J10" t="n">
        <v>0</v>
      </c>
      <c r="K10" t="n">
        <v>5</v>
      </c>
      <c r="L10" t="n">
        <v>0</v>
      </c>
      <c r="M10" t="n">
        <v>0</v>
      </c>
      <c r="N10" t="n">
        <v>0</v>
      </c>
      <c r="O10" t="n">
        <v>0</v>
      </c>
      <c r="P10" t="inlineStr">
        <is>
          <t>Tried feeding rings, but accidentally shot out of field. Stopped moving around 40s remaining; connectivity issues? Was still enabled</t>
        </is>
      </c>
      <c r="Q10" t="n">
        <v>0</v>
      </c>
    </row>
    <row r="11">
      <c r="A11" t="n">
        <v>69</v>
      </c>
      <c r="B11" t="n">
        <v>0</v>
      </c>
      <c r="C11" t="n">
        <v>76</v>
      </c>
      <c r="D11" t="n">
        <v>0</v>
      </c>
      <c r="E11" t="n">
        <v>0</v>
      </c>
      <c r="F11" t="inlineStr">
        <is>
          <t>[]</t>
        </is>
      </c>
      <c r="G11" t="n">
        <v>0</v>
      </c>
      <c r="H11" t="n">
        <v>0</v>
      </c>
      <c r="I11" t="n">
        <v>0</v>
      </c>
      <c r="J11" t="n">
        <v>0</v>
      </c>
      <c r="K11" t="n">
        <v>0</v>
      </c>
      <c r="L11" t="n">
        <v>0</v>
      </c>
      <c r="M11" t="n">
        <v>0</v>
      </c>
      <c r="N11" t="n">
        <v>0</v>
      </c>
      <c r="O11" t="n">
        <v>0</v>
      </c>
      <c r="P11" t="inlineStr">
        <is>
          <t>Arm broke after collision amazing defence after was good at pinning but would do to good and would push them to the source giving them penalty points</t>
        </is>
      </c>
      <c r="Q11" t="n">
        <v>1</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Z13"/>
  <sheetViews>
    <sheetView topLeftCell="G1" workbookViewId="0">
      <pane ySplit="1" topLeftCell="A2" activePane="bottomLeft" state="frozen"/>
      <selection pane="bottomLeft" activeCell="N17" sqref="N17"/>
    </sheetView>
  </sheetViews>
  <sheetFormatPr baseColWidth="8" defaultRowHeight="14.4"/>
  <cols>
    <col width="29.4414062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6</v>
      </c>
      <c r="B2" t="n">
        <v>15</v>
      </c>
      <c r="C2" t="n">
        <v>26</v>
      </c>
      <c r="D2" t="n">
        <v>1</v>
      </c>
      <c r="E2" t="n">
        <v>0</v>
      </c>
      <c r="F2" t="inlineStr">
        <is>
          <t>[]</t>
        </is>
      </c>
      <c r="G2" t="n">
        <v>1</v>
      </c>
      <c r="H2" t="n">
        <v>0</v>
      </c>
      <c r="I2" t="n">
        <v>1</v>
      </c>
      <c r="J2" t="n">
        <v>3</v>
      </c>
      <c r="K2" t="n">
        <v>1</v>
      </c>
      <c r="L2" t="n">
        <v>0</v>
      </c>
      <c r="M2" t="n">
        <v>2</v>
      </c>
      <c r="N2" t="n">
        <v>0</v>
      </c>
      <c r="O2" t="n">
        <v>0</v>
      </c>
      <c r="P2" t="inlineStr">
        <is>
          <t>Sort of a one man army.
Haven't missed a shot but is slow due to not having an intake</t>
        </is>
      </c>
      <c r="Q2" t="n">
        <v>0</v>
      </c>
    </row>
    <row r="3">
      <c r="A3" t="n">
        <v>15</v>
      </c>
      <c r="B3" t="n">
        <v>17</v>
      </c>
      <c r="C3" t="n">
        <v>52</v>
      </c>
      <c r="D3" t="n">
        <v>0</v>
      </c>
      <c r="E3" t="n">
        <v>2</v>
      </c>
      <c r="F3" t="inlineStr">
        <is>
          <t>[]</t>
        </is>
      </c>
      <c r="G3" t="n">
        <v>1</v>
      </c>
      <c r="H3" t="n">
        <v>0</v>
      </c>
      <c r="I3" t="n">
        <v>1</v>
      </c>
      <c r="J3" t="n">
        <v>1</v>
      </c>
      <c r="K3" t="n">
        <v>2</v>
      </c>
      <c r="L3" t="n">
        <v>0</v>
      </c>
      <c r="M3" t="n">
        <v>2</v>
      </c>
      <c r="N3" t="n">
        <v>1</v>
      </c>
      <c r="O3" t="n">
        <v>0</v>
      </c>
      <c r="P3" t="inlineStr">
        <is>
          <t>Auto</t>
        </is>
      </c>
      <c r="Q3" t="n">
        <v>0</v>
      </c>
    </row>
    <row r="4">
      <c r="A4" t="n">
        <v>21</v>
      </c>
      <c r="B4" t="n">
        <v>17</v>
      </c>
      <c r="C4" t="n">
        <v>80</v>
      </c>
      <c r="D4" t="n">
        <v>1</v>
      </c>
      <c r="E4" t="n">
        <v>1</v>
      </c>
      <c r="F4" t="inlineStr">
        <is>
          <t>[]</t>
        </is>
      </c>
      <c r="G4" t="n">
        <v>1</v>
      </c>
      <c r="H4" t="n">
        <v>0</v>
      </c>
      <c r="I4" t="n">
        <v>1</v>
      </c>
      <c r="J4" t="n">
        <v>0</v>
      </c>
      <c r="K4" t="n">
        <v>1</v>
      </c>
      <c r="L4" t="n">
        <v>1</v>
      </c>
      <c r="M4" t="n">
        <v>2</v>
      </c>
      <c r="N4" t="n">
        <v>0</v>
      </c>
      <c r="O4" t="n">
        <v>0</v>
      </c>
      <c r="P4" t="inlineStr">
        <is>
          <t>Auto</t>
        </is>
      </c>
      <c r="Q4" t="n">
        <v>0</v>
      </c>
    </row>
    <row r="5">
      <c r="A5" t="n">
        <v>26</v>
      </c>
      <c r="B5" t="n">
        <v>15</v>
      </c>
      <c r="C5" t="n">
        <v>56</v>
      </c>
      <c r="D5" t="n">
        <v>1</v>
      </c>
      <c r="E5" t="n">
        <v>2</v>
      </c>
      <c r="F5" t="inlineStr">
        <is>
          <t>[]</t>
        </is>
      </c>
      <c r="G5" t="n">
        <v>0</v>
      </c>
      <c r="H5" t="n">
        <v>0</v>
      </c>
      <c r="I5" t="n">
        <v>1</v>
      </c>
      <c r="J5" t="n">
        <v>2</v>
      </c>
      <c r="K5" t="n">
        <v>2</v>
      </c>
      <c r="L5" t="n">
        <v>0</v>
      </c>
      <c r="M5" t="n">
        <v>3</v>
      </c>
      <c r="N5" t="n">
        <v>0</v>
      </c>
      <c r="O5" t="n">
        <v>0</v>
      </c>
      <c r="P5" t="inlineStr">
        <is>
          <t>- hits alliance and opponents a lot while teleop</t>
        </is>
      </c>
      <c r="Q5" t="n">
        <v>0</v>
      </c>
    </row>
    <row r="6">
      <c r="A6" t="n">
        <v>35</v>
      </c>
      <c r="B6" t="n">
        <v>20</v>
      </c>
      <c r="C6" t="n">
        <v>27</v>
      </c>
      <c r="D6" t="n">
        <v>0</v>
      </c>
      <c r="E6" t="n">
        <v>2</v>
      </c>
      <c r="F6" t="inlineStr">
        <is>
          <t>[]</t>
        </is>
      </c>
      <c r="G6" t="n">
        <v>1</v>
      </c>
      <c r="H6" t="n">
        <v>0</v>
      </c>
      <c r="I6" t="n">
        <v>1</v>
      </c>
      <c r="J6" t="n">
        <v>0</v>
      </c>
      <c r="K6" t="n">
        <v>5</v>
      </c>
      <c r="L6" t="n">
        <v>0</v>
      </c>
      <c r="M6" t="n">
        <v>2</v>
      </c>
      <c r="N6" t="n">
        <v>0</v>
      </c>
      <c r="O6" t="n">
        <v>0</v>
      </c>
      <c r="P6" t="inlineStr">
        <is>
          <t xml:space="preserve">Close shot, good aim, </t>
        </is>
      </c>
      <c r="Q6" t="n">
        <v>0</v>
      </c>
    </row>
    <row r="7">
      <c r="A7" t="n">
        <v>43</v>
      </c>
      <c r="B7" t="n">
        <v>11</v>
      </c>
      <c r="C7" t="n">
        <v>85</v>
      </c>
      <c r="D7" t="n">
        <v>1</v>
      </c>
      <c r="E7" t="n">
        <v>0</v>
      </c>
      <c r="F7" t="inlineStr">
        <is>
          <t>[]</t>
        </is>
      </c>
      <c r="G7" t="n">
        <v>1</v>
      </c>
      <c r="H7" t="n">
        <v>0</v>
      </c>
      <c r="I7" t="n">
        <v>1</v>
      </c>
      <c r="J7" t="n">
        <v>1</v>
      </c>
      <c r="K7" t="n">
        <v>1</v>
      </c>
      <c r="L7" t="n">
        <v>0</v>
      </c>
      <c r="M7" t="n">
        <v>1</v>
      </c>
      <c r="N7" t="n">
        <v>0</v>
      </c>
      <c r="O7" t="n">
        <v>0</v>
      </c>
      <c r="Q7" t="n">
        <v>0</v>
      </c>
    </row>
    <row r="8">
      <c r="A8" t="n">
        <v>49</v>
      </c>
      <c r="B8" t="n">
        <v>7</v>
      </c>
      <c r="C8" t="n">
        <v>53</v>
      </c>
      <c r="D8" t="n">
        <v>1</v>
      </c>
      <c r="E8" t="n">
        <v>1</v>
      </c>
      <c r="F8" t="inlineStr">
        <is>
          <t>[]</t>
        </is>
      </c>
      <c r="G8" t="n">
        <v>0</v>
      </c>
      <c r="H8" t="n">
        <v>0</v>
      </c>
      <c r="I8" t="n">
        <v>0</v>
      </c>
      <c r="J8" t="n">
        <v>2</v>
      </c>
      <c r="K8" t="n">
        <v>1</v>
      </c>
      <c r="L8" t="n">
        <v>0</v>
      </c>
      <c r="M8" t="n">
        <v>2</v>
      </c>
      <c r="N8" t="n">
        <v>0</v>
      </c>
      <c r="O8" t="n">
        <v>0</v>
      </c>
      <c r="P8" t="inlineStr">
        <is>
          <t>Good amp, Intake failed at first due to not being able to get it from the operator but didn't know it until they were attempting to score but couldn't (don't know if they got the ring from operator or not, may need some more communication). Wasted a lot of time due to that.</t>
        </is>
      </c>
      <c r="Q8" t="n">
        <v>0</v>
      </c>
    </row>
    <row r="9">
      <c r="A9" t="n">
        <v>57</v>
      </c>
      <c r="B9" t="n">
        <v>21</v>
      </c>
      <c r="C9" t="n">
        <v>71</v>
      </c>
      <c r="D9" t="n">
        <v>1</v>
      </c>
      <c r="E9" t="n">
        <v>0</v>
      </c>
      <c r="F9" t="inlineStr">
        <is>
          <t>[]</t>
        </is>
      </c>
      <c r="G9" t="n">
        <v>1</v>
      </c>
      <c r="H9" t="n">
        <v>0</v>
      </c>
      <c r="I9" t="n">
        <v>1</v>
      </c>
      <c r="J9" t="n">
        <v>2</v>
      </c>
      <c r="K9" t="n">
        <v>1</v>
      </c>
      <c r="L9" t="n">
        <v>1</v>
      </c>
      <c r="M9" t="n">
        <v>2</v>
      </c>
      <c r="N9" t="n">
        <v>1</v>
      </c>
      <c r="O9" t="n">
        <v>0</v>
      </c>
      <c r="P9" t="inlineStr">
        <is>
          <t xml:space="preserve">Shooting and amp was alright, but too slow
</t>
        </is>
      </c>
      <c r="Q9" t="n">
        <v>0</v>
      </c>
    </row>
    <row r="10">
      <c r="A10" t="n">
        <v>70</v>
      </c>
      <c r="B10" t="n">
        <v>13</v>
      </c>
      <c r="C10" t="n">
        <v>37</v>
      </c>
      <c r="D10" t="n">
        <v>1</v>
      </c>
      <c r="E10" t="n">
        <v>0</v>
      </c>
      <c r="F10" t="inlineStr">
        <is>
          <t>[]</t>
        </is>
      </c>
      <c r="G10" t="n">
        <v>1</v>
      </c>
      <c r="H10" t="n">
        <v>0</v>
      </c>
      <c r="I10" t="n">
        <v>0</v>
      </c>
      <c r="J10" t="n">
        <v>0</v>
      </c>
      <c r="K10" t="n">
        <v>4</v>
      </c>
      <c r="L10" t="n">
        <v>0</v>
      </c>
      <c r="M10" t="n">
        <v>2</v>
      </c>
      <c r="N10" t="n">
        <v>0</v>
      </c>
      <c r="O10" t="n">
        <v>0</v>
      </c>
      <c r="P10" t="inlineStr">
        <is>
          <t>Big, kluncy, rams into everything, fast, needs to have precise aim when shooting</t>
        </is>
      </c>
      <c r="Q10" t="n">
        <v>0</v>
      </c>
    </row>
    <row r="12">
      <c r="A12" t="inlineStr">
        <is>
          <t>average:</t>
        </is>
      </c>
      <c r="B12">
        <f>AVERAGE(B2:INDIRECT("B"&amp;(ROW()-2)))</f>
        <v/>
      </c>
      <c r="J12">
        <f>AVERAGE(J1:INDIRECT("J"&amp;(ROW()-2)))</f>
        <v/>
      </c>
      <c r="K12">
        <f>AVERAGE(K1:INDIRECT("K"&amp;(ROW()-2)))</f>
        <v/>
      </c>
      <c r="L12">
        <f>AVERAGE(L1:INDIRECT("L"&amp;(ROW()-2)))</f>
        <v/>
      </c>
      <c r="M12">
        <f>INDIRECT("K"&amp;(ROW()))+INDIRECT("L"&amp;(ROW()))</f>
        <v/>
      </c>
    </row>
    <row r="13">
      <c r="A13" t="inlineStr">
        <is>
          <t>avg of last 5:</t>
        </is>
      </c>
      <c r="B13">
        <f>AVERAGE(INDIRECT("B"&amp;(ROW()-7)):INDIRECT("B"&amp;(ROW()-2)))</f>
        <v/>
      </c>
      <c r="J13">
        <f>AVERAGE(INDIRECT("J"&amp;(ROW()-7)):INDIRECT("J"&amp;(ROW()-2)))</f>
        <v/>
      </c>
      <c r="K13">
        <f>AVERAGE(INDIRECT("K"&amp;(ROW()-7)):INDIRECT("K"&amp;(ROW()-2)))</f>
        <v/>
      </c>
      <c r="L13">
        <f>AVERAGE(INDIRECT("L"&amp;(ROW()-7)):INDIRECT("L"&amp;(ROW()-2)))</f>
        <v/>
      </c>
      <c r="M13">
        <f>INDIRECT("K"&amp;(ROW()))+INDIRECT("L"&amp;(ROW()))</f>
        <v/>
      </c>
    </row>
  </sheetData>
  <conditionalFormatting sqref="A1:O100">
    <cfRule type="expression" priority="1" dxfId="0">
      <formula>$P1=1</formula>
    </cfRule>
  </conditionalFormatting>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Z14"/>
  <sheetViews>
    <sheetView topLeftCell="E1" workbookViewId="0">
      <pane ySplit="1" topLeftCell="A2" activePane="bottomLeft" state="frozen"/>
      <selection pane="bottomLeft" activeCell="J5" sqref="J5"/>
    </sheetView>
  </sheetViews>
  <sheetFormatPr baseColWidth="8" defaultRowHeight="14.4"/>
  <cols>
    <col width="57.77734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3</v>
      </c>
      <c r="B2" t="n">
        <v>32</v>
      </c>
      <c r="C2" t="n">
        <v>68</v>
      </c>
      <c r="D2" t="n">
        <v>0</v>
      </c>
      <c r="E2" t="n">
        <v>0</v>
      </c>
      <c r="F2" t="inlineStr">
        <is>
          <t>[6, 7, 8, 3]</t>
        </is>
      </c>
      <c r="G2" t="n">
        <v>1</v>
      </c>
      <c r="H2" t="n">
        <v>0</v>
      </c>
      <c r="I2" t="n">
        <v>2</v>
      </c>
      <c r="J2" t="n">
        <v>3</v>
      </c>
      <c r="K2" t="n">
        <v>3</v>
      </c>
      <c r="L2" t="n">
        <v>2</v>
      </c>
      <c r="M2" t="n">
        <v>1</v>
      </c>
      <c r="N2" t="n">
        <v>0</v>
      </c>
      <c r="O2" t="n">
        <v>0</v>
      </c>
      <c r="Q2" t="n">
        <v>0</v>
      </c>
    </row>
    <row r="3">
      <c r="A3" t="n">
        <v>9</v>
      </c>
      <c r="B3" t="n">
        <v>10</v>
      </c>
      <c r="C3" t="n">
        <v>33</v>
      </c>
      <c r="D3" t="n">
        <v>0</v>
      </c>
      <c r="E3" t="n">
        <v>1</v>
      </c>
      <c r="F3" t="inlineStr">
        <is>
          <t>[7]</t>
        </is>
      </c>
      <c r="G3" t="n">
        <v>0</v>
      </c>
      <c r="H3" t="n">
        <v>0</v>
      </c>
      <c r="I3" t="n">
        <v>1</v>
      </c>
      <c r="J3" t="n">
        <v>3</v>
      </c>
      <c r="K3" t="n">
        <v>1</v>
      </c>
      <c r="L3" t="n">
        <v>0</v>
      </c>
      <c r="M3" t="n">
        <v>0</v>
      </c>
      <c r="N3" t="n">
        <v>0</v>
      </c>
      <c r="O3" t="n">
        <v>0</v>
      </c>
      <c r="P3" t="inlineStr">
        <is>
          <t>Robot died during match</t>
        </is>
      </c>
      <c r="Q3" t="n">
        <v>0</v>
      </c>
    </row>
    <row r="4">
      <c r="A4" t="n">
        <v>17</v>
      </c>
      <c r="B4" t="n">
        <v>19</v>
      </c>
      <c r="C4" t="n">
        <v>52</v>
      </c>
      <c r="D4" t="n">
        <v>0</v>
      </c>
      <c r="E4" t="n">
        <v>0</v>
      </c>
      <c r="F4" t="inlineStr">
        <is>
          <t>[7, 6, 3]</t>
        </is>
      </c>
      <c r="G4" t="n">
        <v>1</v>
      </c>
      <c r="H4" t="n">
        <v>0</v>
      </c>
      <c r="I4" t="n">
        <v>2</v>
      </c>
      <c r="J4" t="n">
        <v>2</v>
      </c>
      <c r="K4" t="n">
        <v>2</v>
      </c>
      <c r="L4" t="n">
        <v>0</v>
      </c>
      <c r="M4" t="n">
        <v>1</v>
      </c>
      <c r="N4" t="n">
        <v>0</v>
      </c>
      <c r="O4" t="n">
        <v>0</v>
      </c>
      <c r="P4" t="inlineStr">
        <is>
          <t xml:space="preserve">Fast robot, looks like they had problems at the end but overall good scored for amp and speaker
</t>
        </is>
      </c>
      <c r="Q4" t="n">
        <v>0</v>
      </c>
    </row>
    <row r="5">
      <c r="A5" t="n">
        <v>24</v>
      </c>
      <c r="B5" t="n">
        <v>37</v>
      </c>
      <c r="C5" t="n">
        <v>60</v>
      </c>
      <c r="D5" t="n">
        <v>0</v>
      </c>
      <c r="E5" t="n">
        <v>1</v>
      </c>
      <c r="F5" t="inlineStr">
        <is>
          <t>[6, 7, 8]</t>
        </is>
      </c>
      <c r="G5" t="n">
        <v>1</v>
      </c>
      <c r="H5" t="n">
        <v>0</v>
      </c>
      <c r="I5" t="n">
        <v>3</v>
      </c>
      <c r="J5" t="n">
        <v>4</v>
      </c>
      <c r="K5" t="n">
        <v>5</v>
      </c>
      <c r="L5" t="n">
        <v>1</v>
      </c>
      <c r="M5" t="n">
        <v>1</v>
      </c>
      <c r="N5" t="n">
        <v>0</v>
      </c>
      <c r="O5" t="n">
        <v>0</v>
      </c>
      <c r="P5" t="inlineStr">
        <is>
          <t>Great at scoring both amp and speaker. quick, speedy, and efficient.</t>
        </is>
      </c>
      <c r="Q5" t="n">
        <v>0</v>
      </c>
    </row>
    <row r="6">
      <c r="A6" t="n">
        <v>36</v>
      </c>
      <c r="B6" t="n">
        <v>42</v>
      </c>
      <c r="C6" t="n">
        <v>57</v>
      </c>
      <c r="D6" t="n">
        <v>0</v>
      </c>
      <c r="E6" t="n">
        <v>1</v>
      </c>
      <c r="F6" t="inlineStr">
        <is>
          <t>[6, 7, 8, 2]</t>
        </is>
      </c>
      <c r="G6" t="n">
        <v>1</v>
      </c>
      <c r="H6" t="n">
        <v>0</v>
      </c>
      <c r="I6" t="n">
        <v>3</v>
      </c>
      <c r="J6" t="n">
        <v>4</v>
      </c>
      <c r="K6" t="n">
        <v>5</v>
      </c>
      <c r="L6" t="n">
        <v>2</v>
      </c>
      <c r="M6" t="n">
        <v>1</v>
      </c>
      <c r="N6" t="n">
        <v>0</v>
      </c>
      <c r="O6" t="n">
        <v>0</v>
      </c>
      <c r="P6" t="inlineStr">
        <is>
          <t>Auto</t>
        </is>
      </c>
      <c r="Q6" t="n">
        <v>0</v>
      </c>
    </row>
    <row r="7">
      <c r="A7" t="n">
        <v>43</v>
      </c>
      <c r="B7" t="n">
        <v>22</v>
      </c>
      <c r="C7" t="n">
        <v>85</v>
      </c>
      <c r="D7" t="n">
        <v>0</v>
      </c>
      <c r="E7" t="n">
        <v>1</v>
      </c>
      <c r="F7" t="inlineStr">
        <is>
          <t>[6, 7, 8]</t>
        </is>
      </c>
      <c r="G7" t="n">
        <v>1</v>
      </c>
      <c r="H7" t="n">
        <v>0</v>
      </c>
      <c r="I7" t="n">
        <v>2</v>
      </c>
      <c r="J7" t="n">
        <v>5</v>
      </c>
      <c r="K7" t="n">
        <v>0</v>
      </c>
      <c r="L7" t="n">
        <v>1</v>
      </c>
      <c r="M7" t="n">
        <v>0</v>
      </c>
      <c r="N7" t="n">
        <v>0</v>
      </c>
      <c r="O7" t="n">
        <v>0</v>
      </c>
      <c r="P7" t="inlineStr">
        <is>
          <t>there intake was hanging on by a thread
Even with there intake they were zooming</t>
        </is>
      </c>
      <c r="Q7" t="n">
        <v>0</v>
      </c>
    </row>
    <row r="8">
      <c r="A8" t="n">
        <v>48</v>
      </c>
      <c r="B8" t="n">
        <v>52</v>
      </c>
      <c r="C8" t="n">
        <v>72</v>
      </c>
      <c r="D8" t="n">
        <v>0</v>
      </c>
      <c r="E8" t="n">
        <v>1</v>
      </c>
      <c r="F8" t="inlineStr">
        <is>
          <t>[6, 7, 8, 1]</t>
        </is>
      </c>
      <c r="G8" t="n">
        <v>1</v>
      </c>
      <c r="H8" t="n">
        <v>0</v>
      </c>
      <c r="I8" t="n">
        <v>5</v>
      </c>
      <c r="J8" t="n">
        <v>7</v>
      </c>
      <c r="K8" t="n">
        <v>1</v>
      </c>
      <c r="L8" t="n">
        <v>3</v>
      </c>
      <c r="M8" t="n">
        <v>1</v>
      </c>
      <c r="N8" t="n">
        <v>0</v>
      </c>
      <c r="O8" t="n">
        <v>0</v>
      </c>
      <c r="P8" t="inlineStr">
        <is>
          <t>It is extremely quick and accurate. It glides through the field and served as a huge team player for feeding the amp constantly.</t>
        </is>
      </c>
      <c r="Q8" t="n">
        <v>1</v>
      </c>
    </row>
    <row r="9">
      <c r="A9" t="n">
        <v>57</v>
      </c>
      <c r="B9" t="n">
        <v>36</v>
      </c>
      <c r="C9" t="n">
        <v>66</v>
      </c>
      <c r="D9" t="n">
        <v>0</v>
      </c>
      <c r="E9" t="n">
        <v>1</v>
      </c>
      <c r="F9" t="inlineStr">
        <is>
          <t>[6, 7, 8, 3]</t>
        </is>
      </c>
      <c r="G9" t="n">
        <v>1</v>
      </c>
      <c r="H9" t="n">
        <v>0</v>
      </c>
      <c r="I9" t="n">
        <v>4</v>
      </c>
      <c r="J9" t="n">
        <v>5</v>
      </c>
      <c r="K9" t="n">
        <v>2</v>
      </c>
      <c r="L9" t="n">
        <v>1</v>
      </c>
      <c r="M9" t="n">
        <v>0</v>
      </c>
      <c r="N9" t="n">
        <v>0</v>
      </c>
      <c r="O9" t="n">
        <v>0</v>
      </c>
      <c r="P9" t="inlineStr">
        <is>
          <t xml:space="preserve">Initially struggled with amp shots.
</t>
        </is>
      </c>
      <c r="Q9" t="n">
        <v>0</v>
      </c>
    </row>
    <row r="10">
      <c r="A10" t="n">
        <v>62</v>
      </c>
      <c r="B10" t="n">
        <v>58</v>
      </c>
      <c r="C10" t="n">
        <v>90</v>
      </c>
      <c r="D10" t="n">
        <v>0</v>
      </c>
      <c r="E10" t="n">
        <v>2</v>
      </c>
      <c r="F10" t="inlineStr">
        <is>
          <t>[6, 7, 8, 3]</t>
        </is>
      </c>
      <c r="G10" t="n">
        <v>1</v>
      </c>
      <c r="H10" t="n">
        <v>0</v>
      </c>
      <c r="I10" t="n">
        <v>3</v>
      </c>
      <c r="J10" t="n">
        <v>4</v>
      </c>
      <c r="K10" t="n">
        <v>1</v>
      </c>
      <c r="L10" t="n">
        <v>7</v>
      </c>
      <c r="M10" t="n">
        <v>0</v>
      </c>
      <c r="N10" t="n">
        <v>0</v>
      </c>
      <c r="O10" t="n">
        <v>0</v>
      </c>
      <c r="P10" t="inlineStr">
        <is>
          <t>Really fast with amp and speaker, most of the time got two speaker when amplified, picks up notes fast</t>
        </is>
      </c>
      <c r="Q10" t="n">
        <v>1</v>
      </c>
    </row>
    <row r="11">
      <c r="A11" t="n">
        <v>69</v>
      </c>
      <c r="B11" t="n">
        <v>29</v>
      </c>
      <c r="C11" t="n">
        <v>76</v>
      </c>
      <c r="D11" t="n">
        <v>0</v>
      </c>
      <c r="E11" t="n">
        <v>2</v>
      </c>
      <c r="F11" t="inlineStr">
        <is>
          <t>[6, 7, 8, 4]</t>
        </is>
      </c>
      <c r="G11" t="n">
        <v>1</v>
      </c>
      <c r="H11" t="n">
        <v>0</v>
      </c>
      <c r="I11" t="n">
        <v>3</v>
      </c>
      <c r="J11" t="n">
        <v>4</v>
      </c>
      <c r="K11" t="n">
        <v>4</v>
      </c>
      <c r="L11" t="n">
        <v>0</v>
      </c>
      <c r="M11" t="n">
        <v>0</v>
      </c>
      <c r="N11" t="n">
        <v>0</v>
      </c>
      <c r="O11" t="n">
        <v>0</v>
      </c>
      <c r="P11" t="inlineStr">
        <is>
          <t>Good with speaker but other team kept blocking their shots, can do amp and speaker equally, 1566 played defence too aggressively and got a lot of penalty</t>
        </is>
      </c>
      <c r="Q11" t="n">
        <v>1</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Z14"/>
  <sheetViews>
    <sheetView topLeftCell="F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4</v>
      </c>
      <c r="B2" t="n">
        <v>4</v>
      </c>
      <c r="C2" t="n">
        <v>29</v>
      </c>
      <c r="D2" t="n">
        <v>0</v>
      </c>
      <c r="E2" t="n">
        <v>2</v>
      </c>
      <c r="F2" t="inlineStr">
        <is>
          <t>[]</t>
        </is>
      </c>
      <c r="G2" t="n">
        <v>0</v>
      </c>
      <c r="H2" t="n">
        <v>0</v>
      </c>
      <c r="I2" t="n">
        <v>0</v>
      </c>
      <c r="J2" t="n">
        <v>0</v>
      </c>
      <c r="K2" t="n">
        <v>2</v>
      </c>
      <c r="L2" t="n">
        <v>0</v>
      </c>
      <c r="M2" t="n">
        <v>0</v>
      </c>
      <c r="N2" t="n">
        <v>0</v>
      </c>
      <c r="O2" t="n">
        <v>0</v>
      </c>
      <c r="Q2" t="n">
        <v>0</v>
      </c>
    </row>
    <row r="3">
      <c r="A3" t="n">
        <v>11</v>
      </c>
      <c r="B3" t="n">
        <v>8</v>
      </c>
      <c r="C3" t="n">
        <v>68</v>
      </c>
      <c r="D3" t="n">
        <v>0</v>
      </c>
      <c r="E3" t="n">
        <v>2</v>
      </c>
      <c r="F3" t="inlineStr">
        <is>
          <t>[]</t>
        </is>
      </c>
      <c r="G3" t="n">
        <v>0</v>
      </c>
      <c r="H3" t="n">
        <v>0</v>
      </c>
      <c r="I3" t="n">
        <v>1</v>
      </c>
      <c r="J3" t="n">
        <v>0</v>
      </c>
      <c r="K3" t="n">
        <v>1</v>
      </c>
      <c r="L3" t="n">
        <v>0</v>
      </c>
      <c r="M3" t="n">
        <v>1</v>
      </c>
      <c r="N3" t="n">
        <v>0</v>
      </c>
      <c r="O3" t="n">
        <v>0</v>
      </c>
      <c r="P3" t="inlineStr">
        <is>
          <t xml:space="preserve">They fell of the stage last second. They were not that fast kinda slow. </t>
        </is>
      </c>
      <c r="Q3" t="n">
        <v>0</v>
      </c>
    </row>
    <row r="4">
      <c r="A4" t="n">
        <v>18</v>
      </c>
      <c r="B4" t="n">
        <v>15</v>
      </c>
      <c r="C4" t="n">
        <v>31</v>
      </c>
      <c r="D4" t="n">
        <v>0</v>
      </c>
      <c r="E4" t="n">
        <v>1</v>
      </c>
      <c r="F4" t="inlineStr">
        <is>
          <t>[7]</t>
        </is>
      </c>
      <c r="G4" t="n">
        <v>1</v>
      </c>
      <c r="H4" t="n">
        <v>0</v>
      </c>
      <c r="I4" t="n">
        <v>1</v>
      </c>
      <c r="J4" t="n">
        <v>0</v>
      </c>
      <c r="K4" t="n">
        <v>1</v>
      </c>
      <c r="L4" t="n">
        <v>1</v>
      </c>
      <c r="M4" t="n">
        <v>1</v>
      </c>
      <c r="N4" t="n">
        <v>0</v>
      </c>
      <c r="O4" t="n">
        <v>0</v>
      </c>
      <c r="P4" t="inlineStr">
        <is>
          <t xml:space="preserve">They had technical issues in the first ten seconds. They were consistent until they jammed at second forty to thirty. Then it appears their hook fell off during climb.
</t>
        </is>
      </c>
      <c r="Q4" t="n">
        <v>0</v>
      </c>
    </row>
    <row r="5">
      <c r="A5" t="n">
        <v>26</v>
      </c>
      <c r="B5" t="n">
        <v>17</v>
      </c>
      <c r="C5" t="n">
        <v>57</v>
      </c>
      <c r="D5" t="n">
        <v>0</v>
      </c>
      <c r="E5" t="n">
        <v>0</v>
      </c>
      <c r="F5" t="inlineStr">
        <is>
          <t>[]</t>
        </is>
      </c>
      <c r="G5" t="n">
        <v>1</v>
      </c>
      <c r="H5" t="n">
        <v>0</v>
      </c>
      <c r="I5" t="n">
        <v>1</v>
      </c>
      <c r="J5" t="n">
        <v>0</v>
      </c>
      <c r="K5" t="n">
        <v>2</v>
      </c>
      <c r="L5" t="n">
        <v>1</v>
      </c>
      <c r="M5" t="n">
        <v>1</v>
      </c>
      <c r="N5" t="n">
        <v>0</v>
      </c>
      <c r="O5" t="n">
        <v>0</v>
      </c>
      <c r="P5" t="inlineStr">
        <is>
          <t>Very reliable, average speed.</t>
        </is>
      </c>
      <c r="Q5" t="n">
        <v>0</v>
      </c>
    </row>
    <row r="6">
      <c r="A6" t="n">
        <v>33</v>
      </c>
      <c r="B6" t="n">
        <v>9</v>
      </c>
      <c r="C6" t="n">
        <v>59</v>
      </c>
      <c r="D6" t="n">
        <v>0</v>
      </c>
      <c r="E6" t="n">
        <v>0</v>
      </c>
      <c r="F6" t="inlineStr">
        <is>
          <t>[]</t>
        </is>
      </c>
      <c r="G6" t="n">
        <v>1</v>
      </c>
      <c r="H6" t="n">
        <v>0</v>
      </c>
      <c r="I6" t="n">
        <v>1</v>
      </c>
      <c r="J6" t="n">
        <v>0</v>
      </c>
      <c r="K6" t="n">
        <v>1</v>
      </c>
      <c r="L6" t="n">
        <v>0</v>
      </c>
      <c r="M6" t="n">
        <v>0</v>
      </c>
      <c r="N6" t="n">
        <v>0</v>
      </c>
      <c r="O6" t="n">
        <v>0</v>
      </c>
      <c r="P6" t="inlineStr">
        <is>
          <t xml:space="preserve">- did not shoot after auto
- cannot defend very well
</t>
        </is>
      </c>
      <c r="Q6" t="n">
        <v>0</v>
      </c>
    </row>
    <row r="7">
      <c r="A7" t="n">
        <v>42</v>
      </c>
      <c r="B7" t="n">
        <v>7</v>
      </c>
      <c r="C7" t="n">
        <v>55</v>
      </c>
      <c r="D7" t="n">
        <v>0</v>
      </c>
      <c r="E7" t="n">
        <v>2</v>
      </c>
      <c r="F7" t="inlineStr">
        <is>
          <t>[]</t>
        </is>
      </c>
      <c r="G7" t="n">
        <v>0</v>
      </c>
      <c r="H7" t="n">
        <v>0</v>
      </c>
      <c r="I7" t="n">
        <v>0</v>
      </c>
      <c r="J7" t="n">
        <v>0</v>
      </c>
      <c r="K7" t="n">
        <v>3</v>
      </c>
      <c r="L7" t="n">
        <v>0</v>
      </c>
      <c r="M7" t="n">
        <v>1</v>
      </c>
      <c r="N7" t="n">
        <v>0</v>
      </c>
      <c r="O7" t="n">
        <v>0</v>
      </c>
      <c r="Q7" t="n">
        <v>0</v>
      </c>
    </row>
    <row r="8">
      <c r="A8" t="n">
        <v>48</v>
      </c>
      <c r="B8" t="n">
        <v>7</v>
      </c>
      <c r="C8" t="n">
        <v>31</v>
      </c>
      <c r="D8" t="n">
        <v>0</v>
      </c>
      <c r="E8" t="n">
        <v>1</v>
      </c>
      <c r="F8" t="inlineStr">
        <is>
          <t>[7]</t>
        </is>
      </c>
      <c r="G8" t="n">
        <v>1</v>
      </c>
      <c r="H8" t="n">
        <v>0</v>
      </c>
      <c r="I8" t="n">
        <v>1</v>
      </c>
      <c r="J8" t="n">
        <v>0</v>
      </c>
      <c r="K8" t="n">
        <v>0</v>
      </c>
      <c r="L8" t="n">
        <v>0</v>
      </c>
      <c r="M8" t="n">
        <v>0</v>
      </c>
      <c r="N8" t="n">
        <v>0</v>
      </c>
      <c r="O8" t="n">
        <v>0</v>
      </c>
      <c r="P8" t="inlineStr">
        <is>
          <t>auto was decent, froze from teleop until like 13 seconds left, shot and missed</t>
        </is>
      </c>
      <c r="Q8" t="n">
        <v>0</v>
      </c>
    </row>
    <row r="9">
      <c r="A9" t="n">
        <v>53</v>
      </c>
      <c r="B9" t="n">
        <v>6</v>
      </c>
      <c r="C9" t="n">
        <v>57</v>
      </c>
      <c r="D9" t="n">
        <v>0</v>
      </c>
      <c r="E9" t="n">
        <v>0</v>
      </c>
      <c r="F9" t="inlineStr">
        <is>
          <t>[]</t>
        </is>
      </c>
      <c r="G9" t="n">
        <v>0</v>
      </c>
      <c r="H9" t="n">
        <v>0</v>
      </c>
      <c r="I9" t="n">
        <v>0</v>
      </c>
      <c r="J9" t="n">
        <v>2</v>
      </c>
      <c r="K9" t="n">
        <v>2</v>
      </c>
      <c r="L9" t="n">
        <v>0</v>
      </c>
      <c r="M9" t="n">
        <v>0</v>
      </c>
      <c r="N9" t="n">
        <v>0</v>
      </c>
      <c r="O9" t="n">
        <v>0</v>
      </c>
      <c r="P9" t="inlineStr">
        <is>
          <t>TANK DRIVE, pushed around</t>
        </is>
      </c>
      <c r="Q9" t="n">
        <v>0</v>
      </c>
    </row>
    <row r="10">
      <c r="A10" t="n">
        <v>64</v>
      </c>
      <c r="B10" t="n">
        <v>13</v>
      </c>
      <c r="C10" t="n">
        <v>64</v>
      </c>
      <c r="D10" t="n">
        <v>0</v>
      </c>
      <c r="E10" t="n">
        <v>1</v>
      </c>
      <c r="F10" t="inlineStr">
        <is>
          <t>[]</t>
        </is>
      </c>
      <c r="G10" t="n">
        <v>0</v>
      </c>
      <c r="H10" t="n">
        <v>0</v>
      </c>
      <c r="I10" t="n">
        <v>1</v>
      </c>
      <c r="J10" t="n">
        <v>2</v>
      </c>
      <c r="K10" t="n">
        <v>0</v>
      </c>
      <c r="L10" t="n">
        <v>1</v>
      </c>
      <c r="M10" t="n">
        <v>1</v>
      </c>
      <c r="N10" t="n">
        <v>0</v>
      </c>
      <c r="O10" t="n">
        <v>0</v>
      </c>
      <c r="P10" t="inlineStr">
        <is>
          <t>Auto</t>
        </is>
      </c>
      <c r="Q10" t="n">
        <v>0</v>
      </c>
    </row>
    <row r="11">
      <c r="A11" t="n">
        <v>71</v>
      </c>
      <c r="B11" t="n">
        <v>11</v>
      </c>
      <c r="C11" t="n">
        <v>42</v>
      </c>
      <c r="D11" t="n">
        <v>0</v>
      </c>
      <c r="E11" t="n">
        <v>0</v>
      </c>
      <c r="F11" t="inlineStr">
        <is>
          <t>[]</t>
        </is>
      </c>
      <c r="G11" t="n">
        <v>0</v>
      </c>
      <c r="H11" t="n">
        <v>0</v>
      </c>
      <c r="I11" t="n">
        <v>1</v>
      </c>
      <c r="J11" t="n">
        <v>1</v>
      </c>
      <c r="K11" t="n">
        <v>2</v>
      </c>
      <c r="L11" t="n">
        <v>0</v>
      </c>
      <c r="M11" t="n">
        <v>1</v>
      </c>
      <c r="N11" t="n">
        <v>0</v>
      </c>
      <c r="O11" t="n">
        <v>0</v>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5"/>
  <sheetViews>
    <sheetView workbookViewId="0">
      <pane ySplit="1" topLeftCell="A2" activePane="bottomLeft" state="frozen"/>
      <selection pane="bottomLeft" activeCell="A3" sqref="A3"/>
    </sheetView>
  </sheetViews>
  <sheetFormatPr baseColWidth="8" defaultRowHeight="14.4"/>
  <sheetData>
    <row r="1">
      <c r="A1" t="inlineStr">
        <is>
          <t>team</t>
        </is>
      </c>
      <c r="B1" t="inlineStr">
        <is>
          <t>average score</t>
        </is>
      </c>
      <c r="C1" t="inlineStr">
        <is>
          <t>last 5 matches average</t>
        </is>
      </c>
    </row>
    <row r="2">
      <c r="A2" t="inlineStr">
        <is>
          <t>3245</t>
        </is>
      </c>
      <c r="B2">
        <f>'3245'!U1</f>
        <v/>
      </c>
      <c r="C2">
        <f>'3245'!Y1</f>
        <v/>
      </c>
    </row>
    <row r="3">
      <c r="A3" t="inlineStr">
        <is>
          <t>5480</t>
        </is>
      </c>
      <c r="B3">
        <f>'5480'!U1</f>
        <v/>
      </c>
      <c r="C3">
        <f>'5480'!Y1</f>
        <v/>
      </c>
    </row>
    <row r="4">
      <c r="A4" t="inlineStr">
        <is>
          <t>399</t>
        </is>
      </c>
      <c r="B4">
        <f>'399'!U1</f>
        <v/>
      </c>
      <c r="C4">
        <f>'399'!Y1</f>
        <v/>
      </c>
    </row>
    <row r="5">
      <c r="A5" t="inlineStr">
        <is>
          <t>2584</t>
        </is>
      </c>
      <c r="B5">
        <f>'2584'!U1</f>
        <v/>
      </c>
      <c r="C5">
        <f>'2584'!Y1</f>
        <v/>
      </c>
    </row>
    <row r="6">
      <c r="A6" t="inlineStr">
        <is>
          <t>8546</t>
        </is>
      </c>
      <c r="B6">
        <f>'8546'!U1</f>
        <v/>
      </c>
      <c r="C6">
        <f>'8546'!Y1</f>
        <v/>
      </c>
    </row>
    <row r="7">
      <c r="A7" t="inlineStr">
        <is>
          <t>192</t>
        </is>
      </c>
      <c r="B7">
        <f>'192'!U1</f>
        <v/>
      </c>
      <c r="C7">
        <f>'192'!Y1</f>
        <v/>
      </c>
    </row>
    <row r="8">
      <c r="A8" t="inlineStr">
        <is>
          <t>6036</t>
        </is>
      </c>
      <c r="B8">
        <f>'6036'!U1</f>
        <v/>
      </c>
      <c r="C8">
        <f>'6036'!Y1</f>
        <v/>
      </c>
    </row>
    <row r="9">
      <c r="A9" t="inlineStr">
        <is>
          <t>2594</t>
        </is>
      </c>
      <c r="B9">
        <f>'2594'!U1</f>
        <v/>
      </c>
      <c r="C9">
        <f>'2594'!Y1</f>
        <v/>
      </c>
    </row>
    <row r="10">
      <c r="A10" t="inlineStr">
        <is>
          <t>114</t>
        </is>
      </c>
      <c r="B10">
        <f>'114'!U1</f>
        <v/>
      </c>
      <c r="C10">
        <f>'114'!Y1</f>
        <v/>
      </c>
    </row>
    <row r="11">
      <c r="A11" t="inlineStr">
        <is>
          <t>846</t>
        </is>
      </c>
      <c r="B11">
        <f>'846'!U1</f>
        <v/>
      </c>
      <c r="C11">
        <f>'846'!Y1</f>
        <v/>
      </c>
    </row>
    <row r="12">
      <c r="A12" t="inlineStr">
        <is>
          <t>1891</t>
        </is>
      </c>
      <c r="B12">
        <f>'1891'!U1</f>
        <v/>
      </c>
      <c r="C12">
        <f>'1891'!Y1</f>
        <v/>
      </c>
    </row>
    <row r="13">
      <c r="A13" t="inlineStr">
        <is>
          <t>8839</t>
        </is>
      </c>
      <c r="B13">
        <f>'8839'!U1</f>
        <v/>
      </c>
      <c r="C13">
        <f>'8839'!Y1</f>
        <v/>
      </c>
    </row>
    <row r="14">
      <c r="A14" t="inlineStr">
        <is>
          <t>5871</t>
        </is>
      </c>
      <c r="B14">
        <f>'5871'!U1</f>
        <v/>
      </c>
      <c r="C14">
        <f>'5871'!Y1</f>
        <v/>
      </c>
    </row>
    <row r="15">
      <c r="A15" t="inlineStr">
        <is>
          <t>4698</t>
        </is>
      </c>
      <c r="B15">
        <f>'4698'!U1</f>
        <v/>
      </c>
      <c r="C15">
        <f>'4698'!Y1</f>
        <v/>
      </c>
    </row>
    <row r="16">
      <c r="A16" t="inlineStr">
        <is>
          <t>3166</t>
        </is>
      </c>
      <c r="B16">
        <f>'3166'!U1</f>
        <v/>
      </c>
      <c r="C16">
        <f>'3166'!Y1</f>
        <v/>
      </c>
    </row>
    <row r="17">
      <c r="A17" t="inlineStr">
        <is>
          <t>3288</t>
        </is>
      </c>
      <c r="B17">
        <f>'3288'!U1</f>
        <v/>
      </c>
      <c r="C17">
        <f>'3288'!Y1</f>
        <v/>
      </c>
    </row>
    <row r="18">
      <c r="A18" t="inlineStr">
        <is>
          <t>4175</t>
        </is>
      </c>
      <c r="B18">
        <f>'4175'!U1</f>
        <v/>
      </c>
      <c r="C18">
        <f>'4175'!Y1</f>
        <v/>
      </c>
    </row>
    <row r="19">
      <c r="A19" t="inlineStr">
        <is>
          <t>3669</t>
        </is>
      </c>
      <c r="B19">
        <f>'3669'!U1</f>
        <v/>
      </c>
      <c r="C19">
        <f>'3669'!Y1</f>
        <v/>
      </c>
    </row>
    <row r="20">
      <c r="A20" t="inlineStr">
        <is>
          <t>2130</t>
        </is>
      </c>
      <c r="B20">
        <f>'2130'!U1</f>
        <v/>
      </c>
      <c r="C20">
        <f>'2130'!Y1</f>
        <v/>
      </c>
    </row>
    <row r="21">
      <c r="A21" t="inlineStr">
        <is>
          <t>5461</t>
        </is>
      </c>
      <c r="B21">
        <f>'5461'!U1</f>
        <v/>
      </c>
      <c r="C21">
        <f>'5461'!Y1</f>
        <v/>
      </c>
    </row>
    <row r="22">
      <c r="A22" t="inlineStr">
        <is>
          <t>5933</t>
        </is>
      </c>
      <c r="B22">
        <f>'5933'!U1</f>
        <v/>
      </c>
      <c r="C22">
        <f>'5933'!Y1</f>
        <v/>
      </c>
    </row>
    <row r="23">
      <c r="A23" t="inlineStr">
        <is>
          <t>2288</t>
        </is>
      </c>
      <c r="B23">
        <f>'2288'!U1</f>
        <v/>
      </c>
      <c r="C23">
        <f>'2288'!Y1</f>
        <v/>
      </c>
    </row>
    <row r="24">
      <c r="A24" t="inlineStr">
        <is>
          <t>7895</t>
        </is>
      </c>
      <c r="B24">
        <f>'7895'!U1</f>
        <v/>
      </c>
      <c r="C24">
        <f>'7895'!Y1</f>
        <v/>
      </c>
    </row>
    <row r="25">
      <c r="A25" t="inlineStr">
        <is>
          <t>1566</t>
        </is>
      </c>
      <c r="B25">
        <f>'1566'!U1</f>
        <v/>
      </c>
      <c r="C25">
        <f>'1566'!Y1</f>
        <v/>
      </c>
    </row>
    <row r="26">
      <c r="A26" t="inlineStr">
        <is>
          <t>4598</t>
        </is>
      </c>
      <c r="B26">
        <f>'4598'!U1</f>
        <v/>
      </c>
      <c r="C26">
        <f>'4598'!Y1</f>
        <v/>
      </c>
    </row>
    <row r="27">
      <c r="A27" t="inlineStr">
        <is>
          <t>2122</t>
        </is>
      </c>
      <c r="B27">
        <f>'2122'!U1</f>
        <v/>
      </c>
      <c r="C27">
        <f>'2122'!Y1</f>
        <v/>
      </c>
    </row>
    <row r="28">
      <c r="A28" t="inlineStr">
        <is>
          <t>7906</t>
        </is>
      </c>
      <c r="B28">
        <f>'7906'!U1</f>
        <v/>
      </c>
      <c r="C28">
        <f>'7906'!Y1</f>
        <v/>
      </c>
    </row>
    <row r="29">
      <c r="A29" t="inlineStr">
        <is>
          <t>6358</t>
        </is>
      </c>
      <c r="B29">
        <f>'6358'!U1</f>
        <v/>
      </c>
      <c r="C29">
        <f>'6358'!Y1</f>
        <v/>
      </c>
    </row>
    <row r="30">
      <c r="A30" t="inlineStr">
        <is>
          <t>9114</t>
        </is>
      </c>
      <c r="B30">
        <f>'9114'!U1</f>
        <v/>
      </c>
      <c r="C30">
        <f>'9114'!Y1</f>
        <v/>
      </c>
    </row>
    <row r="31">
      <c r="A31" t="inlineStr">
        <is>
          <t>1569</t>
        </is>
      </c>
      <c r="B31">
        <f>'1569'!U1</f>
        <v/>
      </c>
      <c r="C31">
        <f>'1569'!Y1</f>
        <v/>
      </c>
    </row>
    <row r="32">
      <c r="A32" t="inlineStr">
        <is>
          <t>7634</t>
        </is>
      </c>
      <c r="B32">
        <f>'7634'!U1</f>
        <v/>
      </c>
      <c r="C32">
        <f>'7634'!Y1</f>
        <v/>
      </c>
    </row>
    <row r="33">
      <c r="A33" t="inlineStr">
        <is>
          <t>6364</t>
        </is>
      </c>
      <c r="B33">
        <f>'6364'!U1</f>
        <v/>
      </c>
      <c r="C33">
        <f>'6364'!Y1</f>
        <v/>
      </c>
    </row>
    <row r="34">
      <c r="A34" t="inlineStr">
        <is>
          <t>2813</t>
        </is>
      </c>
      <c r="B34">
        <f>'2813'!U1</f>
        <v/>
      </c>
      <c r="C34">
        <f>'2813'!Y1</f>
        <v/>
      </c>
    </row>
    <row r="35">
      <c r="A35" t="inlineStr">
        <is>
          <t>3405</t>
        </is>
      </c>
      <c r="B35">
        <f>'3405'!U1</f>
        <v/>
      </c>
      <c r="C35">
        <f>'3405'!Y1</f>
        <v/>
      </c>
    </row>
    <row r="36">
      <c r="A36" t="inlineStr">
        <is>
          <t>8551</t>
        </is>
      </c>
      <c r="B36">
        <f>'8551'!U1</f>
        <v/>
      </c>
      <c r="C36">
        <f>'8551'!Y1</f>
        <v/>
      </c>
    </row>
    <row r="37">
      <c r="A37" t="inlineStr">
        <is>
          <t>8756</t>
        </is>
      </c>
      <c r="B37">
        <f>'8756'!U1</f>
        <v/>
      </c>
      <c r="C37">
        <f>'8756'!Y1</f>
        <v/>
      </c>
    </row>
    <row r="38">
      <c r="A38" t="inlineStr">
        <is>
          <t>9044</t>
        </is>
      </c>
      <c r="B38">
        <f>'9044'!U1</f>
        <v/>
      </c>
      <c r="C38">
        <f>'9044'!Y1</f>
        <v/>
      </c>
    </row>
    <row r="39">
      <c r="A39" t="inlineStr">
        <is>
          <t>9438</t>
        </is>
      </c>
      <c r="B39">
        <f>'9438'!U1</f>
        <v/>
      </c>
      <c r="C39">
        <f>'9438'!Y1</f>
        <v/>
      </c>
    </row>
    <row r="40">
      <c r="A40" t="inlineStr">
        <is>
          <t>9138</t>
        </is>
      </c>
      <c r="B40">
        <f>'9138'!U1</f>
        <v/>
      </c>
      <c r="C40">
        <f>'9138'!Y1</f>
        <v/>
      </c>
    </row>
    <row r="41">
      <c r="A41" t="inlineStr">
        <is>
          <t>9726</t>
        </is>
      </c>
      <c r="B41">
        <f>'9726'!U1</f>
        <v/>
      </c>
      <c r="C41">
        <f>'9726'!Y1</f>
        <v/>
      </c>
    </row>
    <row r="42">
      <c r="A42" t="inlineStr">
        <is>
          <t>9243</t>
        </is>
      </c>
      <c r="B42">
        <f>'9243'!U1</f>
        <v/>
      </c>
      <c r="C42">
        <f>'9243'!Y1</f>
        <v/>
      </c>
    </row>
    <row r="43">
      <c r="A43" t="inlineStr">
        <is>
          <t>9314</t>
        </is>
      </c>
      <c r="B43">
        <f>'9314'!U1</f>
        <v/>
      </c>
      <c r="C43">
        <f>'9314'!Y1</f>
        <v/>
      </c>
    </row>
    <row r="44">
      <c r="A44" t="inlineStr">
        <is>
          <t>9737</t>
        </is>
      </c>
      <c r="B44">
        <f>'9737'!U1</f>
        <v/>
      </c>
      <c r="C44">
        <f>'9737'!Y1</f>
        <v/>
      </c>
    </row>
    <row r="45">
      <c r="A45" t="inlineStr">
        <is>
          <t>3165</t>
        </is>
      </c>
      <c r="B45">
        <f>'3165'!U1</f>
        <v/>
      </c>
      <c r="C45">
        <f>'3165'!Y1</f>
        <v/>
      </c>
    </row>
  </sheetData>
  <pageMargins left="0.75" right="0.75" top="1" bottom="1" header="0.5" footer="0.5"/>
  <pageSetup orientation="portrait"/>
</worksheet>
</file>

<file path=xl/worksheets/sheet20.xml><?xml version="1.0" encoding="utf-8"?>
<worksheet xmlns="http://schemas.openxmlformats.org/spreadsheetml/2006/main">
  <sheetPr>
    <outlinePr summaryBelow="1" summaryRight="1"/>
    <pageSetUpPr/>
  </sheetPr>
  <dimension ref="A1:Z15"/>
  <sheetViews>
    <sheetView topLeftCell="E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1</v>
      </c>
      <c r="B2" t="n">
        <v>12</v>
      </c>
      <c r="C2" t="n">
        <v>26</v>
      </c>
      <c r="D2" t="n">
        <v>0</v>
      </c>
      <c r="E2" t="n">
        <v>0</v>
      </c>
      <c r="F2" t="inlineStr">
        <is>
          <t>[8, 5]</t>
        </is>
      </c>
      <c r="G2" t="n">
        <v>1</v>
      </c>
      <c r="H2" t="n">
        <v>0</v>
      </c>
      <c r="I2" t="n">
        <v>1</v>
      </c>
      <c r="J2" t="n">
        <v>0</v>
      </c>
      <c r="K2" t="n">
        <v>2</v>
      </c>
      <c r="L2" t="n">
        <v>0</v>
      </c>
      <c r="M2" t="n">
        <v>1</v>
      </c>
      <c r="N2" t="n">
        <v>0</v>
      </c>
      <c r="O2" t="n">
        <v>0</v>
      </c>
      <c r="Q2" t="n">
        <v>0</v>
      </c>
    </row>
    <row r="3">
      <c r="A3" t="n">
        <v>9</v>
      </c>
      <c r="B3" t="n">
        <v>9</v>
      </c>
      <c r="C3" t="n">
        <v>45</v>
      </c>
      <c r="D3" t="n">
        <v>0</v>
      </c>
      <c r="E3" t="n">
        <v>0</v>
      </c>
      <c r="F3" t="inlineStr">
        <is>
          <t>[]</t>
        </is>
      </c>
      <c r="G3" t="n">
        <v>1</v>
      </c>
      <c r="H3" t="n">
        <v>1</v>
      </c>
      <c r="I3" t="n">
        <v>0</v>
      </c>
      <c r="J3" t="n">
        <v>0</v>
      </c>
      <c r="K3" t="n">
        <v>2</v>
      </c>
      <c r="L3" t="n">
        <v>0</v>
      </c>
      <c r="M3" t="n">
        <v>1</v>
      </c>
      <c r="N3" t="n">
        <v>0</v>
      </c>
      <c r="O3" t="n">
        <v>0</v>
      </c>
      <c r="P3" t="inlineStr">
        <is>
          <t xml:space="preserve">Continually missed shots
</t>
        </is>
      </c>
      <c r="Q3" t="n">
        <v>0</v>
      </c>
    </row>
    <row r="4">
      <c r="A4" t="n">
        <v>16</v>
      </c>
      <c r="B4" t="n">
        <v>5</v>
      </c>
      <c r="C4" t="n">
        <v>34</v>
      </c>
      <c r="D4" t="n">
        <v>0</v>
      </c>
      <c r="E4" t="n">
        <v>0</v>
      </c>
      <c r="F4" t="inlineStr">
        <is>
          <t>[]</t>
        </is>
      </c>
      <c r="G4" t="n">
        <v>0</v>
      </c>
      <c r="H4" t="n">
        <v>0</v>
      </c>
      <c r="I4" t="n">
        <v>0</v>
      </c>
      <c r="J4" t="n">
        <v>0</v>
      </c>
      <c r="K4" t="n">
        <v>2</v>
      </c>
      <c r="L4" t="n">
        <v>0</v>
      </c>
      <c r="M4" t="n">
        <v>1</v>
      </c>
      <c r="N4" t="n">
        <v>0</v>
      </c>
      <c r="O4" t="n">
        <v>0</v>
      </c>
      <c r="P4" t="inlineStr">
        <is>
          <t>Left Next to speaker
Died during autonomous, it lasted into the game
They recovered</t>
        </is>
      </c>
      <c r="Q4" t="n">
        <v>0</v>
      </c>
    </row>
    <row r="5">
      <c r="A5" t="n">
        <v>29</v>
      </c>
      <c r="B5" t="n">
        <v>8</v>
      </c>
      <c r="C5" t="n">
        <v>51</v>
      </c>
      <c r="D5" t="n">
        <v>0</v>
      </c>
      <c r="E5" t="n">
        <v>0</v>
      </c>
      <c r="F5" t="inlineStr">
        <is>
          <t>[2]</t>
        </is>
      </c>
      <c r="G5" t="n">
        <v>1</v>
      </c>
      <c r="H5" t="n">
        <v>0</v>
      </c>
      <c r="I5" t="n">
        <v>1</v>
      </c>
      <c r="J5" t="n">
        <v>0</v>
      </c>
      <c r="K5" t="n">
        <v>0</v>
      </c>
      <c r="L5" t="n">
        <v>0</v>
      </c>
      <c r="M5" t="n">
        <v>1</v>
      </c>
      <c r="N5" t="n">
        <v>0</v>
      </c>
      <c r="O5" t="n">
        <v>0</v>
      </c>
      <c r="P5" t="inlineStr">
        <is>
          <t xml:space="preserve">Their robot turn too fast so they can't get the mode fast, their robot doesn't have good accuracy too
</t>
        </is>
      </c>
      <c r="Q5" t="n">
        <v>0</v>
      </c>
    </row>
    <row r="6">
      <c r="A6" t="n">
        <v>34</v>
      </c>
      <c r="B6" t="n">
        <v>9</v>
      </c>
      <c r="C6" t="n">
        <v>58</v>
      </c>
      <c r="D6" t="n">
        <v>0</v>
      </c>
      <c r="E6" t="n">
        <v>0</v>
      </c>
      <c r="F6" t="inlineStr">
        <is>
          <t>[]</t>
        </is>
      </c>
      <c r="G6" t="n">
        <v>1</v>
      </c>
      <c r="H6" t="n">
        <v>0</v>
      </c>
      <c r="I6" t="n">
        <v>0</v>
      </c>
      <c r="J6" t="n">
        <v>0</v>
      </c>
      <c r="K6" t="n">
        <v>3</v>
      </c>
      <c r="L6" t="n">
        <v>0</v>
      </c>
      <c r="M6" t="n">
        <v>1</v>
      </c>
      <c r="N6" t="n">
        <v>0</v>
      </c>
      <c r="O6" t="n">
        <v>0</v>
      </c>
      <c r="P6" t="inlineStr">
        <is>
          <t>Fast with pickup but slow on shooting</t>
        </is>
      </c>
      <c r="Q6" t="n">
        <v>0</v>
      </c>
    </row>
    <row r="7">
      <c r="A7" t="n">
        <v>40</v>
      </c>
      <c r="B7" t="n">
        <v>18</v>
      </c>
      <c r="C7" t="n">
        <v>39</v>
      </c>
      <c r="D7" t="n">
        <v>0</v>
      </c>
      <c r="E7" t="n">
        <v>0</v>
      </c>
      <c r="F7" t="inlineStr">
        <is>
          <t>[8]</t>
        </is>
      </c>
      <c r="G7" t="n">
        <v>1</v>
      </c>
      <c r="H7" t="n">
        <v>0</v>
      </c>
      <c r="I7" t="n">
        <v>0</v>
      </c>
      <c r="J7" t="n">
        <v>0</v>
      </c>
      <c r="K7" t="n">
        <v>5</v>
      </c>
      <c r="L7" t="n">
        <v>1</v>
      </c>
      <c r="M7" t="n">
        <v>1</v>
      </c>
      <c r="N7" t="n">
        <v>0</v>
      </c>
      <c r="O7" t="n">
        <v>0</v>
      </c>
      <c r="P7" t="inlineStr">
        <is>
          <t xml:space="preserve">Struggles to collect sometimes and missed some </t>
        </is>
      </c>
      <c r="Q7" t="n">
        <v>0</v>
      </c>
    </row>
    <row r="8">
      <c r="A8" t="n">
        <v>47</v>
      </c>
      <c r="B8" t="n">
        <v>11</v>
      </c>
      <c r="C8" t="n">
        <v>39</v>
      </c>
      <c r="D8" t="n">
        <v>0</v>
      </c>
      <c r="E8" t="n">
        <v>0</v>
      </c>
      <c r="F8" t="inlineStr">
        <is>
          <t>[]</t>
        </is>
      </c>
      <c r="G8" t="n">
        <v>0</v>
      </c>
      <c r="H8" t="n">
        <v>0</v>
      </c>
      <c r="I8" t="n">
        <v>0</v>
      </c>
      <c r="J8" t="n">
        <v>0</v>
      </c>
      <c r="K8" t="n">
        <v>5</v>
      </c>
      <c r="L8" t="n">
        <v>0</v>
      </c>
      <c r="M8" t="n">
        <v>1</v>
      </c>
      <c r="N8" t="n">
        <v>0</v>
      </c>
      <c r="O8" t="n">
        <v>0</v>
      </c>
      <c r="P8" t="inlineStr">
        <is>
          <t>Decent, pretty slow and inaccurate but not bad
Broke a ring</t>
        </is>
      </c>
      <c r="Q8" t="n">
        <v>0</v>
      </c>
    </row>
    <row r="9">
      <c r="A9" t="n">
        <v>53</v>
      </c>
      <c r="B9" t="n">
        <v>19</v>
      </c>
      <c r="C9" t="n">
        <v>34</v>
      </c>
      <c r="D9" t="n">
        <v>0</v>
      </c>
      <c r="E9" t="n">
        <v>1</v>
      </c>
      <c r="F9" t="inlineStr">
        <is>
          <t>[6, 7]</t>
        </is>
      </c>
      <c r="G9" t="n">
        <v>1</v>
      </c>
      <c r="H9" t="n">
        <v>0</v>
      </c>
      <c r="I9" t="n">
        <v>2</v>
      </c>
      <c r="J9" t="n">
        <v>0</v>
      </c>
      <c r="K9" t="n">
        <v>1</v>
      </c>
      <c r="L9" t="n">
        <v>1</v>
      </c>
      <c r="M9" t="n">
        <v>0</v>
      </c>
      <c r="N9" t="n">
        <v>0</v>
      </c>
      <c r="O9" t="n">
        <v>0</v>
      </c>
      <c r="P9" t="inlineStr">
        <is>
          <t xml:space="preserve">They stopped moving completely.
</t>
        </is>
      </c>
      <c r="Q9" t="n">
        <v>0</v>
      </c>
    </row>
    <row r="10">
      <c r="A10" t="n">
        <v>61</v>
      </c>
      <c r="B10" t="n">
        <v>22</v>
      </c>
      <c r="D10" t="n">
        <v>0</v>
      </c>
      <c r="E10" t="n">
        <v>1</v>
      </c>
      <c r="F10" t="inlineStr">
        <is>
          <t>[7, 8, 6]</t>
        </is>
      </c>
      <c r="G10" t="n">
        <v>1</v>
      </c>
      <c r="H10" t="n">
        <v>0</v>
      </c>
      <c r="I10" t="n">
        <v>3</v>
      </c>
      <c r="J10" t="n">
        <v>0</v>
      </c>
      <c r="K10" t="n">
        <v>2</v>
      </c>
      <c r="L10" t="n">
        <v>0</v>
      </c>
      <c r="M10" t="n">
        <v>1</v>
      </c>
      <c r="N10" t="n">
        <v>0</v>
      </c>
      <c r="O10" t="n">
        <v>0</v>
      </c>
      <c r="P10" t="inlineStr">
        <is>
          <t>They couldnt figure out not to shoot the intake didn't alline with the shkoter</t>
        </is>
      </c>
      <c r="Q10" t="n">
        <v>0</v>
      </c>
    </row>
    <row r="11">
      <c r="A11" t="n">
        <v>66</v>
      </c>
      <c r="B11" t="n">
        <v>0</v>
      </c>
      <c r="D11" t="n">
        <v>0</v>
      </c>
      <c r="E11" t="n">
        <v>0</v>
      </c>
      <c r="F11" t="inlineStr">
        <is>
          <t>[]</t>
        </is>
      </c>
      <c r="G11" t="n">
        <v>0</v>
      </c>
      <c r="H11" t="n">
        <v>0</v>
      </c>
      <c r="I11" t="n">
        <v>0</v>
      </c>
      <c r="J11" t="n">
        <v>0</v>
      </c>
      <c r="K11" t="n">
        <v>0</v>
      </c>
      <c r="L11" t="n">
        <v>0</v>
      </c>
      <c r="M11" t="n">
        <v>0</v>
      </c>
      <c r="N11" t="n">
        <v>0</v>
      </c>
      <c r="O11" t="n">
        <v>0</v>
      </c>
      <c r="P11" t="inlineStr">
        <is>
          <t xml:space="preserve">Was not present for match </t>
        </is>
      </c>
      <c r="Q11" t="n">
        <v>1</v>
      </c>
    </row>
    <row r="12">
      <c r="A12" t="n">
        <v>73</v>
      </c>
      <c r="B12" t="n">
        <v>1</v>
      </c>
      <c r="D12" t="n">
        <v>0</v>
      </c>
      <c r="E12" t="n">
        <v>0</v>
      </c>
      <c r="F12" t="inlineStr">
        <is>
          <t>[]</t>
        </is>
      </c>
      <c r="G12" t="n">
        <v>0</v>
      </c>
      <c r="H12" t="n">
        <v>0</v>
      </c>
      <c r="I12" t="n">
        <v>0</v>
      </c>
      <c r="J12" t="n">
        <v>0</v>
      </c>
      <c r="K12" t="n">
        <v>0</v>
      </c>
      <c r="L12" t="n">
        <v>0</v>
      </c>
      <c r="M12" t="n">
        <v>1</v>
      </c>
      <c r="N12" t="n">
        <v>0</v>
      </c>
      <c r="O12" t="n">
        <v>0</v>
      </c>
      <c r="P12" t="inlineStr">
        <is>
          <t>Something broke moved under stage park that it cool beans they took a while before the match started then just did that</t>
        </is>
      </c>
      <c r="Q12" t="n">
        <v>1</v>
      </c>
    </row>
    <row r="14">
      <c r="A14" t="inlineStr">
        <is>
          <t>average:</t>
        </is>
      </c>
      <c r="B14">
        <f>AVERAGE(B2:INDIRECT("B"&amp;(ROW()-2)))</f>
        <v/>
      </c>
      <c r="J14">
        <f>AVERAGE(J1:INDIRECT("J"&amp;(ROW()-2)))</f>
        <v/>
      </c>
      <c r="K14">
        <f>AVERAGE(K1:INDIRECT("K"&amp;(ROW()-2)))</f>
        <v/>
      </c>
      <c r="L14">
        <f>AVERAGE(L1:INDIRECT("L"&amp;(ROW()-2)))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0">
    <cfRule type="expression" priority="1" dxfId="0">
      <formula>$P1=1</formula>
    </cfRule>
  </conditionalFormatting>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Z14"/>
  <sheetViews>
    <sheetView topLeftCell="J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6</v>
      </c>
      <c r="B2" t="n">
        <v>20</v>
      </c>
      <c r="C2" t="n">
        <v>69</v>
      </c>
      <c r="D2" t="n">
        <v>0</v>
      </c>
      <c r="E2" t="n">
        <v>1</v>
      </c>
      <c r="F2" t="inlineStr">
        <is>
          <t>[]</t>
        </is>
      </c>
      <c r="G2" t="n">
        <v>0</v>
      </c>
      <c r="H2" t="n">
        <v>0</v>
      </c>
      <c r="I2" t="n">
        <v>1</v>
      </c>
      <c r="J2" t="n">
        <v>0</v>
      </c>
      <c r="K2" t="n">
        <v>6</v>
      </c>
      <c r="L2" t="n">
        <v>0</v>
      </c>
      <c r="M2" t="n">
        <v>2</v>
      </c>
      <c r="N2" t="n">
        <v>0</v>
      </c>
      <c r="O2" t="n">
        <v>0</v>
      </c>
      <c r="Q2" t="n">
        <v>0</v>
      </c>
    </row>
    <row r="3">
      <c r="A3" t="n">
        <v>13</v>
      </c>
      <c r="B3" t="n">
        <v>1</v>
      </c>
      <c r="C3" t="n">
        <v>7</v>
      </c>
      <c r="D3" t="n">
        <v>0</v>
      </c>
      <c r="E3" t="n">
        <v>0</v>
      </c>
      <c r="F3" t="inlineStr">
        <is>
          <t>[]</t>
        </is>
      </c>
      <c r="G3" t="n">
        <v>0</v>
      </c>
      <c r="H3" t="n">
        <v>0</v>
      </c>
      <c r="I3" t="n">
        <v>0</v>
      </c>
      <c r="J3" t="n">
        <v>0</v>
      </c>
      <c r="K3" t="n">
        <v>0</v>
      </c>
      <c r="L3" t="n">
        <v>0</v>
      </c>
      <c r="M3" t="n">
        <v>1</v>
      </c>
      <c r="N3" t="n">
        <v>0</v>
      </c>
      <c r="O3" t="n">
        <v>0</v>
      </c>
      <c r="P3" t="inlineStr">
        <is>
          <t>Could barely move, was a huge burden and liability to team. Did not shoot, nor help team. It would move, but always seemdd to be right in decentralized way of teammates</t>
        </is>
      </c>
      <c r="Q3" t="n">
        <v>0</v>
      </c>
    </row>
    <row r="4">
      <c r="A4" t="n">
        <v>20</v>
      </c>
      <c r="B4" t="n">
        <v>3</v>
      </c>
      <c r="C4" t="n">
        <v>42</v>
      </c>
      <c r="D4" t="n">
        <v>0</v>
      </c>
      <c r="E4" t="n">
        <v>0</v>
      </c>
      <c r="F4" t="inlineStr">
        <is>
          <t>[]</t>
        </is>
      </c>
      <c r="G4" t="n">
        <v>1</v>
      </c>
      <c r="H4" t="n">
        <v>0</v>
      </c>
      <c r="I4" t="n">
        <v>0</v>
      </c>
      <c r="J4" t="n">
        <v>0</v>
      </c>
      <c r="K4" t="n">
        <v>0</v>
      </c>
      <c r="L4" t="n">
        <v>0</v>
      </c>
      <c r="M4" t="n">
        <v>1</v>
      </c>
      <c r="N4" t="n">
        <v>0</v>
      </c>
      <c r="O4" t="n">
        <v>0</v>
      </c>
      <c r="P4" t="inlineStr">
        <is>
          <t>Great at defence. With a teammate, they faired well against team 6036. They either agreed with team 2122 to be strictly defence or a crucial intake\shooting component was down.</t>
        </is>
      </c>
      <c r="Q4" t="n">
        <v>0</v>
      </c>
    </row>
    <row r="5">
      <c r="A5" t="n">
        <v>25</v>
      </c>
      <c r="B5" t="n">
        <v>1</v>
      </c>
      <c r="C5" t="n">
        <v>70</v>
      </c>
      <c r="D5" t="n">
        <v>0</v>
      </c>
      <c r="E5" t="n">
        <v>0</v>
      </c>
      <c r="F5" t="inlineStr">
        <is>
          <t>[]</t>
        </is>
      </c>
      <c r="G5" t="n">
        <v>0</v>
      </c>
      <c r="H5" t="n">
        <v>0</v>
      </c>
      <c r="I5" t="n">
        <v>0</v>
      </c>
      <c r="J5" t="n">
        <v>0</v>
      </c>
      <c r="K5" t="n">
        <v>0</v>
      </c>
      <c r="L5" t="n">
        <v>0</v>
      </c>
      <c r="M5" t="n">
        <v>1</v>
      </c>
      <c r="N5" t="n">
        <v>0</v>
      </c>
      <c r="O5" t="n">
        <v>0</v>
      </c>
      <c r="P5" t="inlineStr">
        <is>
          <t>played defence whole match. effective driving, slowed opposing robots significantly, and was careful to avoid fouls.</t>
        </is>
      </c>
      <c r="Q5" t="n">
        <v>0</v>
      </c>
    </row>
    <row r="6">
      <c r="A6" t="n">
        <v>31</v>
      </c>
      <c r="B6" t="n">
        <v>5</v>
      </c>
      <c r="C6" t="n">
        <v>21</v>
      </c>
      <c r="D6" t="n">
        <v>0</v>
      </c>
      <c r="E6" t="n">
        <v>1</v>
      </c>
      <c r="F6" t="inlineStr">
        <is>
          <t>[7]</t>
        </is>
      </c>
      <c r="G6" t="n">
        <v>1</v>
      </c>
      <c r="H6" t="n">
        <v>0</v>
      </c>
      <c r="I6" t="n">
        <v>0</v>
      </c>
      <c r="J6" t="n">
        <v>0</v>
      </c>
      <c r="K6" t="n">
        <v>0</v>
      </c>
      <c r="L6" t="n">
        <v>0</v>
      </c>
      <c r="M6" t="n">
        <v>2</v>
      </c>
      <c r="N6" t="n">
        <v>0</v>
      </c>
      <c r="O6" t="n">
        <v>0</v>
      </c>
      <c r="P6" t="inlineStr">
        <is>
          <t xml:space="preserve">- cannot shoot very well, missed all of their shots (shot around 5)
- Gave up scoring and started shooting from half fIeld to make it easier for their allies to score instead. </t>
        </is>
      </c>
      <c r="Q6" t="n">
        <v>0</v>
      </c>
    </row>
    <row r="7">
      <c r="A7" t="n">
        <v>38</v>
      </c>
      <c r="B7" t="n">
        <v>8</v>
      </c>
      <c r="C7" t="n">
        <v>40</v>
      </c>
      <c r="D7" t="n">
        <v>0</v>
      </c>
      <c r="E7" t="n">
        <v>0</v>
      </c>
      <c r="F7" t="inlineStr">
        <is>
          <t>[]</t>
        </is>
      </c>
      <c r="G7" t="n">
        <v>0</v>
      </c>
      <c r="H7" t="n">
        <v>0</v>
      </c>
      <c r="I7" t="n">
        <v>0</v>
      </c>
      <c r="J7" t="n">
        <v>3</v>
      </c>
      <c r="K7" t="n">
        <v>2</v>
      </c>
      <c r="L7" t="n">
        <v>0</v>
      </c>
      <c r="M7" t="n">
        <v>1</v>
      </c>
      <c r="N7" t="n">
        <v>0</v>
      </c>
      <c r="O7" t="n">
        <v>0</v>
      </c>
      <c r="P7" t="inlineStr">
        <is>
          <t>Mostly amp</t>
        </is>
      </c>
      <c r="Q7" t="n">
        <v>0</v>
      </c>
    </row>
    <row r="8">
      <c r="A8" t="n">
        <v>45</v>
      </c>
      <c r="B8" t="n">
        <v>12</v>
      </c>
      <c r="C8" t="n">
        <v>61</v>
      </c>
      <c r="D8" t="n">
        <v>0</v>
      </c>
      <c r="E8" t="n">
        <v>2</v>
      </c>
      <c r="F8" t="inlineStr">
        <is>
          <t>[]</t>
        </is>
      </c>
      <c r="G8" t="n">
        <v>0</v>
      </c>
      <c r="H8" t="n">
        <v>0</v>
      </c>
      <c r="I8" t="n">
        <v>0</v>
      </c>
      <c r="J8" t="n">
        <v>0</v>
      </c>
      <c r="K8" t="n">
        <v>2</v>
      </c>
      <c r="L8" t="n">
        <v>1</v>
      </c>
      <c r="M8" t="n">
        <v>2</v>
      </c>
      <c r="N8" t="n">
        <v>0</v>
      </c>
      <c r="O8" t="n">
        <v>0</v>
      </c>
      <c r="P8" t="inlineStr">
        <is>
          <t>Inefficient while intaking and scoring</t>
        </is>
      </c>
      <c r="Q8" t="n">
        <v>0</v>
      </c>
    </row>
    <row r="9">
      <c r="A9" t="n">
        <v>53</v>
      </c>
      <c r="B9" t="n">
        <v>5</v>
      </c>
      <c r="C9" t="n">
        <v>57</v>
      </c>
      <c r="D9" t="n">
        <v>0</v>
      </c>
      <c r="E9" t="n">
        <v>0</v>
      </c>
      <c r="F9" t="inlineStr">
        <is>
          <t>[]</t>
        </is>
      </c>
      <c r="G9" t="n">
        <v>0</v>
      </c>
      <c r="H9" t="n">
        <v>0</v>
      </c>
      <c r="I9" t="n">
        <v>0</v>
      </c>
      <c r="J9" t="n">
        <v>0</v>
      </c>
      <c r="K9" t="n">
        <v>1</v>
      </c>
      <c r="L9" t="n">
        <v>0</v>
      </c>
      <c r="M9" t="n">
        <v>2</v>
      </c>
      <c r="N9" t="n">
        <v>0</v>
      </c>
      <c r="O9" t="n">
        <v>0</v>
      </c>
      <c r="P9" t="inlineStr">
        <is>
          <t>They went for trap but didn't make it in. They also did a lot of getting notes over to the other teammates they can still score tho</t>
        </is>
      </c>
      <c r="Q9" t="n">
        <v>0</v>
      </c>
    </row>
    <row r="10">
      <c r="A10" t="n">
        <v>59</v>
      </c>
      <c r="B10" t="n">
        <v>1</v>
      </c>
      <c r="C10" t="n">
        <v>53</v>
      </c>
      <c r="D10" t="n">
        <v>0</v>
      </c>
      <c r="E10" t="n">
        <v>0</v>
      </c>
      <c r="F10" t="inlineStr">
        <is>
          <t>[]</t>
        </is>
      </c>
      <c r="G10" t="n">
        <v>0</v>
      </c>
      <c r="H10" t="n">
        <v>0</v>
      </c>
      <c r="I10" t="n">
        <v>0</v>
      </c>
      <c r="J10" t="n">
        <v>0</v>
      </c>
      <c r="K10" t="n">
        <v>0</v>
      </c>
      <c r="L10" t="n">
        <v>0</v>
      </c>
      <c r="M10" t="n">
        <v>1</v>
      </c>
      <c r="N10" t="n">
        <v>0</v>
      </c>
      <c r="O10" t="n">
        <v>0</v>
      </c>
      <c r="P10" t="inlineStr">
        <is>
          <t>Defence</t>
        </is>
      </c>
      <c r="Q10" t="n">
        <v>0</v>
      </c>
    </row>
    <row r="11">
      <c r="A11" t="n">
        <v>72</v>
      </c>
      <c r="B11" t="n">
        <v>11</v>
      </c>
      <c r="D11" t="n">
        <v>0</v>
      </c>
      <c r="E11" t="n">
        <v>0</v>
      </c>
      <c r="F11" t="inlineStr">
        <is>
          <t>[7]</t>
        </is>
      </c>
      <c r="G11" t="n">
        <v>1</v>
      </c>
      <c r="H11" t="n">
        <v>0</v>
      </c>
      <c r="I11" t="n">
        <v>1</v>
      </c>
      <c r="J11" t="n">
        <v>1</v>
      </c>
      <c r="K11" t="n">
        <v>0</v>
      </c>
      <c r="L11" t="n">
        <v>0</v>
      </c>
      <c r="M11" t="n">
        <v>2</v>
      </c>
      <c r="N11" t="n">
        <v>0</v>
      </c>
      <c r="O11" t="n">
        <v>0</v>
      </c>
      <c r="P11" t="inlineStr">
        <is>
          <t>Got defended</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4"/>
  <sheetViews>
    <sheetView tabSelected="1" topLeftCell="F1" workbookViewId="0">
      <pane ySplit="1" topLeftCell="A2" activePane="bottomLeft" state="frozen"/>
      <selection pane="bottomLeft" activeCell="P7" sqref="P7"/>
    </sheetView>
  </sheetViews>
  <sheetFormatPr baseColWidth="8" defaultRowHeight="14.4"/>
  <cols>
    <col width="39.886718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4</v>
      </c>
      <c r="B2" t="n">
        <v>11</v>
      </c>
      <c r="C2" t="n">
        <v>29</v>
      </c>
      <c r="D2" t="n">
        <v>0</v>
      </c>
      <c r="E2" t="n">
        <v>0</v>
      </c>
      <c r="F2" t="inlineStr">
        <is>
          <t>[]</t>
        </is>
      </c>
      <c r="G2" t="n">
        <v>1</v>
      </c>
      <c r="H2" t="n">
        <v>0</v>
      </c>
      <c r="I2" t="n">
        <v>0</v>
      </c>
      <c r="J2" t="n">
        <v>0</v>
      </c>
      <c r="K2" t="n">
        <v>4</v>
      </c>
      <c r="L2" t="n">
        <v>0</v>
      </c>
      <c r="M2" t="n">
        <v>1</v>
      </c>
      <c r="N2" t="n">
        <v>0</v>
      </c>
      <c r="O2" t="n">
        <v>0</v>
      </c>
      <c r="Q2" t="n">
        <v>0</v>
      </c>
    </row>
    <row r="3">
      <c r="A3" t="n">
        <v>9</v>
      </c>
      <c r="B3" t="n">
        <v>19</v>
      </c>
      <c r="C3" t="n">
        <v>33</v>
      </c>
      <c r="D3" t="n">
        <v>0</v>
      </c>
      <c r="E3" t="n">
        <v>0</v>
      </c>
      <c r="F3" t="inlineStr">
        <is>
          <t>[]</t>
        </is>
      </c>
      <c r="G3" t="n">
        <v>0</v>
      </c>
      <c r="H3" t="n">
        <v>0</v>
      </c>
      <c r="I3" t="n">
        <v>0</v>
      </c>
      <c r="J3" t="n">
        <v>0</v>
      </c>
      <c r="K3" t="n">
        <v>5</v>
      </c>
      <c r="L3" t="n">
        <v>1</v>
      </c>
      <c r="M3" t="n">
        <v>3</v>
      </c>
      <c r="N3" t="n">
        <v>0</v>
      </c>
      <c r="O3" t="n">
        <v>0</v>
      </c>
      <c r="P3" t="inlineStr">
        <is>
          <t xml:space="preserve">Pretty good shooting accuracy, did not miss
</t>
        </is>
      </c>
      <c r="Q3" t="n">
        <v>0</v>
      </c>
    </row>
    <row r="4">
      <c r="A4" t="n">
        <v>16</v>
      </c>
      <c r="B4" t="n">
        <v>3</v>
      </c>
      <c r="D4" t="n">
        <v>0</v>
      </c>
      <c r="E4" t="n">
        <v>2</v>
      </c>
      <c r="F4" t="inlineStr">
        <is>
          <t>[]</t>
        </is>
      </c>
      <c r="G4" t="n">
        <v>1</v>
      </c>
      <c r="H4" t="n">
        <v>0</v>
      </c>
      <c r="I4" t="n">
        <v>0</v>
      </c>
      <c r="J4" t="n">
        <v>0</v>
      </c>
      <c r="K4" t="n">
        <v>0</v>
      </c>
      <c r="L4" t="n">
        <v>0</v>
      </c>
      <c r="M4" t="n">
        <v>1</v>
      </c>
      <c r="N4" t="n">
        <v>0</v>
      </c>
      <c r="O4" t="n">
        <v>0</v>
      </c>
      <c r="P4" t="inlineStr">
        <is>
          <t>They played defence the whole time</t>
        </is>
      </c>
      <c r="Q4" t="n">
        <v>0</v>
      </c>
    </row>
    <row r="5">
      <c r="A5" t="n">
        <v>25</v>
      </c>
      <c r="B5" t="n">
        <v>12</v>
      </c>
      <c r="C5" t="n">
        <v>55</v>
      </c>
      <c r="D5" t="n">
        <v>0</v>
      </c>
      <c r="E5" t="n">
        <v>0</v>
      </c>
      <c r="F5" t="inlineStr">
        <is>
          <t>[]</t>
        </is>
      </c>
      <c r="G5" t="n">
        <v>0</v>
      </c>
      <c r="H5" t="n">
        <v>0</v>
      </c>
      <c r="I5" t="n">
        <v>0</v>
      </c>
      <c r="J5" t="n">
        <v>1</v>
      </c>
      <c r="K5" t="n">
        <v>4</v>
      </c>
      <c r="L5" t="n">
        <v>0</v>
      </c>
      <c r="M5" t="n">
        <v>2</v>
      </c>
      <c r="N5" t="n">
        <v>0</v>
      </c>
      <c r="O5" t="n">
        <v>0</v>
      </c>
      <c r="P5" t="inlineStr">
        <is>
          <t>Slow but gets the job done, doesn't miss shots often.</t>
        </is>
      </c>
      <c r="Q5" t="n">
        <v>0</v>
      </c>
    </row>
    <row r="6">
      <c r="A6" t="n">
        <v>30</v>
      </c>
      <c r="B6" t="n">
        <v>20</v>
      </c>
      <c r="C6" t="n">
        <v>44</v>
      </c>
      <c r="D6" t="n">
        <v>0</v>
      </c>
      <c r="E6" t="n">
        <v>0</v>
      </c>
      <c r="F6" t="inlineStr">
        <is>
          <t>[8]</t>
        </is>
      </c>
      <c r="G6" t="n">
        <v>1</v>
      </c>
      <c r="H6" t="n">
        <v>0</v>
      </c>
      <c r="I6" t="n">
        <v>2</v>
      </c>
      <c r="J6" t="n">
        <v>1</v>
      </c>
      <c r="K6" t="n">
        <v>2</v>
      </c>
      <c r="L6" t="n">
        <v>0</v>
      </c>
      <c r="M6" t="n">
        <v>2</v>
      </c>
      <c r="N6" t="n">
        <v>0</v>
      </c>
      <c r="O6" t="n">
        <v>0</v>
      </c>
      <c r="P6" t="inlineStr">
        <is>
          <t>Average</t>
        </is>
      </c>
      <c r="Q6" t="n">
        <v>0</v>
      </c>
    </row>
    <row r="7">
      <c r="A7" t="n">
        <v>39</v>
      </c>
      <c r="B7" t="n">
        <v>2</v>
      </c>
      <c r="C7" t="n">
        <v>56</v>
      </c>
      <c r="D7" t="n">
        <v>0</v>
      </c>
      <c r="E7" t="n">
        <v>2</v>
      </c>
      <c r="F7" t="inlineStr">
        <is>
          <t>[]</t>
        </is>
      </c>
      <c r="G7" t="n">
        <v>0</v>
      </c>
      <c r="H7" t="n">
        <v>0</v>
      </c>
      <c r="I7" t="n">
        <v>0</v>
      </c>
      <c r="J7" t="n">
        <v>1</v>
      </c>
      <c r="K7" t="n">
        <v>0</v>
      </c>
      <c r="L7" t="n">
        <v>0</v>
      </c>
      <c r="M7" t="n">
        <v>1</v>
      </c>
      <c r="N7" t="n">
        <v>0</v>
      </c>
      <c r="O7" t="n">
        <v>0</v>
      </c>
      <c r="P7" t="inlineStr">
        <is>
          <t>Played defence the whole time they sometimes forgot what team they were in tho, they also are light weight making defence harder but taking this into concentration they did good for being so light</t>
        </is>
      </c>
      <c r="Q7" t="n">
        <v>0</v>
      </c>
    </row>
    <row r="8">
      <c r="A8" t="n">
        <v>45</v>
      </c>
      <c r="B8" t="n">
        <v>18</v>
      </c>
      <c r="C8" t="n">
        <v>27</v>
      </c>
      <c r="D8" t="n">
        <v>0</v>
      </c>
      <c r="E8" t="n">
        <v>2</v>
      </c>
      <c r="F8" t="inlineStr">
        <is>
          <t>[7]</t>
        </is>
      </c>
      <c r="G8" t="n">
        <v>1</v>
      </c>
      <c r="H8" t="n">
        <v>0</v>
      </c>
      <c r="I8" t="n">
        <v>1</v>
      </c>
      <c r="J8" t="n">
        <v>0</v>
      </c>
      <c r="K8" t="n">
        <v>4</v>
      </c>
      <c r="L8" t="n">
        <v>0</v>
      </c>
      <c r="M8" t="n">
        <v>2</v>
      </c>
      <c r="N8" t="n">
        <v>0</v>
      </c>
      <c r="O8" t="n">
        <v>0</v>
      </c>
      <c r="P8" t="inlineStr">
        <is>
          <t xml:space="preserve">They were slow at picking up the notes they climbed really fast. </t>
        </is>
      </c>
      <c r="Q8" t="n">
        <v>0</v>
      </c>
    </row>
    <row r="9">
      <c r="A9" t="n">
        <v>51</v>
      </c>
      <c r="B9" t="n">
        <v>22</v>
      </c>
      <c r="C9" t="n">
        <v>45</v>
      </c>
      <c r="D9" t="n">
        <v>0</v>
      </c>
      <c r="E9" t="n">
        <v>0</v>
      </c>
      <c r="F9" t="inlineStr">
        <is>
          <t>[]</t>
        </is>
      </c>
      <c r="G9" t="n">
        <v>1</v>
      </c>
      <c r="H9" t="n">
        <v>0</v>
      </c>
      <c r="I9" t="n">
        <v>1</v>
      </c>
      <c r="J9" t="n">
        <v>3</v>
      </c>
      <c r="K9" t="n">
        <v>3</v>
      </c>
      <c r="L9" t="n">
        <v>1</v>
      </c>
      <c r="M9" t="n">
        <v>1</v>
      </c>
      <c r="N9" t="n">
        <v>0</v>
      </c>
      <c r="O9" t="n">
        <v>0</v>
      </c>
      <c r="P9" t="inlineStr">
        <is>
          <t>Kinda slow, hits the stage hard multiple times</t>
        </is>
      </c>
      <c r="Q9" t="n">
        <v>0</v>
      </c>
    </row>
    <row r="10">
      <c r="A10" t="n">
        <v>59</v>
      </c>
      <c r="B10" t="n">
        <v>17</v>
      </c>
      <c r="C10" t="n">
        <v>53</v>
      </c>
      <c r="D10" t="n">
        <v>0</v>
      </c>
      <c r="E10" t="n">
        <v>0</v>
      </c>
      <c r="F10" t="inlineStr">
        <is>
          <t>[8]</t>
        </is>
      </c>
      <c r="G10" t="n">
        <v>1</v>
      </c>
      <c r="H10" t="n">
        <v>0</v>
      </c>
      <c r="I10" t="n">
        <v>0</v>
      </c>
      <c r="J10" t="n">
        <v>0</v>
      </c>
      <c r="K10" t="n">
        <v>6</v>
      </c>
      <c r="L10" t="n">
        <v>0</v>
      </c>
      <c r="M10" t="n">
        <v>2</v>
      </c>
      <c r="N10" t="n">
        <v>0</v>
      </c>
      <c r="O10" t="n">
        <v>0</v>
      </c>
      <c r="P10" t="inlineStr">
        <is>
          <t>Very accurate while shooting</t>
        </is>
      </c>
      <c r="Q10" t="n">
        <v>0</v>
      </c>
    </row>
    <row r="11">
      <c r="A11" t="n">
        <v>67</v>
      </c>
      <c r="B11" t="n">
        <v>5</v>
      </c>
      <c r="C11" t="n">
        <v>61</v>
      </c>
      <c r="D11" t="n">
        <v>0</v>
      </c>
      <c r="E11" t="n">
        <v>0</v>
      </c>
      <c r="F11" t="inlineStr">
        <is>
          <t>[]</t>
        </is>
      </c>
      <c r="G11" t="n">
        <v>0</v>
      </c>
      <c r="H11" t="n">
        <v>0</v>
      </c>
      <c r="I11" t="n">
        <v>1</v>
      </c>
      <c r="J11" t="n">
        <v>0</v>
      </c>
      <c r="K11" t="n">
        <v>0</v>
      </c>
      <c r="L11" t="n">
        <v>0</v>
      </c>
      <c r="M11" t="n">
        <v>0</v>
      </c>
      <c r="N11" t="n">
        <v>0</v>
      </c>
      <c r="O11" t="n">
        <v>0</v>
      </c>
      <c r="P11" t="inlineStr">
        <is>
          <t>Froze after auto didn't recover</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5"/>
  <sheetViews>
    <sheetView topLeftCell="H1" workbookViewId="0">
      <pane ySplit="1" topLeftCell="A2" activePane="bottomLeft" state="frozen"/>
      <selection pane="bottomLeft" activeCell="P5" sqref="P5"/>
    </sheetView>
  </sheetViews>
  <sheetFormatPr baseColWidth="8" defaultRowHeight="14.4"/>
  <cols>
    <col width="51.109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6</v>
      </c>
      <c r="B2" t="n">
        <v>10</v>
      </c>
      <c r="C2" t="n">
        <v>26</v>
      </c>
      <c r="D2" t="n">
        <v>0</v>
      </c>
      <c r="E2" t="n">
        <v>1</v>
      </c>
      <c r="F2" t="inlineStr">
        <is>
          <t>[]</t>
        </is>
      </c>
      <c r="G2" t="n">
        <v>1</v>
      </c>
      <c r="H2" t="n">
        <v>0</v>
      </c>
      <c r="I2" t="n">
        <v>1</v>
      </c>
      <c r="J2" t="n">
        <v>0</v>
      </c>
      <c r="K2" t="n">
        <v>0</v>
      </c>
      <c r="L2" t="n">
        <v>0</v>
      </c>
      <c r="M2" t="n">
        <v>2</v>
      </c>
      <c r="N2" t="n">
        <v>0</v>
      </c>
      <c r="O2" t="n">
        <v>0</v>
      </c>
      <c r="P2" t="inlineStr">
        <is>
          <t xml:space="preserve">They played a pretty good defence
</t>
        </is>
      </c>
      <c r="Q2" t="n">
        <v>0</v>
      </c>
    </row>
    <row r="3">
      <c r="A3" t="n">
        <v>11</v>
      </c>
      <c r="B3" t="n">
        <v>21</v>
      </c>
      <c r="C3" t="n">
        <v>68</v>
      </c>
      <c r="D3" t="n">
        <v>0</v>
      </c>
      <c r="E3" t="n">
        <v>0</v>
      </c>
      <c r="F3" t="inlineStr">
        <is>
          <t>[]</t>
        </is>
      </c>
      <c r="G3" t="n">
        <v>0</v>
      </c>
      <c r="H3" t="n">
        <v>0</v>
      </c>
      <c r="I3" t="n">
        <v>1</v>
      </c>
      <c r="J3" t="n">
        <v>0</v>
      </c>
      <c r="K3" t="n">
        <v>3</v>
      </c>
      <c r="L3" t="n">
        <v>1</v>
      </c>
      <c r="M3" t="n">
        <v>2</v>
      </c>
      <c r="N3" t="n">
        <v>1</v>
      </c>
      <c r="O3" t="n">
        <v>0</v>
      </c>
      <c r="P3" t="inlineStr">
        <is>
          <t>Left next to speaker</t>
        </is>
      </c>
      <c r="Q3" t="n">
        <v>0</v>
      </c>
    </row>
    <row r="4">
      <c r="A4" t="n">
        <v>17</v>
      </c>
      <c r="B4" t="n">
        <v>26</v>
      </c>
      <c r="C4" t="n">
        <v>52</v>
      </c>
      <c r="D4" t="n">
        <v>0</v>
      </c>
      <c r="E4" t="n">
        <v>1</v>
      </c>
      <c r="F4" t="inlineStr">
        <is>
          <t>[7, 6]</t>
        </is>
      </c>
      <c r="G4" t="n">
        <v>1</v>
      </c>
      <c r="H4" t="n">
        <v>0</v>
      </c>
      <c r="I4" t="n">
        <v>3</v>
      </c>
      <c r="J4" t="n">
        <v>0</v>
      </c>
      <c r="K4" t="n">
        <v>3</v>
      </c>
      <c r="L4" t="n">
        <v>0</v>
      </c>
      <c r="M4" t="n">
        <v>2</v>
      </c>
      <c r="N4" t="n">
        <v>0</v>
      </c>
      <c r="O4" t="n">
        <v>0</v>
      </c>
      <c r="P4" t="inlineStr">
        <is>
          <t xml:space="preserve">Good auto and shooting miss a few for the speaker 
</t>
        </is>
      </c>
      <c r="Q4" t="n">
        <v>0</v>
      </c>
    </row>
    <row r="5">
      <c r="A5" t="n">
        <v>22</v>
      </c>
      <c r="B5" t="n">
        <v>19</v>
      </c>
      <c r="C5" t="n">
        <v>26</v>
      </c>
      <c r="D5" t="n">
        <v>0</v>
      </c>
      <c r="E5" t="n">
        <v>0</v>
      </c>
      <c r="F5" t="inlineStr">
        <is>
          <t>[7, 6]</t>
        </is>
      </c>
      <c r="G5" t="n">
        <v>0</v>
      </c>
      <c r="H5" t="n">
        <v>0</v>
      </c>
      <c r="I5" t="n">
        <v>1</v>
      </c>
      <c r="J5" t="n">
        <v>0</v>
      </c>
      <c r="K5" t="n">
        <v>7</v>
      </c>
      <c r="L5" t="n">
        <v>0</v>
      </c>
      <c r="M5" t="n">
        <v>0</v>
      </c>
      <c r="N5" t="n">
        <v>0</v>
      </c>
      <c r="O5" t="n">
        <v>0</v>
      </c>
      <c r="P5" t="inlineStr">
        <is>
          <t>Need wall for intake</t>
        </is>
      </c>
      <c r="Q5" t="n">
        <v>0</v>
      </c>
    </row>
    <row r="6">
      <c r="A6" t="n">
        <v>29</v>
      </c>
      <c r="B6" t="n">
        <v>20</v>
      </c>
      <c r="C6" t="n">
        <v>58</v>
      </c>
      <c r="D6" t="n">
        <v>0</v>
      </c>
      <c r="E6" t="n">
        <v>2</v>
      </c>
      <c r="F6" t="inlineStr">
        <is>
          <t>[5]</t>
        </is>
      </c>
      <c r="G6" t="n">
        <v>1</v>
      </c>
      <c r="H6" t="n">
        <v>0</v>
      </c>
      <c r="I6" t="n">
        <v>1</v>
      </c>
      <c r="J6" t="n">
        <v>0</v>
      </c>
      <c r="K6" t="n">
        <v>5</v>
      </c>
      <c r="L6" t="n">
        <v>0</v>
      </c>
      <c r="M6" t="n">
        <v>2</v>
      </c>
      <c r="N6" t="n">
        <v>0</v>
      </c>
      <c r="O6" t="n">
        <v>0</v>
      </c>
      <c r="P6" t="inlineStr">
        <is>
          <t xml:space="preserve">Fast, coordination with the field is okay missed some shots </t>
        </is>
      </c>
      <c r="Q6" t="n">
        <v>0</v>
      </c>
    </row>
    <row r="7">
      <c r="A7" t="n">
        <v>40</v>
      </c>
      <c r="B7" t="n">
        <v>14</v>
      </c>
      <c r="C7" t="n">
        <v>39</v>
      </c>
      <c r="D7" t="n">
        <v>0</v>
      </c>
      <c r="E7" t="n">
        <v>1</v>
      </c>
      <c r="F7" t="inlineStr">
        <is>
          <t>[8, 7]</t>
        </is>
      </c>
      <c r="G7" t="n">
        <v>1</v>
      </c>
      <c r="H7" t="n">
        <v>0</v>
      </c>
      <c r="I7" t="n">
        <v>1</v>
      </c>
      <c r="J7" t="n">
        <v>0</v>
      </c>
      <c r="K7" t="n">
        <v>3</v>
      </c>
      <c r="L7" t="n">
        <v>0</v>
      </c>
      <c r="M7" t="n">
        <v>1</v>
      </c>
      <c r="N7" t="n">
        <v>0</v>
      </c>
      <c r="O7" t="n">
        <v>0</v>
      </c>
      <c r="P7" t="inlineStr">
        <is>
          <t xml:space="preserve">The best team ever, my team they did really good with shooting they got a piece stuck of there robot but was able to get it off and score a couple more </t>
        </is>
      </c>
      <c r="Q7" t="n">
        <v>0</v>
      </c>
    </row>
    <row r="8">
      <c r="A8" t="n">
        <v>46</v>
      </c>
      <c r="B8" t="n">
        <v>22</v>
      </c>
      <c r="C8" t="n">
        <v>63</v>
      </c>
      <c r="D8" t="n">
        <v>0</v>
      </c>
      <c r="E8" t="n">
        <v>0</v>
      </c>
      <c r="F8" t="inlineStr">
        <is>
          <t>[]</t>
        </is>
      </c>
      <c r="G8" t="n">
        <v>0</v>
      </c>
      <c r="H8" t="n">
        <v>0</v>
      </c>
      <c r="I8" t="n">
        <v>1</v>
      </c>
      <c r="J8" t="n">
        <v>0</v>
      </c>
      <c r="K8" t="n">
        <v>7</v>
      </c>
      <c r="L8" t="n">
        <v>0</v>
      </c>
      <c r="M8" t="n">
        <v>2</v>
      </c>
      <c r="N8" t="n">
        <v>0</v>
      </c>
      <c r="O8" t="n">
        <v>0</v>
      </c>
      <c r="P8" t="inlineStr">
        <is>
          <t xml:space="preserve">-good at scoring, a bit slow
</t>
        </is>
      </c>
      <c r="Q8" t="n">
        <v>0</v>
      </c>
    </row>
    <row r="9">
      <c r="A9" t="n">
        <v>52</v>
      </c>
      <c r="B9" t="n">
        <v>7</v>
      </c>
      <c r="C9" t="n">
        <v>61</v>
      </c>
      <c r="D9" t="n">
        <v>0</v>
      </c>
      <c r="E9" t="n">
        <v>0</v>
      </c>
      <c r="F9" t="inlineStr">
        <is>
          <t>[]</t>
        </is>
      </c>
      <c r="G9" t="n">
        <v>0</v>
      </c>
      <c r="H9" t="n">
        <v>0</v>
      </c>
      <c r="I9" t="n">
        <v>1</v>
      </c>
      <c r="J9" t="n">
        <v>1</v>
      </c>
      <c r="K9" t="n">
        <v>0</v>
      </c>
      <c r="L9" t="n">
        <v>0</v>
      </c>
      <c r="M9" t="n">
        <v>1</v>
      </c>
      <c r="N9" t="n">
        <v>0</v>
      </c>
      <c r="O9" t="n">
        <v>0</v>
      </c>
      <c r="P9" t="inlineStr">
        <is>
          <t>Got a ring stuck on the hang mec, iffy intake</t>
        </is>
      </c>
      <c r="Q9" t="n">
        <v>0</v>
      </c>
    </row>
    <row r="10">
      <c r="A10" t="n">
        <v>59</v>
      </c>
      <c r="B10" t="n">
        <v>30</v>
      </c>
      <c r="C10" t="n">
        <v>53</v>
      </c>
      <c r="D10" t="n">
        <v>0</v>
      </c>
      <c r="E10" t="n">
        <v>1</v>
      </c>
      <c r="F10" t="inlineStr">
        <is>
          <t>[7, 6]</t>
        </is>
      </c>
      <c r="G10" t="n">
        <v>1</v>
      </c>
      <c r="H10" t="n">
        <v>0</v>
      </c>
      <c r="I10" t="n">
        <v>3</v>
      </c>
      <c r="J10" t="n">
        <v>0</v>
      </c>
      <c r="K10" t="n">
        <v>5</v>
      </c>
      <c r="L10" t="n">
        <v>0</v>
      </c>
      <c r="M10" t="n">
        <v>2</v>
      </c>
      <c r="N10" t="n">
        <v>0</v>
      </c>
      <c r="O10" t="n">
        <v>0</v>
      </c>
      <c r="P10" t="inlineStr">
        <is>
          <t>Would do really well if paired with an amp-scoring robot(for amplification) and a defence bot.</t>
        </is>
      </c>
      <c r="Q10" t="n">
        <v>0</v>
      </c>
    </row>
    <row r="11">
      <c r="A11" t="n">
        <v>67</v>
      </c>
      <c r="B11" t="n">
        <v>29</v>
      </c>
      <c r="C11" t="n">
        <v>55</v>
      </c>
      <c r="D11" t="n">
        <v>0</v>
      </c>
      <c r="E11" t="n">
        <v>0</v>
      </c>
      <c r="F11" t="inlineStr">
        <is>
          <t>[7]</t>
        </is>
      </c>
      <c r="G11" t="n">
        <v>1</v>
      </c>
      <c r="H11" t="n">
        <v>0</v>
      </c>
      <c r="I11" t="n">
        <v>1</v>
      </c>
      <c r="J11" t="n">
        <v>0</v>
      </c>
      <c r="K11" t="n">
        <v>8</v>
      </c>
      <c r="L11" t="n">
        <v>1</v>
      </c>
      <c r="M11" t="n">
        <v>1</v>
      </c>
      <c r="N11" t="n">
        <v>0</v>
      </c>
      <c r="O11" t="n">
        <v>0</v>
      </c>
      <c r="P11" t="inlineStr">
        <is>
          <t>Consistent with speaker, slow on climb, efficient with picking up notes</t>
        </is>
      </c>
      <c r="Q11" t="n">
        <v>1</v>
      </c>
    </row>
    <row r="12">
      <c r="A12" t="n">
        <v>73</v>
      </c>
      <c r="B12" t="n">
        <v>19</v>
      </c>
      <c r="C12" t="n">
        <v>59</v>
      </c>
      <c r="D12" t="n">
        <v>0</v>
      </c>
      <c r="E12" t="n">
        <v>1</v>
      </c>
      <c r="F12" t="inlineStr">
        <is>
          <t>[7, 6]</t>
        </is>
      </c>
      <c r="G12" t="n">
        <v>1</v>
      </c>
      <c r="H12" t="n">
        <v>0</v>
      </c>
      <c r="I12" t="n">
        <v>1</v>
      </c>
      <c r="J12" t="n">
        <v>0</v>
      </c>
      <c r="K12" t="n">
        <v>6</v>
      </c>
      <c r="L12" t="n">
        <v>0</v>
      </c>
      <c r="M12" t="n">
        <v>0</v>
      </c>
      <c r="N12" t="n">
        <v>0</v>
      </c>
      <c r="O12" t="n">
        <v>0</v>
      </c>
      <c r="P12" t="inlineStr">
        <is>
          <t xml:space="preserve">Fast , good aim got most shots went for a last second ring instead of climb but didn't get it. </t>
        </is>
      </c>
      <c r="Q12" t="n">
        <v>0</v>
      </c>
    </row>
    <row r="14">
      <c r="A14" t="inlineStr">
        <is>
          <t>average:</t>
        </is>
      </c>
      <c r="B14">
        <f>AVERAGE(B2:INDIRECT("B"&amp;(ROW()-2)))</f>
        <v/>
      </c>
      <c r="J14">
        <f>AVERAGE(J3:INDIRECT("J"&amp;(ROW()-2)))</f>
        <v/>
      </c>
      <c r="K14">
        <f>AVERAGE(K3:INDIRECT("K"&amp;(ROW()-2)))</f>
        <v/>
      </c>
      <c r="L14">
        <f>AVERAGE(L3:INDIRECT("L"&amp;(ROW()-2)))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0">
    <cfRule type="expression" priority="1" dxfId="0">
      <formula>$P1=1</formula>
    </cfRule>
  </conditionalFormatting>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Z14"/>
  <sheetViews>
    <sheetView topLeftCell="I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6</v>
      </c>
      <c r="B2" t="n">
        <v>29</v>
      </c>
      <c r="C2" t="n">
        <v>69</v>
      </c>
      <c r="D2" t="n">
        <v>0</v>
      </c>
      <c r="E2" t="n">
        <v>0</v>
      </c>
      <c r="F2" t="inlineStr">
        <is>
          <t>[8, 7, 6]</t>
        </is>
      </c>
      <c r="G2" t="n">
        <v>1</v>
      </c>
      <c r="H2" t="n">
        <v>0</v>
      </c>
      <c r="I2" t="n">
        <v>2</v>
      </c>
      <c r="J2" t="n">
        <v>1</v>
      </c>
      <c r="K2" t="n">
        <v>4</v>
      </c>
      <c r="L2" t="n">
        <v>0</v>
      </c>
      <c r="M2" t="n">
        <v>2</v>
      </c>
      <c r="N2" t="n">
        <v>0</v>
      </c>
      <c r="O2" t="n">
        <v>1</v>
      </c>
      <c r="P2" t="inlineStr">
        <is>
          <t>Very good, they can score anywhere and kind of long-range shots.</t>
        </is>
      </c>
      <c r="Q2" t="n">
        <v>0</v>
      </c>
    </row>
    <row r="3">
      <c r="A3" t="n">
        <v>14</v>
      </c>
      <c r="B3" t="n">
        <v>35</v>
      </c>
      <c r="C3" t="n">
        <v>66</v>
      </c>
      <c r="D3" t="n">
        <v>0</v>
      </c>
      <c r="E3" t="n">
        <v>1</v>
      </c>
      <c r="F3" t="inlineStr">
        <is>
          <t>[8, 7, 6]</t>
        </is>
      </c>
      <c r="G3" t="n">
        <v>1</v>
      </c>
      <c r="H3" t="n">
        <v>0</v>
      </c>
      <c r="I3" t="n">
        <v>4</v>
      </c>
      <c r="J3" t="n">
        <v>0</v>
      </c>
      <c r="K3" t="n">
        <v>5</v>
      </c>
      <c r="L3" t="n">
        <v>0</v>
      </c>
      <c r="M3" t="n">
        <v>2</v>
      </c>
      <c r="N3" t="n">
        <v>0</v>
      </c>
      <c r="O3" t="n">
        <v>0</v>
      </c>
      <c r="P3" t="inlineStr">
        <is>
          <t>Very fast &amp; maneuverable, super great and accurate shooter. Can do trap &amp; climb well (failed.trap tho)</t>
        </is>
      </c>
      <c r="Q3" t="n">
        <v>0</v>
      </c>
    </row>
    <row r="4">
      <c r="A4" t="n">
        <v>19</v>
      </c>
      <c r="B4" t="n">
        <v>40</v>
      </c>
      <c r="C4" t="n">
        <v>69</v>
      </c>
      <c r="D4" t="n">
        <v>0</v>
      </c>
      <c r="E4" t="n">
        <v>0</v>
      </c>
      <c r="F4" t="inlineStr">
        <is>
          <t>[6, 7]</t>
        </is>
      </c>
      <c r="G4" t="n">
        <v>1</v>
      </c>
      <c r="H4" t="n">
        <v>0</v>
      </c>
      <c r="I4" t="n">
        <v>2</v>
      </c>
      <c r="J4" t="n">
        <v>0</v>
      </c>
      <c r="K4" t="n">
        <v>10</v>
      </c>
      <c r="L4" t="n">
        <v>0</v>
      </c>
      <c r="M4" t="n">
        <v>2</v>
      </c>
      <c r="N4" t="n">
        <v>0</v>
      </c>
      <c r="O4" t="n">
        <v>1</v>
      </c>
      <c r="P4" t="inlineStr">
        <is>
          <t xml:space="preserve">Aim is impressive hardly missed, fast good. Coronation with the bot and field along rollicking up ,they also had shot Some  across so that the team could score </t>
        </is>
      </c>
      <c r="Q4" t="n">
        <v>0</v>
      </c>
    </row>
    <row r="5">
      <c r="A5" t="n">
        <v>25</v>
      </c>
      <c r="B5" t="n">
        <v>34</v>
      </c>
      <c r="C5" t="n">
        <v>56</v>
      </c>
      <c r="D5" t="n">
        <v>0</v>
      </c>
      <c r="E5" t="n">
        <v>1</v>
      </c>
      <c r="F5" t="inlineStr">
        <is>
          <t>[8, 7, 6]</t>
        </is>
      </c>
      <c r="G5" t="n">
        <v>1</v>
      </c>
      <c r="H5" t="n">
        <v>0</v>
      </c>
      <c r="I5" t="n">
        <v>4</v>
      </c>
      <c r="J5" t="n">
        <v>0</v>
      </c>
      <c r="K5" t="n">
        <v>6</v>
      </c>
      <c r="L5" t="n">
        <v>0</v>
      </c>
      <c r="M5" t="n">
        <v>0</v>
      </c>
      <c r="N5" t="n">
        <v>0</v>
      </c>
      <c r="O5" t="n">
        <v>0</v>
      </c>
      <c r="P5" t="inlineStr">
        <is>
          <t xml:space="preserve">This robot have impressive scoring ability but it stop moving in the middle of the match
</t>
        </is>
      </c>
      <c r="Q5" t="n">
        <v>0</v>
      </c>
    </row>
    <row r="6">
      <c r="A6" t="n">
        <v>34</v>
      </c>
      <c r="B6" t="n">
        <v>25</v>
      </c>
      <c r="C6" t="n">
        <v>46</v>
      </c>
      <c r="D6" t="n">
        <v>0</v>
      </c>
      <c r="E6" t="n">
        <v>1</v>
      </c>
      <c r="F6" t="inlineStr">
        <is>
          <t>[8, 7, 6]</t>
        </is>
      </c>
      <c r="G6" t="n">
        <v>1</v>
      </c>
      <c r="H6" t="n">
        <v>0</v>
      </c>
      <c r="I6" t="n">
        <v>4</v>
      </c>
      <c r="J6" t="n">
        <v>0</v>
      </c>
      <c r="K6" t="n">
        <v>0</v>
      </c>
      <c r="L6" t="n">
        <v>0</v>
      </c>
      <c r="M6" t="n">
        <v>2</v>
      </c>
      <c r="N6" t="n">
        <v>0</v>
      </c>
      <c r="O6" t="n">
        <v>0</v>
      </c>
      <c r="P6" t="inlineStr">
        <is>
          <t xml:space="preserve">Their auto was impressive, but they must had some issue appear when tele started since they experienced a possible malfunction with their feeder. They did adapt by playing decent defence
</t>
        </is>
      </c>
      <c r="Q6" t="n">
        <v>0</v>
      </c>
    </row>
    <row r="7">
      <c r="A7" t="n">
        <v>41</v>
      </c>
      <c r="B7" t="n">
        <v>42</v>
      </c>
      <c r="C7" t="n">
        <v>49</v>
      </c>
      <c r="D7" t="n">
        <v>0</v>
      </c>
      <c r="E7" t="n">
        <v>1</v>
      </c>
      <c r="F7" t="inlineStr">
        <is>
          <t>[]</t>
        </is>
      </c>
      <c r="G7" t="n">
        <v>1</v>
      </c>
      <c r="H7" t="n">
        <v>0</v>
      </c>
      <c r="I7" t="n">
        <v>2</v>
      </c>
      <c r="J7" t="n">
        <v>5</v>
      </c>
      <c r="K7" t="n">
        <v>1</v>
      </c>
      <c r="L7" t="n">
        <v>3</v>
      </c>
      <c r="M7" t="n">
        <v>2</v>
      </c>
      <c r="N7" t="n">
        <v>0</v>
      </c>
      <c r="O7" t="n">
        <v>1</v>
      </c>
      <c r="P7" t="inlineStr">
        <is>
          <t>Very good and gets notes really fast.  Can score in the trap, amp, and speaker.</t>
        </is>
      </c>
      <c r="Q7" t="n">
        <v>0</v>
      </c>
    </row>
    <row r="8">
      <c r="A8" t="n">
        <v>46</v>
      </c>
      <c r="B8" t="n">
        <v>35</v>
      </c>
      <c r="C8" t="n">
        <v>63</v>
      </c>
      <c r="D8" t="n">
        <v>0</v>
      </c>
      <c r="E8" t="n">
        <v>0</v>
      </c>
      <c r="F8" t="inlineStr">
        <is>
          <t>[7, 6]</t>
        </is>
      </c>
      <c r="G8" t="n">
        <v>1</v>
      </c>
      <c r="H8" t="n">
        <v>0</v>
      </c>
      <c r="I8" t="n">
        <v>3</v>
      </c>
      <c r="J8" t="n">
        <v>0</v>
      </c>
      <c r="K8" t="n">
        <v>5</v>
      </c>
      <c r="L8" t="n">
        <v>0</v>
      </c>
      <c r="M8" t="n">
        <v>2</v>
      </c>
      <c r="N8" t="n">
        <v>0</v>
      </c>
      <c r="O8" t="n">
        <v>1</v>
      </c>
      <c r="P8" t="inlineStr">
        <is>
          <t>Every efficient, picks up and loads every quickly, very fast</t>
        </is>
      </c>
      <c r="Q8" t="n">
        <v>0</v>
      </c>
    </row>
    <row r="9">
      <c r="A9" t="n">
        <v>54</v>
      </c>
      <c r="B9" t="n">
        <v>41</v>
      </c>
      <c r="C9" t="n">
        <v>52</v>
      </c>
      <c r="D9" t="n">
        <v>0</v>
      </c>
      <c r="E9" t="n">
        <v>1</v>
      </c>
      <c r="F9" t="inlineStr">
        <is>
          <t>[8, 7, 6]</t>
        </is>
      </c>
      <c r="G9" t="n">
        <v>1</v>
      </c>
      <c r="H9" t="n">
        <v>0</v>
      </c>
      <c r="I9" t="n">
        <v>4</v>
      </c>
      <c r="J9" t="n">
        <v>2</v>
      </c>
      <c r="K9" t="n">
        <v>8</v>
      </c>
      <c r="L9" t="n">
        <v>0</v>
      </c>
      <c r="M9" t="n">
        <v>1</v>
      </c>
      <c r="N9" t="n">
        <v>0</v>
      </c>
      <c r="O9" t="n">
        <v>0</v>
      </c>
      <c r="P9" t="inlineStr">
        <is>
          <t>They have good shooting technique.</t>
        </is>
      </c>
      <c r="Q9" t="n">
        <v>0</v>
      </c>
    </row>
    <row r="10">
      <c r="A10" t="n">
        <v>63</v>
      </c>
      <c r="B10" t="n">
        <v>37</v>
      </c>
      <c r="C10" t="n">
        <v>83</v>
      </c>
      <c r="D10" t="n">
        <v>0</v>
      </c>
      <c r="E10" t="n">
        <v>1</v>
      </c>
      <c r="F10" t="inlineStr">
        <is>
          <t>[8, 7, 6]</t>
        </is>
      </c>
      <c r="G10" t="n">
        <v>1</v>
      </c>
      <c r="H10" t="n">
        <v>0</v>
      </c>
      <c r="I10" t="n">
        <v>3</v>
      </c>
      <c r="J10" t="n">
        <v>0</v>
      </c>
      <c r="K10" t="n">
        <v>3</v>
      </c>
      <c r="L10" t="n">
        <v>1</v>
      </c>
      <c r="M10" t="n">
        <v>3</v>
      </c>
      <c r="N10" t="n">
        <v>0</v>
      </c>
      <c r="O10" t="n">
        <v>1</v>
      </c>
      <c r="P10" t="inlineStr">
        <is>
          <t xml:space="preserve">Very quick at making it to speaker to source and back. Got trap and climbed fast. Rely's on ally's to score in amp for boost
</t>
        </is>
      </c>
      <c r="Q10" t="n">
        <v>0</v>
      </c>
    </row>
    <row r="11">
      <c r="A11" t="n">
        <v>68</v>
      </c>
      <c r="B11" t="n">
        <v>27</v>
      </c>
      <c r="C11" t="n">
        <v>83</v>
      </c>
      <c r="D11" t="n">
        <v>0</v>
      </c>
      <c r="E11" t="n">
        <v>1</v>
      </c>
      <c r="F11" t="inlineStr">
        <is>
          <t>[]</t>
        </is>
      </c>
      <c r="G11" t="n">
        <v>1</v>
      </c>
      <c r="H11" t="n">
        <v>0</v>
      </c>
      <c r="I11" t="n">
        <v>2</v>
      </c>
      <c r="J11" t="n">
        <v>0</v>
      </c>
      <c r="K11" t="n">
        <v>1</v>
      </c>
      <c r="L11" t="n">
        <v>1</v>
      </c>
      <c r="M11" t="n">
        <v>2</v>
      </c>
      <c r="N11" t="n">
        <v>0</v>
      </c>
      <c r="O11" t="n">
        <v>1</v>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Z14"/>
  <sheetViews>
    <sheetView topLeftCell="G1" workbookViewId="0">
      <pane ySplit="1" topLeftCell="A2" activePane="bottomLeft" state="frozen"/>
      <selection pane="bottomLeft" activeCell="P8" sqref="P8"/>
    </sheetView>
  </sheetViews>
  <sheetFormatPr baseColWidth="8" defaultRowHeight="14.4"/>
  <cols>
    <col width="33.109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2</v>
      </c>
      <c r="B2" t="n">
        <v>42</v>
      </c>
      <c r="C2" t="n">
        <v>62</v>
      </c>
      <c r="D2" t="n">
        <v>0</v>
      </c>
      <c r="E2" t="n">
        <v>1</v>
      </c>
      <c r="F2" t="inlineStr">
        <is>
          <t>[7, 8, 1, 2]</t>
        </is>
      </c>
      <c r="G2" t="n">
        <v>1</v>
      </c>
      <c r="H2" t="n">
        <v>0</v>
      </c>
      <c r="I2" t="n">
        <v>4</v>
      </c>
      <c r="J2" t="n">
        <v>0</v>
      </c>
      <c r="K2" t="n">
        <v>2</v>
      </c>
      <c r="L2" t="n">
        <v>3</v>
      </c>
      <c r="M2" t="n">
        <v>1</v>
      </c>
      <c r="N2" t="n">
        <v>0</v>
      </c>
      <c r="O2" t="n">
        <v>0</v>
      </c>
      <c r="P2" t="inlineStr">
        <is>
          <t xml:space="preserve">had hard collision into side of stage, preventing shooter from working effectively. they scored every shot beforehand, </t>
        </is>
      </c>
      <c r="Q2" t="n">
        <v>0</v>
      </c>
    </row>
    <row r="3">
      <c r="A3" t="n">
        <v>12</v>
      </c>
      <c r="B3" t="n">
        <v>22</v>
      </c>
      <c r="C3" t="n">
        <v>50</v>
      </c>
      <c r="D3" t="n">
        <v>0</v>
      </c>
      <c r="E3" t="n">
        <v>1</v>
      </c>
      <c r="F3" t="inlineStr">
        <is>
          <t>[7]</t>
        </is>
      </c>
      <c r="G3" t="n">
        <v>1</v>
      </c>
      <c r="H3" t="n">
        <v>0</v>
      </c>
      <c r="I3" t="n">
        <v>1</v>
      </c>
      <c r="J3" t="n">
        <v>0</v>
      </c>
      <c r="K3" t="n">
        <v>7</v>
      </c>
      <c r="L3" t="n">
        <v>0</v>
      </c>
      <c r="M3" t="n">
        <v>1</v>
      </c>
      <c r="N3" t="n">
        <v>0</v>
      </c>
      <c r="O3" t="n">
        <v>0</v>
      </c>
      <c r="P3" t="inlineStr">
        <is>
          <t>They were really fast across the field and picking up the game prices but they were just a little slower to shot and they didn't make some of there shots</t>
        </is>
      </c>
      <c r="Q3" t="n">
        <v>0</v>
      </c>
    </row>
    <row r="4">
      <c r="A4" t="n">
        <v>19</v>
      </c>
      <c r="B4" t="n">
        <v>22</v>
      </c>
      <c r="C4" t="n">
        <v>69</v>
      </c>
      <c r="D4" t="n">
        <v>0</v>
      </c>
      <c r="E4" t="n">
        <v>1</v>
      </c>
      <c r="F4" t="inlineStr">
        <is>
          <t>[5]</t>
        </is>
      </c>
      <c r="G4" t="n">
        <v>1</v>
      </c>
      <c r="H4" t="n">
        <v>0</v>
      </c>
      <c r="I4" t="n">
        <v>2</v>
      </c>
      <c r="J4" t="n">
        <v>4</v>
      </c>
      <c r="K4" t="n">
        <v>0</v>
      </c>
      <c r="L4" t="n">
        <v>1</v>
      </c>
      <c r="M4" t="n">
        <v>1</v>
      </c>
      <c r="N4" t="n">
        <v>0</v>
      </c>
      <c r="O4" t="n">
        <v>0</v>
      </c>
      <c r="P4" t="inlineStr">
        <is>
          <t>attempted climb, but hanging system partially failed</t>
        </is>
      </c>
      <c r="Q4" t="n">
        <v>0</v>
      </c>
    </row>
    <row r="5">
      <c r="A5" t="n">
        <v>25</v>
      </c>
      <c r="B5" t="n">
        <v>27</v>
      </c>
      <c r="C5" t="n">
        <v>55</v>
      </c>
      <c r="D5" t="n">
        <v>0</v>
      </c>
      <c r="E5" t="n">
        <v>1</v>
      </c>
      <c r="F5" t="inlineStr">
        <is>
          <t>[7, 8, 6]</t>
        </is>
      </c>
      <c r="G5" t="n">
        <v>1</v>
      </c>
      <c r="H5" t="n">
        <v>0</v>
      </c>
      <c r="I5" t="n">
        <v>4</v>
      </c>
      <c r="J5" t="n">
        <v>2</v>
      </c>
      <c r="K5" t="n">
        <v>1</v>
      </c>
      <c r="L5" t="n">
        <v>0</v>
      </c>
      <c r="M5" t="n">
        <v>1</v>
      </c>
      <c r="N5" t="n">
        <v>0</v>
      </c>
      <c r="O5" t="n">
        <v>0</v>
      </c>
      <c r="P5" t="inlineStr">
        <is>
          <t xml:space="preserve">- noice auto
- cool LEDs
- inconsistent aiming
</t>
        </is>
      </c>
      <c r="Q5" t="n">
        <v>0</v>
      </c>
    </row>
    <row r="6">
      <c r="A6" t="n">
        <v>36</v>
      </c>
      <c r="B6" t="n">
        <v>11</v>
      </c>
      <c r="C6" t="n">
        <v>45</v>
      </c>
      <c r="D6" t="n">
        <v>0</v>
      </c>
      <c r="E6" t="n">
        <v>0</v>
      </c>
      <c r="F6" t="inlineStr">
        <is>
          <t>[6]</t>
        </is>
      </c>
      <c r="G6" t="n">
        <v>1</v>
      </c>
      <c r="H6" t="n">
        <v>0</v>
      </c>
      <c r="I6" t="n">
        <v>0</v>
      </c>
      <c r="J6" t="n">
        <v>0</v>
      </c>
      <c r="K6" t="n">
        <v>4</v>
      </c>
      <c r="L6" t="n">
        <v>0</v>
      </c>
      <c r="M6" t="n">
        <v>1</v>
      </c>
      <c r="N6" t="n">
        <v>0</v>
      </c>
      <c r="O6" t="n">
        <v>0</v>
      </c>
      <c r="P6" t="inlineStr">
        <is>
          <t>Nothing to special</t>
        </is>
      </c>
      <c r="Q6" t="n">
        <v>0</v>
      </c>
    </row>
    <row r="7">
      <c r="A7" t="n">
        <v>41</v>
      </c>
      <c r="B7" t="n">
        <v>23</v>
      </c>
      <c r="C7" t="n">
        <v>47</v>
      </c>
      <c r="D7" t="n">
        <v>0</v>
      </c>
      <c r="E7" t="n">
        <v>0</v>
      </c>
      <c r="F7" t="inlineStr">
        <is>
          <t>[8, 7]</t>
        </is>
      </c>
      <c r="G7" t="n">
        <v>1</v>
      </c>
      <c r="H7" t="n">
        <v>0</v>
      </c>
      <c r="I7" t="n">
        <v>2</v>
      </c>
      <c r="J7" t="n">
        <v>2</v>
      </c>
      <c r="K7" t="n">
        <v>4</v>
      </c>
      <c r="L7" t="n">
        <v>0</v>
      </c>
      <c r="M7" t="n">
        <v>1</v>
      </c>
      <c r="N7" t="n">
        <v>0</v>
      </c>
      <c r="O7" t="n">
        <v>0</v>
      </c>
      <c r="P7" t="inlineStr">
        <is>
          <t xml:space="preserve">Got stuck on blue alliance chain
</t>
        </is>
      </c>
      <c r="Q7" t="n">
        <v>0</v>
      </c>
    </row>
    <row r="8">
      <c r="A8" t="n">
        <v>49</v>
      </c>
      <c r="B8" t="n">
        <v>26</v>
      </c>
      <c r="C8" t="n">
        <v>39</v>
      </c>
      <c r="D8" t="n">
        <v>0</v>
      </c>
      <c r="E8" t="n">
        <v>1</v>
      </c>
      <c r="F8" t="inlineStr">
        <is>
          <t>[7, 8, 6, 2]</t>
        </is>
      </c>
      <c r="G8" t="n">
        <v>1</v>
      </c>
      <c r="H8" t="n">
        <v>0</v>
      </c>
      <c r="I8" t="n">
        <v>2</v>
      </c>
      <c r="J8" t="n">
        <v>1</v>
      </c>
      <c r="K8" t="n">
        <v>4</v>
      </c>
      <c r="L8" t="n">
        <v>1</v>
      </c>
      <c r="M8" t="n">
        <v>0</v>
      </c>
      <c r="N8" t="n">
        <v>0</v>
      </c>
      <c r="O8" t="n">
        <v>0</v>
      </c>
      <c r="P8" t="inlineStr">
        <is>
          <t>They were really good at going back and forth picking up and shooting.
They  could go under the stages
They also were really fast they had a good auto
They did good</t>
        </is>
      </c>
      <c r="Q8" t="n">
        <v>0</v>
      </c>
    </row>
    <row r="9">
      <c r="A9" t="n">
        <v>58</v>
      </c>
      <c r="B9" t="n">
        <v>3</v>
      </c>
      <c r="C9" t="n">
        <v>55</v>
      </c>
      <c r="D9" t="n">
        <v>0</v>
      </c>
      <c r="E9" t="n">
        <v>0</v>
      </c>
      <c r="F9" t="inlineStr">
        <is>
          <t>[5]</t>
        </is>
      </c>
      <c r="G9" t="n">
        <v>1</v>
      </c>
      <c r="H9" t="n">
        <v>0</v>
      </c>
      <c r="I9" t="n">
        <v>0</v>
      </c>
      <c r="J9" t="n">
        <v>0</v>
      </c>
      <c r="K9" t="n">
        <v>0</v>
      </c>
      <c r="L9" t="n">
        <v>0</v>
      </c>
      <c r="M9" t="n">
        <v>1</v>
      </c>
      <c r="N9" t="n">
        <v>0</v>
      </c>
      <c r="O9" t="n">
        <v>0</v>
      </c>
      <c r="P9" t="inlineStr">
        <is>
          <t>Droped off notes for alliance at least 3, slower bot, not accurate while shooting.</t>
        </is>
      </c>
      <c r="Q9" t="n">
        <v>0</v>
      </c>
    </row>
    <row r="10">
      <c r="A10" t="n">
        <v>64</v>
      </c>
      <c r="B10" t="n">
        <v>29</v>
      </c>
      <c r="C10" t="n">
        <v>38</v>
      </c>
      <c r="D10" t="n">
        <v>0</v>
      </c>
      <c r="E10" t="n">
        <v>1</v>
      </c>
      <c r="F10" t="inlineStr">
        <is>
          <t>[7, 8, 6]</t>
        </is>
      </c>
      <c r="G10" t="n">
        <v>1</v>
      </c>
      <c r="H10" t="n">
        <v>0</v>
      </c>
      <c r="I10" t="n">
        <v>4</v>
      </c>
      <c r="J10" t="n">
        <v>0</v>
      </c>
      <c r="K10" t="n">
        <v>3</v>
      </c>
      <c r="L10" t="n">
        <v>0</v>
      </c>
      <c r="M10" t="n">
        <v>1</v>
      </c>
      <c r="N10" t="n">
        <v>0</v>
      </c>
      <c r="O10" t="n">
        <v>0</v>
      </c>
      <c r="P10" t="inlineStr">
        <is>
          <t>Amazing auto, average telop</t>
        </is>
      </c>
      <c r="Q10" t="n">
        <v>0</v>
      </c>
    </row>
    <row r="11">
      <c r="A11" t="n">
        <v>69</v>
      </c>
      <c r="B11" t="n">
        <v>22</v>
      </c>
      <c r="C11" t="n">
        <v>76</v>
      </c>
      <c r="D11" t="n">
        <v>0</v>
      </c>
      <c r="E11" t="n">
        <v>0</v>
      </c>
      <c r="F11" t="inlineStr">
        <is>
          <t>[4, 5]</t>
        </is>
      </c>
      <c r="G11" t="n">
        <v>1</v>
      </c>
      <c r="H11" t="n">
        <v>0</v>
      </c>
      <c r="I11" t="n">
        <v>1</v>
      </c>
      <c r="J11" t="n">
        <v>0</v>
      </c>
      <c r="K11" t="n">
        <v>7</v>
      </c>
      <c r="L11" t="n">
        <v>0</v>
      </c>
      <c r="M11" t="n">
        <v>1</v>
      </c>
      <c r="N11" t="n">
        <v>0</v>
      </c>
      <c r="O11" t="n">
        <v>0</v>
      </c>
      <c r="P11" t="inlineStr">
        <is>
          <t>Left side of speaker
Good auto
Since the defense was on speaker it was hard to shoot for them</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Z15"/>
  <sheetViews>
    <sheetView topLeftCell="D1" workbookViewId="0">
      <pane ySplit="1" topLeftCell="A2" activePane="bottomLeft" state="frozen"/>
      <selection pane="bottomLeft" activeCell="P11" sqref="P11"/>
    </sheetView>
  </sheetViews>
  <sheetFormatPr baseColWidth="8" defaultRowHeight="14.4"/>
  <cols>
    <col width="49.109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5</v>
      </c>
      <c r="B2" t="n">
        <v>11</v>
      </c>
      <c r="C2" t="n">
        <v>89</v>
      </c>
      <c r="D2" t="n">
        <v>0</v>
      </c>
      <c r="E2" t="n">
        <v>0</v>
      </c>
      <c r="F2" t="inlineStr">
        <is>
          <t>[]</t>
        </is>
      </c>
      <c r="G2" t="n">
        <v>1</v>
      </c>
      <c r="H2" t="n">
        <v>0</v>
      </c>
      <c r="I2" t="n">
        <v>1</v>
      </c>
      <c r="J2" t="n">
        <v>4</v>
      </c>
      <c r="K2" t="n">
        <v>0</v>
      </c>
      <c r="L2" t="n">
        <v>0</v>
      </c>
      <c r="M2" t="n">
        <v>0</v>
      </c>
      <c r="N2" t="n">
        <v>0</v>
      </c>
      <c r="O2" t="n">
        <v>0</v>
      </c>
      <c r="Q2" t="n">
        <v>0</v>
      </c>
    </row>
    <row r="3">
      <c r="A3" t="n">
        <v>14</v>
      </c>
      <c r="B3" t="n">
        <v>11</v>
      </c>
      <c r="C3" t="n">
        <v>12</v>
      </c>
      <c r="D3" t="n">
        <v>1</v>
      </c>
      <c r="E3" t="n">
        <v>0</v>
      </c>
      <c r="F3" t="inlineStr">
        <is>
          <t>[]</t>
        </is>
      </c>
      <c r="G3" t="n">
        <v>1</v>
      </c>
      <c r="H3" t="n">
        <v>0</v>
      </c>
      <c r="I3" t="n">
        <v>0</v>
      </c>
      <c r="J3" t="n">
        <v>8</v>
      </c>
      <c r="K3" t="n">
        <v>0</v>
      </c>
      <c r="L3" t="n">
        <v>0</v>
      </c>
      <c r="M3" t="n">
        <v>1</v>
      </c>
      <c r="N3" t="n">
        <v>0</v>
      </c>
      <c r="O3" t="n">
        <v>0</v>
      </c>
      <c r="P3" t="inlineStr">
        <is>
          <t xml:space="preserve">- consistent amp scoring
- only able to collect disks from operator
</t>
        </is>
      </c>
      <c r="Q3" t="n">
        <v>0</v>
      </c>
    </row>
    <row r="4">
      <c r="A4" t="n">
        <v>19</v>
      </c>
      <c r="B4" t="n">
        <v>3</v>
      </c>
      <c r="C4" t="n">
        <v>49</v>
      </c>
      <c r="D4" t="n">
        <v>0</v>
      </c>
      <c r="E4" t="n">
        <v>2</v>
      </c>
      <c r="F4" t="inlineStr">
        <is>
          <t>[]</t>
        </is>
      </c>
      <c r="G4" t="n">
        <v>1</v>
      </c>
      <c r="H4" t="n">
        <v>0</v>
      </c>
      <c r="I4" t="n">
        <v>0</v>
      </c>
      <c r="J4" t="n">
        <v>0</v>
      </c>
      <c r="K4" t="n">
        <v>0</v>
      </c>
      <c r="L4" t="n">
        <v>0</v>
      </c>
      <c r="M4" t="n">
        <v>1</v>
      </c>
      <c r="N4" t="n">
        <v>0</v>
      </c>
      <c r="O4" t="n">
        <v>0</v>
      </c>
      <c r="P4" t="inlineStr">
        <is>
          <t>They mostly played defence and delivered noted to their community. It appears they are unable to score at any compacity.</t>
        </is>
      </c>
      <c r="Q4" t="n">
        <v>0</v>
      </c>
    </row>
    <row r="5">
      <c r="A5" t="n">
        <v>24</v>
      </c>
      <c r="B5" t="n">
        <v>3</v>
      </c>
      <c r="C5" t="n">
        <v>24</v>
      </c>
      <c r="D5" t="n">
        <v>0</v>
      </c>
      <c r="E5" t="n">
        <v>2</v>
      </c>
      <c r="F5" t="inlineStr">
        <is>
          <t>[]</t>
        </is>
      </c>
      <c r="G5" t="n">
        <v>0</v>
      </c>
      <c r="H5" t="n">
        <v>0</v>
      </c>
      <c r="I5" t="n">
        <v>0</v>
      </c>
      <c r="J5" t="n">
        <v>2</v>
      </c>
      <c r="K5" t="n">
        <v>0</v>
      </c>
      <c r="L5" t="n">
        <v>0</v>
      </c>
      <c r="M5" t="n">
        <v>1</v>
      </c>
      <c r="N5" t="n">
        <v>0</v>
      </c>
      <c r="O5" t="n">
        <v>0</v>
      </c>
      <c r="P5" t="inlineStr">
        <is>
          <t xml:space="preserve">Played defence after halfway
</t>
        </is>
      </c>
      <c r="Q5" t="n">
        <v>0</v>
      </c>
    </row>
    <row r="6">
      <c r="A6" t="n">
        <v>32</v>
      </c>
      <c r="B6" t="n">
        <v>6</v>
      </c>
      <c r="C6" t="n">
        <v>32</v>
      </c>
      <c r="D6" t="n">
        <v>0</v>
      </c>
      <c r="E6" t="n">
        <v>0</v>
      </c>
      <c r="F6" t="inlineStr">
        <is>
          <t>[]</t>
        </is>
      </c>
      <c r="G6" t="n">
        <v>1</v>
      </c>
      <c r="H6" t="n">
        <v>0</v>
      </c>
      <c r="I6" t="n">
        <v>0</v>
      </c>
      <c r="J6" t="n">
        <v>3</v>
      </c>
      <c r="K6" t="n">
        <v>0</v>
      </c>
      <c r="L6" t="n">
        <v>0</v>
      </c>
      <c r="M6" t="n">
        <v>1</v>
      </c>
      <c r="N6" t="n">
        <v>0</v>
      </c>
      <c r="O6" t="n">
        <v>0</v>
      </c>
      <c r="P6" t="inlineStr">
        <is>
          <t>gets stuck under stage</t>
        </is>
      </c>
      <c r="Q6" t="n">
        <v>1</v>
      </c>
    </row>
    <row r="7">
      <c r="A7" t="n">
        <v>39</v>
      </c>
      <c r="B7" t="n">
        <v>5</v>
      </c>
      <c r="C7" t="n">
        <v>66</v>
      </c>
      <c r="D7" t="n">
        <v>0</v>
      </c>
      <c r="E7" t="n">
        <v>2</v>
      </c>
      <c r="F7" t="inlineStr">
        <is>
          <t>[]</t>
        </is>
      </c>
      <c r="G7" t="n">
        <v>1</v>
      </c>
      <c r="H7" t="n">
        <v>0</v>
      </c>
      <c r="I7" t="n">
        <v>0</v>
      </c>
      <c r="J7" t="n">
        <v>2</v>
      </c>
      <c r="K7" t="n">
        <v>0</v>
      </c>
      <c r="L7" t="n">
        <v>0</v>
      </c>
      <c r="M7" t="n">
        <v>1</v>
      </c>
      <c r="N7" t="n">
        <v>0</v>
      </c>
      <c r="O7" t="n">
        <v>0</v>
      </c>
      <c r="P7" t="inlineStr">
        <is>
          <t xml:space="preserve">Claw\intake broke and resorted to defense
</t>
        </is>
      </c>
      <c r="Q7" t="n">
        <v>1</v>
      </c>
    </row>
    <row r="8">
      <c r="A8" t="n">
        <v>48</v>
      </c>
      <c r="B8" t="n">
        <v>4</v>
      </c>
      <c r="C8" t="n">
        <v>31</v>
      </c>
      <c r="D8" t="n">
        <v>0</v>
      </c>
      <c r="E8" t="n">
        <v>1</v>
      </c>
      <c r="F8" t="inlineStr">
        <is>
          <t>[]</t>
        </is>
      </c>
      <c r="G8" t="n">
        <v>1</v>
      </c>
      <c r="H8" t="n">
        <v>0</v>
      </c>
      <c r="I8" t="n">
        <v>0</v>
      </c>
      <c r="J8" t="n">
        <v>1</v>
      </c>
      <c r="K8" t="n">
        <v>0</v>
      </c>
      <c r="L8" t="n">
        <v>0</v>
      </c>
      <c r="M8" t="n">
        <v>1</v>
      </c>
      <c r="N8" t="n">
        <v>0</v>
      </c>
      <c r="O8" t="n">
        <v>0</v>
      </c>
      <c r="P8" t="inlineStr">
        <is>
          <t>Bad intake, have up on scoring halfway through and played defence</t>
        </is>
      </c>
      <c r="Q8" t="n">
        <v>0</v>
      </c>
    </row>
    <row r="9">
      <c r="A9" t="n">
        <v>53</v>
      </c>
      <c r="B9" t="n">
        <v>9</v>
      </c>
      <c r="C9" t="n">
        <v>34</v>
      </c>
      <c r="D9" t="n">
        <v>0</v>
      </c>
      <c r="E9" t="n">
        <v>0</v>
      </c>
      <c r="F9" t="inlineStr">
        <is>
          <t>[]</t>
        </is>
      </c>
      <c r="G9" t="n">
        <v>1</v>
      </c>
      <c r="H9" t="n">
        <v>0</v>
      </c>
      <c r="I9" t="n">
        <v>0</v>
      </c>
      <c r="J9" t="n">
        <v>6</v>
      </c>
      <c r="K9" t="n">
        <v>0</v>
      </c>
      <c r="L9" t="n">
        <v>0</v>
      </c>
      <c r="M9" t="n">
        <v>1</v>
      </c>
      <c r="N9" t="n">
        <v>0</v>
      </c>
      <c r="O9" t="n">
        <v>0</v>
      </c>
      <c r="P9" t="inlineStr">
        <is>
          <t xml:space="preserve">Good amp robot, could work on cycle time and efficiency
</t>
        </is>
      </c>
      <c r="Q9" t="n">
        <v>0</v>
      </c>
    </row>
    <row r="10">
      <c r="A10" t="n">
        <v>60</v>
      </c>
      <c r="B10" t="n">
        <v>8</v>
      </c>
      <c r="C10" t="n">
        <v>53</v>
      </c>
      <c r="D10" t="n">
        <v>0</v>
      </c>
      <c r="E10" t="n">
        <v>0</v>
      </c>
      <c r="F10" t="inlineStr">
        <is>
          <t>[]</t>
        </is>
      </c>
      <c r="G10" t="n">
        <v>1</v>
      </c>
      <c r="H10" t="n">
        <v>0</v>
      </c>
      <c r="I10" t="n">
        <v>0</v>
      </c>
      <c r="J10" t="n">
        <v>5</v>
      </c>
      <c r="K10" t="n">
        <v>0</v>
      </c>
      <c r="L10" t="n">
        <v>0</v>
      </c>
      <c r="M10" t="n">
        <v>1</v>
      </c>
      <c r="N10" t="n">
        <v>0</v>
      </c>
      <c r="O10" t="n">
        <v>0</v>
      </c>
      <c r="P10" t="inlineStr">
        <is>
          <t>Can pick up from operator or from ground</t>
        </is>
      </c>
      <c r="Q10" t="n">
        <v>0</v>
      </c>
    </row>
    <row r="11">
      <c r="A11" t="n">
        <v>65</v>
      </c>
      <c r="B11" t="n">
        <v>7</v>
      </c>
      <c r="D11" t="n">
        <v>0</v>
      </c>
      <c r="E11" t="n">
        <v>2</v>
      </c>
      <c r="F11" t="inlineStr">
        <is>
          <t>[]</t>
        </is>
      </c>
      <c r="G11" t="n">
        <v>1</v>
      </c>
      <c r="H11" t="n">
        <v>0</v>
      </c>
      <c r="I11" t="n">
        <v>0</v>
      </c>
      <c r="J11" t="n">
        <v>5</v>
      </c>
      <c r="K11" t="n">
        <v>0</v>
      </c>
      <c r="L11" t="n">
        <v>0</v>
      </c>
      <c r="M11" t="n">
        <v>0</v>
      </c>
      <c r="N11" t="n">
        <v>0</v>
      </c>
      <c r="O11" t="n">
        <v>0</v>
      </c>
      <c r="P11" t="inlineStr">
        <is>
          <t>Ended in the other side, they have a banger auto they move out and do a little dance by spinning
They could go under stage, they did ok with getting it into the amp</t>
        </is>
      </c>
      <c r="Q11" t="n">
        <v>0</v>
      </c>
    </row>
    <row r="12">
      <c r="A12" t="n">
        <v>73</v>
      </c>
      <c r="B12" t="n">
        <v>9</v>
      </c>
      <c r="C12" t="n">
        <v>45</v>
      </c>
      <c r="D12" t="n">
        <v>0</v>
      </c>
      <c r="E12" t="n">
        <v>2</v>
      </c>
      <c r="F12" t="inlineStr">
        <is>
          <t>[]</t>
        </is>
      </c>
      <c r="G12" t="n">
        <v>1</v>
      </c>
      <c r="H12" t="n">
        <v>0</v>
      </c>
      <c r="I12" t="n">
        <v>0</v>
      </c>
      <c r="J12" t="n">
        <v>6</v>
      </c>
      <c r="K12" t="n">
        <v>0</v>
      </c>
      <c r="L12" t="n">
        <v>0</v>
      </c>
      <c r="M12" t="n">
        <v>1</v>
      </c>
      <c r="N12" t="n">
        <v>0</v>
      </c>
      <c r="O12" t="n">
        <v>0</v>
      </c>
      <c r="Q12" t="n">
        <v>0</v>
      </c>
    </row>
    <row r="14">
      <c r="A14" t="inlineStr">
        <is>
          <t>average:</t>
        </is>
      </c>
      <c r="B14">
        <f>AVERAGE(B2:INDIRECT("B"&amp;(ROW()-2)))</f>
        <v/>
      </c>
      <c r="J14">
        <f>AVERAGE(J2:INDIRECT("J"&amp;(ROW()-2)))</f>
        <v/>
      </c>
      <c r="K14">
        <f>AVERAGE(K2:INDIRECT("K"&amp;(ROW()-2)))</f>
        <v/>
      </c>
      <c r="L14">
        <f>AVERAGE(L2:INDIRECT("L"&amp;(ROW()-2)))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99">
    <cfRule type="expression" priority="1" dxfId="0">
      <formula>$P1=1</formula>
    </cfRule>
  </conditionalFormatting>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Z13"/>
  <sheetViews>
    <sheetView topLeftCell="H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7</v>
      </c>
      <c r="B2" t="n">
        <v>1</v>
      </c>
      <c r="C2" t="n">
        <v>19</v>
      </c>
      <c r="D2" t="n">
        <v>0</v>
      </c>
      <c r="E2" t="n">
        <v>1</v>
      </c>
      <c r="F2" t="inlineStr">
        <is>
          <t>[]</t>
        </is>
      </c>
      <c r="G2" t="n">
        <v>0</v>
      </c>
      <c r="H2" t="n">
        <v>0</v>
      </c>
      <c r="I2" t="n">
        <v>0</v>
      </c>
      <c r="J2" t="n">
        <v>1</v>
      </c>
      <c r="K2" t="n">
        <v>0</v>
      </c>
      <c r="L2" t="n">
        <v>0</v>
      </c>
      <c r="M2" t="n">
        <v>0</v>
      </c>
      <c r="N2" t="n">
        <v>0</v>
      </c>
      <c r="O2" t="n">
        <v>0</v>
      </c>
      <c r="P2" t="inlineStr">
        <is>
          <t>It  broke a ring lifter</t>
        </is>
      </c>
      <c r="Q2" t="n">
        <v>1</v>
      </c>
    </row>
    <row r="3">
      <c r="A3" t="n">
        <v>22</v>
      </c>
      <c r="B3" t="n">
        <v>0</v>
      </c>
      <c r="C3" t="n">
        <v>73</v>
      </c>
      <c r="D3" t="n">
        <v>0</v>
      </c>
      <c r="E3" t="n">
        <v>0</v>
      </c>
      <c r="F3" t="inlineStr">
        <is>
          <t>[]</t>
        </is>
      </c>
      <c r="G3" t="n">
        <v>0</v>
      </c>
      <c r="H3" t="n">
        <v>0</v>
      </c>
      <c r="I3" t="n">
        <v>0</v>
      </c>
      <c r="J3" t="n">
        <v>0</v>
      </c>
      <c r="K3" t="n">
        <v>0</v>
      </c>
      <c r="L3" t="n">
        <v>0</v>
      </c>
      <c r="M3" t="n">
        <v>0</v>
      </c>
      <c r="N3" t="n">
        <v>0</v>
      </c>
      <c r="O3" t="n">
        <v>0</v>
      </c>
      <c r="P3" t="inlineStr">
        <is>
          <t xml:space="preserve">Team was not there
</t>
        </is>
      </c>
      <c r="Q3" t="n">
        <v>0</v>
      </c>
    </row>
    <row r="4">
      <c r="A4" t="n">
        <v>28</v>
      </c>
      <c r="B4" t="n">
        <v>3</v>
      </c>
      <c r="C4" t="n">
        <v>31</v>
      </c>
      <c r="D4" t="n">
        <v>0</v>
      </c>
      <c r="E4" t="n">
        <v>2</v>
      </c>
      <c r="F4" t="inlineStr">
        <is>
          <t>[]</t>
        </is>
      </c>
      <c r="G4" t="n">
        <v>0</v>
      </c>
      <c r="H4" t="n">
        <v>0</v>
      </c>
      <c r="I4" t="n">
        <v>0</v>
      </c>
      <c r="J4" t="n">
        <v>0</v>
      </c>
      <c r="K4" t="n">
        <v>0</v>
      </c>
      <c r="L4" t="n">
        <v>0</v>
      </c>
      <c r="M4" t="n">
        <v>2</v>
      </c>
      <c r="N4" t="n">
        <v>0</v>
      </c>
      <c r="O4" t="n">
        <v>0</v>
      </c>
      <c r="P4" t="inlineStr">
        <is>
          <t xml:space="preserve">They have a ring stuck in their shooter. So they play defence this round. The defence is decent
</t>
        </is>
      </c>
      <c r="Q4" t="n">
        <v>0</v>
      </c>
    </row>
    <row r="5">
      <c r="A5" t="n">
        <v>34</v>
      </c>
      <c r="B5" t="n">
        <v>3</v>
      </c>
      <c r="C5" t="n">
        <v>46</v>
      </c>
      <c r="D5" t="n">
        <v>0</v>
      </c>
      <c r="E5" t="n">
        <v>0</v>
      </c>
      <c r="F5" t="inlineStr">
        <is>
          <t>[]</t>
        </is>
      </c>
      <c r="G5" t="n">
        <v>0</v>
      </c>
      <c r="H5" t="n">
        <v>0</v>
      </c>
      <c r="I5" t="n">
        <v>0</v>
      </c>
      <c r="J5" t="n">
        <v>0</v>
      </c>
      <c r="K5" t="n">
        <v>0</v>
      </c>
      <c r="L5" t="n">
        <v>0</v>
      </c>
      <c r="M5" t="n">
        <v>2</v>
      </c>
      <c r="N5" t="n">
        <v>0</v>
      </c>
      <c r="O5" t="n">
        <v>0</v>
      </c>
      <c r="P5" t="inlineStr">
        <is>
          <t>Defence</t>
        </is>
      </c>
      <c r="Q5" t="n">
        <v>0</v>
      </c>
    </row>
    <row r="6">
      <c r="A6" t="n">
        <v>42</v>
      </c>
      <c r="B6" t="n">
        <v>5</v>
      </c>
      <c r="C6" t="n">
        <v>52</v>
      </c>
      <c r="D6" t="n">
        <v>0</v>
      </c>
      <c r="E6" t="n">
        <v>0</v>
      </c>
      <c r="F6" t="inlineStr">
        <is>
          <t>[]</t>
        </is>
      </c>
      <c r="G6" t="n">
        <v>0</v>
      </c>
      <c r="H6" t="n">
        <v>0</v>
      </c>
      <c r="I6" t="n">
        <v>0</v>
      </c>
      <c r="J6" t="n">
        <v>2</v>
      </c>
      <c r="K6" t="n">
        <v>0</v>
      </c>
      <c r="L6" t="n">
        <v>0</v>
      </c>
      <c r="M6" t="n">
        <v>2</v>
      </c>
      <c r="N6" t="n">
        <v>0</v>
      </c>
      <c r="O6" t="n">
        <v>0</v>
      </c>
      <c r="P6" t="inlineStr">
        <is>
          <t xml:space="preserve">Didn't do anything
</t>
        </is>
      </c>
      <c r="Q6" t="n">
        <v>0</v>
      </c>
    </row>
    <row r="7">
      <c r="A7" t="n">
        <v>49</v>
      </c>
      <c r="B7" t="n">
        <v>2</v>
      </c>
      <c r="C7" t="n">
        <v>39</v>
      </c>
      <c r="D7" t="n">
        <v>0</v>
      </c>
      <c r="E7" t="n">
        <v>0</v>
      </c>
      <c r="F7" t="inlineStr">
        <is>
          <t>[]</t>
        </is>
      </c>
      <c r="G7" t="n">
        <v>0</v>
      </c>
      <c r="H7" t="n">
        <v>0</v>
      </c>
      <c r="I7" t="n">
        <v>0</v>
      </c>
      <c r="J7" t="n">
        <v>1</v>
      </c>
      <c r="K7" t="n">
        <v>0</v>
      </c>
      <c r="L7" t="n">
        <v>0</v>
      </c>
      <c r="M7" t="n">
        <v>1</v>
      </c>
      <c r="N7" t="n">
        <v>0</v>
      </c>
      <c r="O7" t="n">
        <v>0</v>
      </c>
      <c r="P7" t="inlineStr">
        <is>
          <t>Intake bad, not accurate driving, took long trying to hang</t>
        </is>
      </c>
      <c r="Q7" t="n">
        <v>0</v>
      </c>
    </row>
    <row r="8">
      <c r="A8" t="n">
        <v>56</v>
      </c>
      <c r="B8" t="n">
        <v>1</v>
      </c>
      <c r="C8" t="n">
        <v>36</v>
      </c>
      <c r="D8" t="n">
        <v>0</v>
      </c>
      <c r="E8" t="n">
        <v>0</v>
      </c>
      <c r="F8" t="inlineStr">
        <is>
          <t>[]</t>
        </is>
      </c>
      <c r="G8" t="n">
        <v>0</v>
      </c>
      <c r="H8" t="n">
        <v>0</v>
      </c>
      <c r="I8" t="n">
        <v>0</v>
      </c>
      <c r="J8" t="n">
        <v>0</v>
      </c>
      <c r="K8" t="n">
        <v>0</v>
      </c>
      <c r="L8" t="n">
        <v>0</v>
      </c>
      <c r="M8" t="n">
        <v>1</v>
      </c>
      <c r="N8" t="n">
        <v>0</v>
      </c>
      <c r="O8" t="n">
        <v>0</v>
      </c>
      <c r="P8" t="inlineStr">
        <is>
          <t>Can't pick up well can't shoot well</t>
        </is>
      </c>
      <c r="Q8" t="n">
        <v>0</v>
      </c>
    </row>
    <row r="9">
      <c r="A9" t="n">
        <v>65</v>
      </c>
      <c r="B9" t="n">
        <v>9</v>
      </c>
      <c r="C9" t="n">
        <v>44</v>
      </c>
      <c r="D9" t="n">
        <v>0</v>
      </c>
      <c r="E9" t="n">
        <v>0</v>
      </c>
      <c r="F9" t="inlineStr">
        <is>
          <t>[]</t>
        </is>
      </c>
      <c r="G9" t="n">
        <v>0</v>
      </c>
      <c r="H9" t="n">
        <v>0</v>
      </c>
      <c r="I9" t="n">
        <v>0</v>
      </c>
      <c r="J9" t="n">
        <v>1</v>
      </c>
      <c r="K9" t="n">
        <v>0</v>
      </c>
      <c r="L9" t="n">
        <v>1</v>
      </c>
      <c r="M9" t="n">
        <v>2</v>
      </c>
      <c r="N9" t="n">
        <v>0</v>
      </c>
      <c r="O9" t="n">
        <v>0</v>
      </c>
      <c r="P9" t="inlineStr">
        <is>
          <t>Part of intake broke, the top row of intake wheels and their belt were dislodged from their intake</t>
        </is>
      </c>
      <c r="Q9" t="n">
        <v>0</v>
      </c>
    </row>
    <row r="10">
      <c r="A10" t="n">
        <v>70</v>
      </c>
      <c r="B10" t="n">
        <v>9</v>
      </c>
      <c r="C10" t="n">
        <v>37</v>
      </c>
      <c r="D10" t="n">
        <v>0</v>
      </c>
      <c r="E10" t="n">
        <v>2</v>
      </c>
      <c r="F10" t="inlineStr">
        <is>
          <t>[]</t>
        </is>
      </c>
      <c r="G10" t="n">
        <v>0</v>
      </c>
      <c r="H10" t="n">
        <v>0</v>
      </c>
      <c r="I10" t="n">
        <v>0</v>
      </c>
      <c r="J10" t="n">
        <v>4</v>
      </c>
      <c r="K10" t="n">
        <v>1</v>
      </c>
      <c r="L10" t="n">
        <v>0</v>
      </c>
      <c r="M10" t="n">
        <v>2</v>
      </c>
      <c r="N10" t="n">
        <v>0</v>
      </c>
      <c r="O10" t="n">
        <v>0</v>
      </c>
      <c r="P10" t="inlineStr">
        <is>
          <t>This robot has a small hand, it can't grab the mode fast enough the scoring to amp and speaker are also not very fast</t>
        </is>
      </c>
      <c r="Q10" t="n">
        <v>0</v>
      </c>
    </row>
    <row r="12">
      <c r="A12" t="inlineStr">
        <is>
          <t>average:</t>
        </is>
      </c>
      <c r="B12">
        <f>AVERAGE(B2:INDIRECT("B"&amp;(ROW()-2)))</f>
        <v/>
      </c>
      <c r="J12">
        <f>AVERAGE(J2:INDIRECT("J"&amp;(ROW()-2)))</f>
        <v/>
      </c>
      <c r="K12">
        <f>AVERAGE(K2:INDIRECT("K"&amp;(ROW()-2)))</f>
        <v/>
      </c>
      <c r="L12">
        <f>AVERAGE(M2:INDIRECT("L"&amp;(ROW()-2)))</f>
        <v/>
      </c>
      <c r="M12">
        <f>INDIRECT("K"&amp;(ROW()))+INDIRECT("L"&amp;(ROW()))</f>
        <v/>
      </c>
    </row>
    <row r="13">
      <c r="A13" t="inlineStr">
        <is>
          <t>avg of last 5:</t>
        </is>
      </c>
      <c r="B13">
        <f>AVERAGE(INDIRECT("B"&amp;(ROW()-7)):INDIRECT("B"&amp;(ROW()-2)))</f>
        <v/>
      </c>
      <c r="J13">
        <f>AVERAGE(INDIRECT("J"&amp;(ROW()-7)):INDIRECT("J"&amp;(ROW()-2)))</f>
        <v/>
      </c>
      <c r="K13">
        <f>AVERAGE(INDIRECT("K"&amp;(ROW()-7)):INDIRECT("K"&amp;(ROW()-2)))</f>
        <v/>
      </c>
      <c r="L13">
        <f>AVERAGE(INDIRECT("L"&amp;(ROW()-7)):INDIRECT("L"&amp;(ROW()-2)))</f>
        <v/>
      </c>
      <c r="M13">
        <f>INDIRECT("K"&amp;(ROW()))+INDIRECT("L"&amp;(ROW()))</f>
        <v/>
      </c>
    </row>
  </sheetData>
  <conditionalFormatting sqref="A1:O100">
    <cfRule type="expression" priority="1" dxfId="0">
      <formula>$P1=1</formula>
    </cfRule>
  </conditionalFormatting>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Z14"/>
  <sheetViews>
    <sheetView topLeftCell="D1" workbookViewId="0">
      <pane ySplit="1" topLeftCell="A2" activePane="bottomLeft" state="frozen"/>
      <selection pane="bottomLeft" activeCell="P16" sqref="P16"/>
    </sheetView>
  </sheetViews>
  <sheetFormatPr baseColWidth="8" defaultRowHeight="14.4"/>
  <cols>
    <col width="36.218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4</v>
      </c>
      <c r="B2" t="n">
        <v>22</v>
      </c>
      <c r="C2" t="n">
        <v>77</v>
      </c>
      <c r="D2" t="n">
        <v>0</v>
      </c>
      <c r="E2" t="n">
        <v>0</v>
      </c>
      <c r="F2" t="inlineStr">
        <is>
          <t>[7, 8]</t>
        </is>
      </c>
      <c r="G2" t="n">
        <v>1</v>
      </c>
      <c r="H2" t="n">
        <v>0</v>
      </c>
      <c r="I2" t="n">
        <v>2</v>
      </c>
      <c r="J2" t="n">
        <v>1</v>
      </c>
      <c r="K2" t="n">
        <v>4</v>
      </c>
      <c r="L2" t="n">
        <v>0</v>
      </c>
      <c r="M2" t="n">
        <v>1</v>
      </c>
      <c r="N2" t="n">
        <v>0</v>
      </c>
      <c r="O2" t="n">
        <v>0</v>
      </c>
      <c r="P2" t="inlineStr">
        <is>
          <t>shooter seemed to stop working partway during match</t>
        </is>
      </c>
      <c r="Q2" t="n">
        <v>0</v>
      </c>
    </row>
    <row r="3">
      <c r="A3" t="n">
        <v>9</v>
      </c>
      <c r="B3" t="n">
        <v>14</v>
      </c>
      <c r="C3" t="n">
        <v>45</v>
      </c>
      <c r="D3" t="n">
        <v>0</v>
      </c>
      <c r="E3" t="n">
        <v>0</v>
      </c>
      <c r="F3" t="inlineStr">
        <is>
          <t>[]</t>
        </is>
      </c>
      <c r="G3" t="n">
        <v>0</v>
      </c>
      <c r="H3" t="n">
        <v>0</v>
      </c>
      <c r="I3" t="n">
        <v>0</v>
      </c>
      <c r="J3" t="n">
        <v>0</v>
      </c>
      <c r="K3" t="n">
        <v>7</v>
      </c>
      <c r="L3" t="n">
        <v>0</v>
      </c>
      <c r="M3" t="n">
        <v>0</v>
      </c>
      <c r="N3" t="n">
        <v>0</v>
      </c>
      <c r="O3" t="n">
        <v>0</v>
      </c>
      <c r="P3" t="inlineStr">
        <is>
          <t>No autonomous. Decent accuracy, had to be in a specific position to shoot Speaker (cant do amp) took a while to get in positipon. Mediocre smooth</t>
        </is>
      </c>
      <c r="Q3" t="n">
        <v>0</v>
      </c>
    </row>
    <row r="4">
      <c r="A4" t="n">
        <v>16</v>
      </c>
      <c r="B4" t="n">
        <v>16</v>
      </c>
      <c r="C4" t="n">
        <v>29</v>
      </c>
      <c r="D4" t="n">
        <v>0</v>
      </c>
      <c r="E4" t="n">
        <v>0</v>
      </c>
      <c r="F4" t="inlineStr">
        <is>
          <t>[7]</t>
        </is>
      </c>
      <c r="G4" t="n">
        <v>1</v>
      </c>
      <c r="H4" t="n">
        <v>2</v>
      </c>
      <c r="I4" t="n">
        <v>0</v>
      </c>
      <c r="J4" t="n">
        <v>3</v>
      </c>
      <c r="K4" t="n">
        <v>3</v>
      </c>
      <c r="L4" t="n">
        <v>0</v>
      </c>
      <c r="M4" t="n">
        <v>1</v>
      </c>
      <c r="N4" t="n">
        <v>0</v>
      </c>
      <c r="O4" t="n">
        <v>0</v>
      </c>
      <c r="Q4" t="n">
        <v>0</v>
      </c>
    </row>
    <row r="5">
      <c r="A5" t="n">
        <v>23</v>
      </c>
      <c r="B5" t="n">
        <v>13</v>
      </c>
      <c r="C5" t="n">
        <v>40</v>
      </c>
      <c r="D5" t="n">
        <v>0</v>
      </c>
      <c r="E5" t="n">
        <v>1</v>
      </c>
      <c r="F5" t="inlineStr">
        <is>
          <t>[7]</t>
        </is>
      </c>
      <c r="G5" t="n">
        <v>1</v>
      </c>
      <c r="H5" t="n">
        <v>0</v>
      </c>
      <c r="I5" t="n">
        <v>1</v>
      </c>
      <c r="J5" t="n">
        <v>0</v>
      </c>
      <c r="K5" t="n">
        <v>3</v>
      </c>
      <c r="L5" t="n">
        <v>0</v>
      </c>
      <c r="M5" t="n">
        <v>0</v>
      </c>
      <c r="N5" t="n">
        <v>0</v>
      </c>
      <c r="O5" t="n">
        <v>0</v>
      </c>
      <c r="P5" t="inlineStr">
        <is>
          <t>shooter died, started doing transit and have notes to teammate</t>
        </is>
      </c>
      <c r="Q5" t="n">
        <v>0</v>
      </c>
    </row>
    <row r="6">
      <c r="A6" t="n">
        <v>35</v>
      </c>
      <c r="B6" t="n">
        <v>12</v>
      </c>
      <c r="C6" t="n">
        <v>39</v>
      </c>
      <c r="D6" t="n">
        <v>0</v>
      </c>
      <c r="E6" t="n">
        <v>1</v>
      </c>
      <c r="F6" t="inlineStr">
        <is>
          <t>[7, 8]</t>
        </is>
      </c>
      <c r="G6" t="n">
        <v>1</v>
      </c>
      <c r="H6" t="n">
        <v>0</v>
      </c>
      <c r="I6" t="n">
        <v>1</v>
      </c>
      <c r="J6" t="n">
        <v>2</v>
      </c>
      <c r="K6" t="n">
        <v>1</v>
      </c>
      <c r="L6" t="n">
        <v>0</v>
      </c>
      <c r="M6" t="n">
        <v>1</v>
      </c>
      <c r="N6" t="n">
        <v>0</v>
      </c>
      <c r="O6" t="n">
        <v>0</v>
      </c>
      <c r="Q6" t="n">
        <v>0</v>
      </c>
    </row>
    <row r="7">
      <c r="A7" t="n">
        <v>41</v>
      </c>
      <c r="B7" t="n">
        <v>15</v>
      </c>
      <c r="C7" t="n">
        <v>47</v>
      </c>
      <c r="D7" t="n">
        <v>0</v>
      </c>
      <c r="E7" t="n">
        <v>2</v>
      </c>
      <c r="F7" t="inlineStr">
        <is>
          <t>[]</t>
        </is>
      </c>
      <c r="G7" t="n">
        <v>1</v>
      </c>
      <c r="H7" t="n">
        <v>0</v>
      </c>
      <c r="I7" t="n">
        <v>0</v>
      </c>
      <c r="J7" t="n">
        <v>0</v>
      </c>
      <c r="K7" t="n">
        <v>5</v>
      </c>
      <c r="L7" t="n">
        <v>0</v>
      </c>
      <c r="M7" t="n">
        <v>2</v>
      </c>
      <c r="N7" t="n">
        <v>0</v>
      </c>
      <c r="O7" t="n">
        <v>0</v>
      </c>
      <c r="P7" t="inlineStr">
        <is>
          <t>Switched ppl mid round so may not be accurate</t>
        </is>
      </c>
      <c r="Q7" t="n">
        <v>0</v>
      </c>
    </row>
    <row r="8">
      <c r="A8" t="n">
        <v>46</v>
      </c>
      <c r="B8" t="n">
        <v>10</v>
      </c>
      <c r="C8" t="n">
        <v>63</v>
      </c>
      <c r="D8" t="n">
        <v>0</v>
      </c>
      <c r="E8" t="n">
        <v>0</v>
      </c>
      <c r="F8" t="inlineStr">
        <is>
          <t>[]</t>
        </is>
      </c>
      <c r="G8" t="n">
        <v>0</v>
      </c>
      <c r="H8" t="n">
        <v>0</v>
      </c>
      <c r="I8" t="n">
        <v>0</v>
      </c>
      <c r="J8" t="n">
        <v>3</v>
      </c>
      <c r="K8" t="n">
        <v>3</v>
      </c>
      <c r="L8" t="n">
        <v>0</v>
      </c>
      <c r="M8" t="n">
        <v>1</v>
      </c>
      <c r="N8" t="n">
        <v>0</v>
      </c>
      <c r="O8" t="n">
        <v>0</v>
      </c>
      <c r="P8" t="inlineStr">
        <is>
          <t>It grabbed off the ground effectively and is a major playwright amps.</t>
        </is>
      </c>
      <c r="Q8" t="n">
        <v>0</v>
      </c>
    </row>
    <row r="9">
      <c r="A9" t="n">
        <v>51</v>
      </c>
      <c r="B9" t="n">
        <v>17</v>
      </c>
      <c r="C9" t="n">
        <v>45</v>
      </c>
      <c r="D9" t="n">
        <v>0</v>
      </c>
      <c r="E9" t="n">
        <v>0</v>
      </c>
      <c r="F9" t="inlineStr">
        <is>
          <t>[7, 8]</t>
        </is>
      </c>
      <c r="G9" t="n">
        <v>1</v>
      </c>
      <c r="H9" t="n">
        <v>0</v>
      </c>
      <c r="I9" t="n">
        <v>0</v>
      </c>
      <c r="J9" t="n">
        <v>0</v>
      </c>
      <c r="K9" t="n">
        <v>6</v>
      </c>
      <c r="L9" t="n">
        <v>0</v>
      </c>
      <c r="M9" t="n">
        <v>2</v>
      </c>
      <c r="N9" t="n">
        <v>0</v>
      </c>
      <c r="O9" t="n">
        <v>0</v>
      </c>
      <c r="Q9" t="n">
        <v>0</v>
      </c>
    </row>
    <row r="10">
      <c r="A10" t="n">
        <v>58</v>
      </c>
      <c r="B10" t="n">
        <v>3</v>
      </c>
      <c r="C10" t="n">
        <v>47</v>
      </c>
      <c r="D10" t="n">
        <v>0</v>
      </c>
      <c r="E10" t="n">
        <v>0</v>
      </c>
      <c r="F10" t="inlineStr">
        <is>
          <t>[]</t>
        </is>
      </c>
      <c r="G10" t="n">
        <v>0</v>
      </c>
      <c r="H10" t="n">
        <v>0</v>
      </c>
      <c r="I10" t="n">
        <v>0</v>
      </c>
      <c r="J10" t="n">
        <v>0</v>
      </c>
      <c r="K10" t="n">
        <v>0</v>
      </c>
      <c r="L10" t="n">
        <v>0</v>
      </c>
      <c r="M10" t="n">
        <v>2</v>
      </c>
      <c r="N10" t="n">
        <v>0</v>
      </c>
      <c r="O10" t="n">
        <v>0</v>
      </c>
      <c r="P10" t="inlineStr">
        <is>
          <t xml:space="preserve">Played defence between source and stage </t>
        </is>
      </c>
      <c r="Q10" t="n">
        <v>1</v>
      </c>
    </row>
    <row r="11">
      <c r="A11" t="n">
        <v>66</v>
      </c>
      <c r="B11" t="n">
        <v>14</v>
      </c>
      <c r="C11" t="n">
        <v>35</v>
      </c>
      <c r="D11" t="n">
        <v>0</v>
      </c>
      <c r="E11" t="n">
        <v>1</v>
      </c>
      <c r="F11" t="inlineStr">
        <is>
          <t>[7, 8]</t>
        </is>
      </c>
      <c r="G11" t="n">
        <v>1</v>
      </c>
      <c r="H11" t="n">
        <v>0</v>
      </c>
      <c r="I11" t="n">
        <v>0</v>
      </c>
      <c r="J11" t="n">
        <v>0</v>
      </c>
      <c r="K11" t="n">
        <v>4</v>
      </c>
      <c r="L11" t="n">
        <v>0</v>
      </c>
      <c r="M11" t="n">
        <v>3</v>
      </c>
      <c r="N11" t="n">
        <v>0</v>
      </c>
      <c r="O11" t="n">
        <v>0</v>
      </c>
      <c r="P11" t="inlineStr">
        <is>
          <t xml:space="preserve">The shooter broke mid match, there intake was the most effective one that I have seen in a while. They also zoomed all around they could go under the stage they climb quite fast </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Z14"/>
  <sheetViews>
    <sheetView topLeftCell="H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7</v>
      </c>
      <c r="B2" t="n">
        <v>41</v>
      </c>
      <c r="C2" t="n">
        <v>77</v>
      </c>
      <c r="D2" t="n">
        <v>0</v>
      </c>
      <c r="E2" t="n">
        <v>1</v>
      </c>
      <c r="F2" t="inlineStr">
        <is>
          <t>[1, 2]</t>
        </is>
      </c>
      <c r="G2" t="n">
        <v>1</v>
      </c>
      <c r="H2" t="n">
        <v>0</v>
      </c>
      <c r="I2" t="n">
        <v>3</v>
      </c>
      <c r="J2" t="n">
        <v>1</v>
      </c>
      <c r="K2" t="n">
        <v>4</v>
      </c>
      <c r="L2" t="n">
        <v>3</v>
      </c>
      <c r="M2" t="n">
        <v>0</v>
      </c>
      <c r="N2" t="n">
        <v>0</v>
      </c>
      <c r="O2" t="n">
        <v>0</v>
      </c>
      <c r="P2" t="inlineStr">
        <is>
          <t xml:space="preserve">They pick up from both, they can shot from any where on the field. They are really fast with picking up and shooting they can go under the stage.  They may have got more boosted speaker points
</t>
        </is>
      </c>
      <c r="Q2" t="n">
        <v>0</v>
      </c>
    </row>
    <row r="3">
      <c r="A3" t="n">
        <v>20</v>
      </c>
      <c r="B3" t="n">
        <v>24</v>
      </c>
      <c r="C3" t="n">
        <v>73</v>
      </c>
      <c r="D3" t="n">
        <v>0</v>
      </c>
      <c r="E3" t="n">
        <v>0</v>
      </c>
      <c r="F3" t="inlineStr">
        <is>
          <t>[5]</t>
        </is>
      </c>
      <c r="G3" t="n">
        <v>1</v>
      </c>
      <c r="H3" t="n">
        <v>0</v>
      </c>
      <c r="I3" t="n">
        <v>0</v>
      </c>
      <c r="J3" t="n">
        <v>0</v>
      </c>
      <c r="K3" t="n">
        <v>7</v>
      </c>
      <c r="L3" t="n">
        <v>1</v>
      </c>
      <c r="M3" t="n">
        <v>2</v>
      </c>
      <c r="N3" t="n">
        <v>0</v>
      </c>
      <c r="O3" t="n">
        <v>0</v>
      </c>
      <c r="P3" t="inlineStr">
        <is>
          <t xml:space="preserve">Long range , impressive aim and collect, 360 shooter and intake,. Climb is very fast and speed rammed into a lot of stuff 
</t>
        </is>
      </c>
      <c r="Q3" t="n">
        <v>0</v>
      </c>
    </row>
    <row r="4">
      <c r="A4" t="n">
        <v>25</v>
      </c>
      <c r="B4" t="n">
        <v>53</v>
      </c>
      <c r="C4" t="n">
        <v>70</v>
      </c>
      <c r="D4" t="n">
        <v>0</v>
      </c>
      <c r="E4" t="n">
        <v>0</v>
      </c>
      <c r="F4" t="inlineStr">
        <is>
          <t>[1, 2, 6, 7, 8]</t>
        </is>
      </c>
      <c r="G4" t="n">
        <v>1</v>
      </c>
      <c r="H4" t="n">
        <v>0</v>
      </c>
      <c r="I4" t="n">
        <v>4</v>
      </c>
      <c r="J4" t="n">
        <v>5</v>
      </c>
      <c r="K4" t="n">
        <v>4</v>
      </c>
      <c r="L4" t="n">
        <v>3</v>
      </c>
      <c r="M4" t="n">
        <v>2</v>
      </c>
      <c r="N4" t="n">
        <v>0</v>
      </c>
      <c r="O4" t="n">
        <v>0</v>
      </c>
      <c r="P4" t="inlineStr">
        <is>
          <t>Far shooter, fast cycles time</t>
        </is>
      </c>
      <c r="Q4" t="n">
        <v>0</v>
      </c>
    </row>
    <row r="5">
      <c r="A5" t="n">
        <v>30</v>
      </c>
      <c r="B5" t="n">
        <v>8</v>
      </c>
      <c r="C5" t="n">
        <v>62</v>
      </c>
      <c r="D5" t="n">
        <v>0</v>
      </c>
      <c r="E5" t="n">
        <v>2</v>
      </c>
      <c r="F5" t="inlineStr">
        <is>
          <t>[7, 8]</t>
        </is>
      </c>
      <c r="G5" t="n">
        <v>0</v>
      </c>
      <c r="H5" t="n">
        <v>0</v>
      </c>
      <c r="I5" t="n">
        <v>1</v>
      </c>
      <c r="J5" t="n">
        <v>0</v>
      </c>
      <c r="K5" t="n">
        <v>1</v>
      </c>
      <c r="L5" t="n">
        <v>0</v>
      </c>
      <c r="M5" t="n">
        <v>1</v>
      </c>
      <c r="N5" t="n">
        <v>0</v>
      </c>
      <c r="O5" t="n">
        <v>0</v>
      </c>
      <c r="P5" t="inlineStr">
        <is>
          <t>They tried to climb but didn't make it. They also broke down like 2 times in the match.but recover both.</t>
        </is>
      </c>
      <c r="Q5" t="n">
        <v>0</v>
      </c>
    </row>
    <row r="6">
      <c r="A6" t="n">
        <v>33</v>
      </c>
      <c r="B6" t="n">
        <v>37</v>
      </c>
      <c r="C6" t="n">
        <v>59</v>
      </c>
      <c r="D6" t="n">
        <v>0</v>
      </c>
      <c r="E6" t="n">
        <v>1</v>
      </c>
      <c r="F6" t="inlineStr">
        <is>
          <t>[1, 2, 6, 7, 8]</t>
        </is>
      </c>
      <c r="G6" t="n">
        <v>1</v>
      </c>
      <c r="H6" t="n">
        <v>0</v>
      </c>
      <c r="I6" t="n">
        <v>3</v>
      </c>
      <c r="J6" t="n">
        <v>6</v>
      </c>
      <c r="K6" t="n">
        <v>2</v>
      </c>
      <c r="L6" t="n">
        <v>2</v>
      </c>
      <c r="M6" t="n">
        <v>0</v>
      </c>
      <c r="N6" t="n">
        <v>0</v>
      </c>
      <c r="O6" t="n">
        <v>0</v>
      </c>
      <c r="Q6" t="n">
        <v>0</v>
      </c>
    </row>
    <row r="7">
      <c r="A7" t="n">
        <v>43</v>
      </c>
      <c r="B7" t="n">
        <v>37</v>
      </c>
      <c r="C7" t="n">
        <v>85</v>
      </c>
      <c r="D7" t="n">
        <v>0</v>
      </c>
      <c r="E7" t="n">
        <v>2</v>
      </c>
      <c r="F7" t="inlineStr">
        <is>
          <t>[5]</t>
        </is>
      </c>
      <c r="G7" t="n">
        <v>1</v>
      </c>
      <c r="H7" t="n">
        <v>0</v>
      </c>
      <c r="I7" t="n">
        <v>1</v>
      </c>
      <c r="J7" t="n">
        <v>4</v>
      </c>
      <c r="K7" t="n">
        <v>5</v>
      </c>
      <c r="L7" t="n">
        <v>3</v>
      </c>
      <c r="M7" t="n">
        <v>1</v>
      </c>
      <c r="N7" t="n">
        <v>0</v>
      </c>
      <c r="O7" t="n">
        <v>0</v>
      </c>
      <c r="P7" t="inlineStr">
        <is>
          <t>Very high cycle, super maneuverable, speedy, decentlt accurate shooter, did amp too, tried and failed to climb</t>
        </is>
      </c>
      <c r="Q7" t="n">
        <v>0</v>
      </c>
    </row>
    <row r="8">
      <c r="A8" t="n">
        <v>50</v>
      </c>
      <c r="B8" t="n">
        <v>50</v>
      </c>
      <c r="C8" t="n">
        <v>57</v>
      </c>
      <c r="D8" t="n">
        <v>0</v>
      </c>
      <c r="E8" t="n">
        <v>1</v>
      </c>
      <c r="F8" t="inlineStr">
        <is>
          <t>[1, 2, 6, 7]</t>
        </is>
      </c>
      <c r="G8" t="n">
        <v>0</v>
      </c>
      <c r="H8" t="n">
        <v>0</v>
      </c>
      <c r="I8" t="n">
        <v>2</v>
      </c>
      <c r="J8" t="n">
        <v>2</v>
      </c>
      <c r="K8" t="n">
        <v>6</v>
      </c>
      <c r="L8" t="n">
        <v>5</v>
      </c>
      <c r="M8" t="n">
        <v>1</v>
      </c>
      <c r="N8" t="n">
        <v>0</v>
      </c>
      <c r="O8" t="n">
        <v>0</v>
      </c>
      <c r="Q8" t="n">
        <v>0</v>
      </c>
    </row>
    <row r="9">
      <c r="A9" t="n">
        <v>56</v>
      </c>
      <c r="B9" t="n">
        <v>32</v>
      </c>
      <c r="C9" t="n">
        <v>36</v>
      </c>
      <c r="D9" t="n">
        <v>0</v>
      </c>
      <c r="E9" t="n">
        <v>2</v>
      </c>
      <c r="F9" t="inlineStr">
        <is>
          <t>[6, 1, 7, 8]</t>
        </is>
      </c>
      <c r="G9" t="n">
        <v>1</v>
      </c>
      <c r="H9" t="n">
        <v>0</v>
      </c>
      <c r="I9" t="n">
        <v>2</v>
      </c>
      <c r="J9" t="n">
        <v>3</v>
      </c>
      <c r="K9" t="n">
        <v>8</v>
      </c>
      <c r="L9" t="n">
        <v>0</v>
      </c>
      <c r="M9" t="n">
        <v>1</v>
      </c>
      <c r="N9" t="n">
        <v>0</v>
      </c>
      <c r="O9" t="n">
        <v>0</v>
      </c>
      <c r="P9" t="inlineStr">
        <is>
          <t>Super smooth, disconnect for like 2 seconds</t>
        </is>
      </c>
      <c r="Q9" t="n">
        <v>0</v>
      </c>
    </row>
    <row r="10">
      <c r="A10" t="n">
        <v>63</v>
      </c>
      <c r="B10" t="n">
        <v>49</v>
      </c>
      <c r="C10" t="n">
        <v>105</v>
      </c>
      <c r="D10" t="n">
        <v>0</v>
      </c>
      <c r="E10" t="n">
        <v>0</v>
      </c>
      <c r="F10" t="inlineStr">
        <is>
          <t>[1, 6, 7]</t>
        </is>
      </c>
      <c r="G10" t="n">
        <v>1</v>
      </c>
      <c r="H10" t="n">
        <v>0</v>
      </c>
      <c r="I10" t="n">
        <v>3</v>
      </c>
      <c r="J10" t="n">
        <v>4</v>
      </c>
      <c r="K10" t="n">
        <v>6</v>
      </c>
      <c r="L10" t="n">
        <v>2</v>
      </c>
      <c r="M10" t="n">
        <v>3</v>
      </c>
      <c r="N10" t="n">
        <v>1</v>
      </c>
      <c r="O10" t="n">
        <v>0</v>
      </c>
      <c r="P10" t="inlineStr">
        <is>
          <t>Missed one shoot but still super fast and very accurate</t>
        </is>
      </c>
      <c r="Q10" t="n">
        <v>0</v>
      </c>
    </row>
    <row r="11">
      <c r="A11" t="n">
        <v>71</v>
      </c>
      <c r="B11" t="n">
        <v>44</v>
      </c>
      <c r="D11" t="n">
        <v>0</v>
      </c>
      <c r="E11" t="n">
        <v>1</v>
      </c>
      <c r="F11" t="inlineStr">
        <is>
          <t>[1, 2, 6, 7, 8]</t>
        </is>
      </c>
      <c r="G11" t="n">
        <v>1</v>
      </c>
      <c r="H11" t="n">
        <v>0</v>
      </c>
      <c r="I11" t="n">
        <v>3</v>
      </c>
      <c r="J11" t="n">
        <v>3</v>
      </c>
      <c r="K11" t="n">
        <v>4</v>
      </c>
      <c r="L11" t="n">
        <v>3</v>
      </c>
      <c r="M11" t="n">
        <v>1</v>
      </c>
      <c r="N11" t="n">
        <v>0</v>
      </c>
      <c r="O11" t="n">
        <v>0</v>
      </c>
      <c r="P11" t="inlineStr">
        <is>
          <t>Bro so good they were spoken they were good at getting it shows and getting the boosted point for each amp each time they amped they got almost 2 boosted points.</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1">
    <cfRule type="expression" priority="1" dxfId="0">
      <formula>$P1=1</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5"/>
  <sheetViews>
    <sheetView workbookViewId="0">
      <pane ySplit="1" topLeftCell="A2" activePane="bottomLeft" state="frozen"/>
      <selection pane="bottomLeft" activeCell="E10" sqref="E10"/>
    </sheetView>
  </sheetViews>
  <sheetFormatPr baseColWidth="8" defaultRowHeight="14.4"/>
  <sheetData>
    <row r="1">
      <c r="A1" t="inlineStr">
        <is>
          <t>team</t>
        </is>
      </c>
      <c r="B1" t="inlineStr">
        <is>
          <t>average</t>
        </is>
      </c>
      <c r="C1" t="inlineStr">
        <is>
          <t>last 5 matches average</t>
        </is>
      </c>
    </row>
    <row r="2">
      <c r="A2" t="inlineStr">
        <is>
          <t>2288</t>
        </is>
      </c>
      <c r="B2">
        <f>'2288'!V1</f>
        <v/>
      </c>
      <c r="C2">
        <f>'2288'!Z1</f>
        <v/>
      </c>
    </row>
    <row r="3">
      <c r="A3" t="inlineStr">
        <is>
          <t>6364</t>
        </is>
      </c>
      <c r="B3">
        <f>'6364'!V1</f>
        <v/>
      </c>
      <c r="C3">
        <f>'6364'!Z1</f>
        <v/>
      </c>
    </row>
    <row r="4">
      <c r="A4" t="inlineStr">
        <is>
          <t>6036</t>
        </is>
      </c>
      <c r="B4">
        <f>'6036'!V1</f>
        <v/>
      </c>
      <c r="C4">
        <f>'6036'!Z1</f>
        <v/>
      </c>
    </row>
    <row r="5">
      <c r="A5" t="inlineStr">
        <is>
          <t>7895</t>
        </is>
      </c>
      <c r="B5">
        <f>'7895'!V1</f>
        <v/>
      </c>
      <c r="C5">
        <f>'7895'!Z1</f>
        <v/>
      </c>
    </row>
    <row r="6">
      <c r="A6" t="inlineStr">
        <is>
          <t>114</t>
        </is>
      </c>
      <c r="B6">
        <f>'114'!V1</f>
        <v/>
      </c>
      <c r="C6">
        <f>'114'!Z1</f>
        <v/>
      </c>
    </row>
    <row r="7">
      <c r="A7" t="inlineStr">
        <is>
          <t>2122</t>
        </is>
      </c>
      <c r="B7">
        <f>'2122'!V1</f>
        <v/>
      </c>
      <c r="C7">
        <f>'2122'!Z1</f>
        <v/>
      </c>
    </row>
    <row r="8">
      <c r="A8" t="inlineStr">
        <is>
          <t>4698</t>
        </is>
      </c>
      <c r="B8">
        <f>'4698'!V1</f>
        <v/>
      </c>
      <c r="C8">
        <f>'4698'!Z1</f>
        <v/>
      </c>
    </row>
    <row r="9">
      <c r="A9" t="inlineStr">
        <is>
          <t>2813</t>
        </is>
      </c>
      <c r="B9">
        <f>'2813'!V1</f>
        <v/>
      </c>
      <c r="C9">
        <f>'2813'!Z1</f>
        <v/>
      </c>
    </row>
    <row r="10">
      <c r="A10" t="inlineStr">
        <is>
          <t>1569</t>
        </is>
      </c>
      <c r="B10">
        <f>'1569'!V1</f>
        <v/>
      </c>
      <c r="C10">
        <f>'1569'!Z1</f>
        <v/>
      </c>
    </row>
    <row r="11">
      <c r="A11" t="inlineStr">
        <is>
          <t>6358</t>
        </is>
      </c>
      <c r="B11">
        <f>'6358'!V1</f>
        <v/>
      </c>
      <c r="C11">
        <f>'6358'!Z1</f>
        <v/>
      </c>
    </row>
    <row r="12">
      <c r="A12" t="inlineStr">
        <is>
          <t>9044</t>
        </is>
      </c>
      <c r="B12">
        <f>'9044'!V1</f>
        <v/>
      </c>
      <c r="C12">
        <f>'9044'!Z1</f>
        <v/>
      </c>
    </row>
    <row r="13">
      <c r="A13" t="inlineStr">
        <is>
          <t>4598</t>
        </is>
      </c>
      <c r="B13">
        <f>'4598'!V1</f>
        <v/>
      </c>
      <c r="C13">
        <f>'4598'!Z1</f>
        <v/>
      </c>
    </row>
    <row r="14">
      <c r="A14" t="inlineStr">
        <is>
          <t>5933</t>
        </is>
      </c>
      <c r="B14">
        <f>'5933'!V1</f>
        <v/>
      </c>
      <c r="C14">
        <f>'5933'!Z1</f>
        <v/>
      </c>
    </row>
    <row r="15">
      <c r="A15" t="inlineStr">
        <is>
          <t>5461</t>
        </is>
      </c>
      <c r="B15">
        <f>'5461'!V1</f>
        <v/>
      </c>
      <c r="C15">
        <f>'5461'!Z1</f>
        <v/>
      </c>
    </row>
    <row r="16">
      <c r="A16" t="inlineStr">
        <is>
          <t>3245</t>
        </is>
      </c>
      <c r="B16">
        <f>'3245'!V1</f>
        <v/>
      </c>
      <c r="C16">
        <f>'3245'!Z1</f>
        <v/>
      </c>
    </row>
    <row r="17">
      <c r="A17" t="inlineStr">
        <is>
          <t>7906</t>
        </is>
      </c>
      <c r="B17">
        <f>'7906'!V1</f>
        <v/>
      </c>
      <c r="C17">
        <f>'7906'!Z1</f>
        <v/>
      </c>
    </row>
    <row r="18">
      <c r="A18" t="inlineStr">
        <is>
          <t>9114</t>
        </is>
      </c>
      <c r="B18">
        <f>'9114'!V1</f>
        <v/>
      </c>
      <c r="C18">
        <f>'9114'!Z1</f>
        <v/>
      </c>
    </row>
    <row r="19">
      <c r="A19" t="inlineStr">
        <is>
          <t>4175</t>
        </is>
      </c>
      <c r="B19">
        <f>'4175'!V1</f>
        <v/>
      </c>
      <c r="C19">
        <f>'4175'!Z1</f>
        <v/>
      </c>
    </row>
    <row r="20">
      <c r="A20" t="inlineStr">
        <is>
          <t>399</t>
        </is>
      </c>
      <c r="B20">
        <f>'399'!V1</f>
        <v/>
      </c>
      <c r="C20">
        <f>'399'!Z1</f>
        <v/>
      </c>
    </row>
    <row r="21">
      <c r="A21" t="inlineStr">
        <is>
          <t>3405</t>
        </is>
      </c>
      <c r="B21">
        <f>'3405'!V1</f>
        <v/>
      </c>
      <c r="C21">
        <f>'3405'!Z1</f>
        <v/>
      </c>
    </row>
    <row r="22">
      <c r="A22" t="inlineStr">
        <is>
          <t>846</t>
        </is>
      </c>
      <c r="B22">
        <f>'846'!V1</f>
        <v/>
      </c>
      <c r="C22">
        <f>'846'!Z1</f>
        <v/>
      </c>
    </row>
    <row r="23">
      <c r="A23" t="inlineStr">
        <is>
          <t>2584</t>
        </is>
      </c>
      <c r="B23">
        <f>'2584'!V1</f>
        <v/>
      </c>
      <c r="C23">
        <f>'2584'!Z1</f>
        <v/>
      </c>
    </row>
    <row r="24">
      <c r="A24" t="inlineStr">
        <is>
          <t>7634</t>
        </is>
      </c>
      <c r="B24">
        <f>'7634'!V1</f>
        <v/>
      </c>
      <c r="C24">
        <f>'7634'!Z1</f>
        <v/>
      </c>
    </row>
    <row r="25">
      <c r="A25" t="inlineStr">
        <is>
          <t>9438</t>
        </is>
      </c>
      <c r="B25">
        <f>'9438'!V1</f>
        <v/>
      </c>
      <c r="C25">
        <f>'9438'!Z1</f>
        <v/>
      </c>
    </row>
    <row r="26">
      <c r="A26" t="inlineStr">
        <is>
          <t>3166</t>
        </is>
      </c>
      <c r="B26">
        <f>'3166'!V1</f>
        <v/>
      </c>
      <c r="C26">
        <f>'3166'!Z1</f>
        <v/>
      </c>
    </row>
    <row r="27">
      <c r="A27" t="inlineStr">
        <is>
          <t>1891</t>
        </is>
      </c>
      <c r="B27">
        <f>'1891'!V1</f>
        <v/>
      </c>
      <c r="C27">
        <f>'1891'!Z1</f>
        <v/>
      </c>
    </row>
    <row r="28">
      <c r="A28" t="inlineStr">
        <is>
          <t>3288</t>
        </is>
      </c>
      <c r="B28">
        <f>'3288'!V1</f>
        <v/>
      </c>
      <c r="C28">
        <f>'3288'!Z1</f>
        <v/>
      </c>
    </row>
    <row r="29">
      <c r="A29" t="inlineStr">
        <is>
          <t>2130</t>
        </is>
      </c>
      <c r="B29">
        <f>'2130'!V1</f>
        <v/>
      </c>
      <c r="C29">
        <f>'2130'!Z1</f>
        <v/>
      </c>
    </row>
    <row r="30">
      <c r="A30" t="inlineStr">
        <is>
          <t>8546</t>
        </is>
      </c>
      <c r="B30">
        <f>'8546'!V1</f>
        <v/>
      </c>
      <c r="C30">
        <f>'8546'!Z1</f>
        <v/>
      </c>
    </row>
    <row r="31">
      <c r="A31" t="inlineStr">
        <is>
          <t>3669</t>
        </is>
      </c>
      <c r="B31">
        <f>'3669'!V1</f>
        <v/>
      </c>
      <c r="C31">
        <f>'3669'!Z1</f>
        <v/>
      </c>
    </row>
    <row r="32">
      <c r="A32" t="inlineStr">
        <is>
          <t>8839</t>
        </is>
      </c>
      <c r="B32">
        <f>'8839'!V1</f>
        <v/>
      </c>
      <c r="C32">
        <f>'8839'!Z1</f>
        <v/>
      </c>
    </row>
    <row r="33">
      <c r="A33" t="inlineStr">
        <is>
          <t>9726</t>
        </is>
      </c>
      <c r="B33">
        <f>'9726'!V1</f>
        <v/>
      </c>
      <c r="C33">
        <f>'9726'!Z1</f>
        <v/>
      </c>
    </row>
    <row r="34">
      <c r="A34" t="inlineStr">
        <is>
          <t>2594</t>
        </is>
      </c>
      <c r="B34">
        <f>'2594'!V1</f>
        <v/>
      </c>
      <c r="C34">
        <f>'2594'!Z1</f>
        <v/>
      </c>
    </row>
    <row r="35">
      <c r="A35" t="inlineStr">
        <is>
          <t>5871</t>
        </is>
      </c>
      <c r="B35">
        <f>'5871'!V1</f>
        <v/>
      </c>
      <c r="C35">
        <f>'5871'!Z1</f>
        <v/>
      </c>
    </row>
    <row r="36">
      <c r="A36" t="inlineStr">
        <is>
          <t>8551</t>
        </is>
      </c>
      <c r="B36">
        <f>'8551'!V1</f>
        <v/>
      </c>
      <c r="C36">
        <f>'8551'!Z1</f>
        <v/>
      </c>
    </row>
    <row r="37">
      <c r="A37" t="inlineStr">
        <is>
          <t>9138</t>
        </is>
      </c>
      <c r="B37">
        <f>'9138'!V1</f>
        <v/>
      </c>
      <c r="C37">
        <f>'9138'!Z1</f>
        <v/>
      </c>
    </row>
    <row r="38">
      <c r="A38" t="inlineStr">
        <is>
          <t>8756</t>
        </is>
      </c>
      <c r="B38">
        <f>'8756'!V1</f>
        <v/>
      </c>
      <c r="C38">
        <f>'8756'!Z1</f>
        <v/>
      </c>
    </row>
    <row r="39">
      <c r="A39" t="inlineStr">
        <is>
          <t>5480</t>
        </is>
      </c>
      <c r="B39">
        <f>'5480'!V1</f>
        <v/>
      </c>
      <c r="C39">
        <f>'5480'!Z1</f>
        <v/>
      </c>
    </row>
    <row r="40">
      <c r="A40" t="inlineStr">
        <is>
          <t>192</t>
        </is>
      </c>
      <c r="B40">
        <f>'192'!V1</f>
        <v/>
      </c>
      <c r="C40">
        <f>'192'!Z1</f>
        <v/>
      </c>
    </row>
    <row r="41">
      <c r="A41" t="inlineStr">
        <is>
          <t>1566</t>
        </is>
      </c>
      <c r="B41">
        <f>'1566'!V1</f>
        <v/>
      </c>
      <c r="C41">
        <f>'1566'!Z1</f>
        <v/>
      </c>
    </row>
    <row r="42">
      <c r="A42" t="inlineStr">
        <is>
          <t>9243</t>
        </is>
      </c>
      <c r="B42">
        <f>'9243'!V1</f>
        <v/>
      </c>
      <c r="C42">
        <f>'9243'!Z1</f>
        <v/>
      </c>
    </row>
    <row r="43">
      <c r="A43" t="inlineStr">
        <is>
          <t>9314</t>
        </is>
      </c>
      <c r="B43">
        <f>'9314'!V1</f>
        <v/>
      </c>
      <c r="C43">
        <f>'9314'!Z1</f>
        <v/>
      </c>
    </row>
    <row r="44">
      <c r="A44" t="inlineStr">
        <is>
          <t>9737</t>
        </is>
      </c>
      <c r="B44">
        <f>'9737'!V1</f>
        <v/>
      </c>
      <c r="C44">
        <f>'9737'!Z1</f>
        <v/>
      </c>
    </row>
    <row r="45">
      <c r="A45" t="inlineStr">
        <is>
          <t>3165</t>
        </is>
      </c>
      <c r="B45">
        <f>'3165'!V1</f>
        <v/>
      </c>
      <c r="C45">
        <f>'3165'!Z1</f>
        <v/>
      </c>
    </row>
  </sheetData>
  <pageMargins left="0.75" right="0.75" top="1" bottom="1" header="0.5" footer="0.5"/>
  <pageSetup orientation="portrait"/>
</worksheet>
</file>

<file path=xl/worksheets/sheet30.xml><?xml version="1.0" encoding="utf-8"?>
<worksheet xmlns="http://schemas.openxmlformats.org/spreadsheetml/2006/main">
  <sheetPr>
    <outlinePr summaryBelow="1" summaryRight="1"/>
    <pageSetUpPr/>
  </sheetPr>
  <dimension ref="A1:Z14"/>
  <sheetViews>
    <sheetView topLeftCell="F1" workbookViewId="0">
      <pane ySplit="1" topLeftCell="A2" activePane="bottomLeft" state="frozen"/>
      <selection pane="bottomLeft" activeCell="K11" sqref="K1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4</v>
      </c>
      <c r="B2" t="n">
        <v>11</v>
      </c>
      <c r="C2" t="n">
        <v>77</v>
      </c>
      <c r="D2" t="n">
        <v>0</v>
      </c>
      <c r="E2" t="n">
        <v>0</v>
      </c>
      <c r="F2" t="inlineStr">
        <is>
          <t>[6]</t>
        </is>
      </c>
      <c r="G2" t="n">
        <v>1</v>
      </c>
      <c r="H2" t="n">
        <v>0</v>
      </c>
      <c r="I2" t="n">
        <v>0</v>
      </c>
      <c r="J2" t="n">
        <v>2</v>
      </c>
      <c r="K2" t="n">
        <v>2</v>
      </c>
      <c r="L2" t="n">
        <v>0</v>
      </c>
      <c r="M2" t="n">
        <v>2</v>
      </c>
      <c r="N2" t="n">
        <v>0</v>
      </c>
      <c r="O2" t="n">
        <v>0</v>
      </c>
      <c r="Q2" t="n">
        <v>0</v>
      </c>
    </row>
    <row r="3">
      <c r="A3" t="n">
        <v>14</v>
      </c>
      <c r="B3" t="n">
        <v>17</v>
      </c>
      <c r="C3" t="n">
        <v>66</v>
      </c>
      <c r="D3" t="n">
        <v>0</v>
      </c>
      <c r="E3" t="n">
        <v>0</v>
      </c>
      <c r="F3" t="inlineStr">
        <is>
          <t>[]</t>
        </is>
      </c>
      <c r="G3" t="n">
        <v>1</v>
      </c>
      <c r="H3" t="n">
        <v>1</v>
      </c>
      <c r="I3" t="n">
        <v>0</v>
      </c>
      <c r="J3" t="n">
        <v>0</v>
      </c>
      <c r="K3" t="n">
        <v>5</v>
      </c>
      <c r="L3" t="n">
        <v>0</v>
      </c>
      <c r="M3" t="n">
        <v>2</v>
      </c>
      <c r="N3" t="n">
        <v>0</v>
      </c>
      <c r="O3" t="n">
        <v>0</v>
      </c>
      <c r="P3" t="inlineStr">
        <is>
          <t xml:space="preserve">Efficient, but I missed some of the match
</t>
        </is>
      </c>
      <c r="Q3" t="n">
        <v>0</v>
      </c>
    </row>
    <row r="4">
      <c r="A4" t="n">
        <v>19</v>
      </c>
      <c r="B4" t="n">
        <v>21</v>
      </c>
      <c r="C4" t="n">
        <v>49</v>
      </c>
      <c r="D4" t="n">
        <v>0</v>
      </c>
      <c r="E4" t="n">
        <v>1</v>
      </c>
      <c r="F4" t="inlineStr">
        <is>
          <t>[7]</t>
        </is>
      </c>
      <c r="G4" t="n">
        <v>1</v>
      </c>
      <c r="H4" t="n">
        <v>0</v>
      </c>
      <c r="I4" t="n">
        <v>1</v>
      </c>
      <c r="J4" t="n">
        <v>1</v>
      </c>
      <c r="K4" t="n">
        <v>5</v>
      </c>
      <c r="L4" t="n">
        <v>0</v>
      </c>
      <c r="M4" t="n">
        <v>2</v>
      </c>
      <c r="N4" t="n">
        <v>0</v>
      </c>
      <c r="O4" t="n">
        <v>0</v>
      </c>
      <c r="P4" t="inlineStr">
        <is>
          <t>Can score amp but scores speaker better, fast climb</t>
        </is>
      </c>
      <c r="Q4" t="n">
        <v>0</v>
      </c>
    </row>
    <row r="5">
      <c r="A5" t="n">
        <v>24</v>
      </c>
      <c r="B5" t="n">
        <v>17</v>
      </c>
      <c r="C5" t="n">
        <v>60</v>
      </c>
      <c r="D5" t="n">
        <v>0</v>
      </c>
      <c r="E5" t="n">
        <v>0</v>
      </c>
      <c r="F5" t="inlineStr">
        <is>
          <t>[]</t>
        </is>
      </c>
      <c r="G5" t="n">
        <v>0</v>
      </c>
      <c r="H5" t="n">
        <v>0</v>
      </c>
      <c r="I5" t="n">
        <v>1</v>
      </c>
      <c r="J5" t="n">
        <v>0</v>
      </c>
      <c r="K5" t="n">
        <v>3</v>
      </c>
      <c r="L5" t="n">
        <v>1</v>
      </c>
      <c r="M5" t="n">
        <v>1</v>
      </c>
      <c r="N5" t="n">
        <v>0</v>
      </c>
      <c r="O5" t="n">
        <v>0</v>
      </c>
      <c r="P5" t="inlineStr">
        <is>
          <t>- gentle shooting
- rapid hanging
- offense</t>
        </is>
      </c>
      <c r="Q5" t="n">
        <v>0</v>
      </c>
    </row>
    <row r="6">
      <c r="A6" t="n">
        <v>30</v>
      </c>
      <c r="B6" t="n">
        <v>18</v>
      </c>
      <c r="C6" t="n">
        <v>44</v>
      </c>
      <c r="D6" t="n">
        <v>0</v>
      </c>
      <c r="E6" t="n">
        <v>1</v>
      </c>
      <c r="F6" t="inlineStr">
        <is>
          <t>[7]</t>
        </is>
      </c>
      <c r="G6" t="n">
        <v>0</v>
      </c>
      <c r="H6" t="n">
        <v>0</v>
      </c>
      <c r="I6" t="n">
        <v>1</v>
      </c>
      <c r="J6" t="n">
        <v>0</v>
      </c>
      <c r="K6" t="n">
        <v>5</v>
      </c>
      <c r="L6" t="n">
        <v>0</v>
      </c>
      <c r="M6" t="n">
        <v>2</v>
      </c>
      <c r="N6" t="n">
        <v>0</v>
      </c>
      <c r="O6" t="n">
        <v>0</v>
      </c>
      <c r="P6" t="inlineStr">
        <is>
          <t xml:space="preserve">Slow and close range shot. Good at pickup
</t>
        </is>
      </c>
      <c r="Q6" t="n">
        <v>0</v>
      </c>
    </row>
    <row r="7">
      <c r="A7" t="n">
        <v>38</v>
      </c>
      <c r="B7" t="n">
        <v>22</v>
      </c>
      <c r="C7" t="n">
        <v>48</v>
      </c>
      <c r="D7" t="n">
        <v>0</v>
      </c>
      <c r="E7" t="n">
        <v>1</v>
      </c>
      <c r="F7" t="inlineStr">
        <is>
          <t>[7]</t>
        </is>
      </c>
      <c r="G7" t="n">
        <v>1</v>
      </c>
      <c r="H7" t="n">
        <v>0</v>
      </c>
      <c r="I7" t="n">
        <v>1</v>
      </c>
      <c r="J7" t="n">
        <v>0</v>
      </c>
      <c r="K7" t="n">
        <v>7</v>
      </c>
      <c r="L7" t="n">
        <v>0</v>
      </c>
      <c r="M7" t="n">
        <v>1</v>
      </c>
      <c r="N7" t="n">
        <v>0</v>
      </c>
      <c r="O7" t="n">
        <v>0</v>
      </c>
      <c r="P7" t="inlineStr">
        <is>
          <t xml:space="preserve">Fast and good aim, good at picking up
</t>
        </is>
      </c>
      <c r="Q7" t="n">
        <v>0</v>
      </c>
    </row>
    <row r="8">
      <c r="A8" t="n">
        <v>44</v>
      </c>
      <c r="B8" t="n">
        <v>28</v>
      </c>
      <c r="C8" t="n">
        <v>48</v>
      </c>
      <c r="D8" t="n">
        <v>0</v>
      </c>
      <c r="E8" t="n">
        <v>0</v>
      </c>
      <c r="F8" t="inlineStr">
        <is>
          <t>[7]</t>
        </is>
      </c>
      <c r="G8" t="n">
        <v>1</v>
      </c>
      <c r="H8" t="n">
        <v>0</v>
      </c>
      <c r="I8" t="n">
        <v>2</v>
      </c>
      <c r="J8" t="n">
        <v>0</v>
      </c>
      <c r="K8" t="n">
        <v>4</v>
      </c>
      <c r="L8" t="n">
        <v>1</v>
      </c>
      <c r="M8" t="n">
        <v>2</v>
      </c>
      <c r="N8" t="n">
        <v>0</v>
      </c>
      <c r="O8" t="n">
        <v>0</v>
      </c>
      <c r="Q8" t="n">
        <v>0</v>
      </c>
    </row>
    <row r="9">
      <c r="A9" t="n">
        <v>52</v>
      </c>
      <c r="B9" t="n">
        <v>20</v>
      </c>
      <c r="C9" t="n">
        <v>61</v>
      </c>
      <c r="D9" t="n">
        <v>0</v>
      </c>
      <c r="E9" t="n">
        <v>2</v>
      </c>
      <c r="F9" t="inlineStr">
        <is>
          <t>[]</t>
        </is>
      </c>
      <c r="G9" t="n">
        <v>1</v>
      </c>
      <c r="H9" t="n">
        <v>0</v>
      </c>
      <c r="I9" t="n">
        <v>1</v>
      </c>
      <c r="J9" t="n">
        <v>0</v>
      </c>
      <c r="K9" t="n">
        <v>4</v>
      </c>
      <c r="L9" t="n">
        <v>0</v>
      </c>
      <c r="M9" t="n">
        <v>2</v>
      </c>
      <c r="N9" t="n">
        <v>1</v>
      </c>
      <c r="O9" t="n">
        <v>0</v>
      </c>
      <c r="P9" t="inlineStr">
        <is>
          <t>It performed average, but it could climb pretty wel.</t>
        </is>
      </c>
      <c r="Q9" t="n">
        <v>0</v>
      </c>
    </row>
    <row r="10">
      <c r="A10" t="n">
        <v>58</v>
      </c>
      <c r="B10" t="n">
        <v>15</v>
      </c>
      <c r="C10" t="n">
        <v>55</v>
      </c>
      <c r="D10" t="n">
        <v>0</v>
      </c>
      <c r="E10" t="n">
        <v>2</v>
      </c>
      <c r="F10" t="inlineStr">
        <is>
          <t>[]</t>
        </is>
      </c>
      <c r="G10" t="n">
        <v>0</v>
      </c>
      <c r="H10" t="n">
        <v>0</v>
      </c>
      <c r="I10" t="n">
        <v>0</v>
      </c>
      <c r="J10" t="n">
        <v>0</v>
      </c>
      <c r="K10" t="n">
        <v>7</v>
      </c>
      <c r="L10" t="n">
        <v>0</v>
      </c>
      <c r="M10" t="n">
        <v>1</v>
      </c>
      <c r="N10" t="n">
        <v>0</v>
      </c>
      <c r="O10" t="n">
        <v>0</v>
      </c>
      <c r="P10" t="inlineStr">
        <is>
          <t>TANK DRIVE, slow, intake needs a wall</t>
        </is>
      </c>
      <c r="Q10" t="n">
        <v>0</v>
      </c>
    </row>
    <row r="11">
      <c r="A11" t="n">
        <v>70</v>
      </c>
      <c r="B11" t="n">
        <v>23</v>
      </c>
      <c r="C11" t="n">
        <v>53</v>
      </c>
      <c r="D11" t="n">
        <v>0</v>
      </c>
      <c r="E11" t="n">
        <v>2</v>
      </c>
      <c r="F11" t="inlineStr">
        <is>
          <t>[]</t>
        </is>
      </c>
      <c r="G11" t="n">
        <v>0</v>
      </c>
      <c r="H11" t="n">
        <v>0</v>
      </c>
      <c r="I11" t="n">
        <v>1</v>
      </c>
      <c r="J11" t="n">
        <v>0</v>
      </c>
      <c r="K11" t="n">
        <v>6</v>
      </c>
      <c r="L11" t="n">
        <v>1</v>
      </c>
      <c r="M11" t="n">
        <v>1</v>
      </c>
      <c r="N11" t="n">
        <v>0</v>
      </c>
      <c r="O11" t="n">
        <v>0</v>
      </c>
      <c r="P11" t="inlineStr">
        <is>
          <t xml:space="preserve">Slow at drive but makes pundit it during pick up and shooting, they had to be touching the speaker to shot </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Z14"/>
  <sheetViews>
    <sheetView workbookViewId="0">
      <pane ySplit="1" topLeftCell="A2" activePane="bottomLeft" state="frozen"/>
      <selection pane="bottomLeft" activeCell="Y11" sqref="Y11"/>
    </sheetView>
  </sheetViews>
  <sheetFormatPr baseColWidth="8" defaultRowHeight="14.4"/>
  <cols>
    <col width="16.5546875" customWidth="1" min="11" max="11"/>
    <col width="15.109375" customWidth="1" min="12" max="12"/>
    <col width="50.109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5</v>
      </c>
      <c r="B2" t="n">
        <v>25</v>
      </c>
      <c r="C2" t="n">
        <v>89</v>
      </c>
      <c r="D2" t="n">
        <v>0</v>
      </c>
      <c r="E2" t="n">
        <v>0</v>
      </c>
      <c r="F2" t="inlineStr">
        <is>
          <t>[]</t>
        </is>
      </c>
      <c r="G2" t="n">
        <v>1</v>
      </c>
      <c r="H2" t="n">
        <v>0</v>
      </c>
      <c r="I2" t="n">
        <v>0</v>
      </c>
      <c r="J2" t="n">
        <v>0</v>
      </c>
      <c r="K2" t="n">
        <v>9</v>
      </c>
      <c r="L2" t="n">
        <v>0</v>
      </c>
      <c r="M2" t="n">
        <v>2</v>
      </c>
      <c r="N2" t="n">
        <v>1</v>
      </c>
      <c r="O2" t="n">
        <v>0</v>
      </c>
      <c r="P2" t="inlineStr">
        <is>
          <t>Technical difficulties, was unable to view auto performamce</t>
        </is>
      </c>
      <c r="Q2" t="n">
        <v>0</v>
      </c>
    </row>
    <row r="3">
      <c r="A3" t="n">
        <v>13</v>
      </c>
      <c r="B3" t="n">
        <v>10</v>
      </c>
      <c r="C3" t="n">
        <v>62</v>
      </c>
      <c r="D3" t="n">
        <v>0</v>
      </c>
      <c r="E3" t="n">
        <v>1</v>
      </c>
      <c r="F3" t="inlineStr">
        <is>
          <t>[7, 8]</t>
        </is>
      </c>
      <c r="G3" t="n">
        <v>1</v>
      </c>
      <c r="H3" t="n">
        <v>0</v>
      </c>
      <c r="I3" t="n">
        <v>1</v>
      </c>
      <c r="J3" t="n">
        <v>0</v>
      </c>
      <c r="K3" t="n">
        <v>1</v>
      </c>
      <c r="L3" t="n">
        <v>0</v>
      </c>
      <c r="M3" t="n">
        <v>1</v>
      </c>
      <c r="N3" t="n">
        <v>0</v>
      </c>
      <c r="O3" t="n">
        <v>0</v>
      </c>
      <c r="P3" t="inlineStr">
        <is>
          <t xml:space="preserve">- broken intake
- the GOAT
- auto ain't working bud
</t>
        </is>
      </c>
      <c r="Q3" t="n">
        <v>0</v>
      </c>
    </row>
    <row r="4">
      <c r="A4" t="n">
        <v>21</v>
      </c>
      <c r="B4" t="n">
        <v>26</v>
      </c>
      <c r="C4" t="n">
        <v>80</v>
      </c>
      <c r="D4" t="n">
        <v>0</v>
      </c>
      <c r="E4" t="n">
        <v>0</v>
      </c>
      <c r="F4" t="inlineStr">
        <is>
          <t>[]</t>
        </is>
      </c>
      <c r="G4" t="n">
        <v>1</v>
      </c>
      <c r="H4" t="n">
        <v>0</v>
      </c>
      <c r="I4" t="n">
        <v>0</v>
      </c>
      <c r="J4" t="n">
        <v>0</v>
      </c>
      <c r="K4" t="n">
        <v>6</v>
      </c>
      <c r="L4" t="n">
        <v>2</v>
      </c>
      <c r="M4" t="n">
        <v>0</v>
      </c>
      <c r="N4" t="n">
        <v>1</v>
      </c>
      <c r="O4" t="n">
        <v>0</v>
      </c>
      <c r="P4" t="inlineStr">
        <is>
          <t>Good aim and pick up</t>
        </is>
      </c>
      <c r="Q4" t="n">
        <v>0</v>
      </c>
    </row>
    <row r="5">
      <c r="A5" t="n">
        <v>29</v>
      </c>
      <c r="B5" t="n">
        <v>33</v>
      </c>
      <c r="C5" t="n">
        <v>58</v>
      </c>
      <c r="D5" t="n">
        <v>0</v>
      </c>
      <c r="E5" t="n">
        <v>0</v>
      </c>
      <c r="F5" t="inlineStr">
        <is>
          <t>[8]</t>
        </is>
      </c>
      <c r="G5" t="n">
        <v>1</v>
      </c>
      <c r="H5" t="n">
        <v>0</v>
      </c>
      <c r="I5" t="n">
        <v>1</v>
      </c>
      <c r="J5" t="n">
        <v>0</v>
      </c>
      <c r="K5" t="n">
        <v>10</v>
      </c>
      <c r="L5" t="n">
        <v>1</v>
      </c>
      <c r="M5" t="n">
        <v>1</v>
      </c>
      <c r="N5" t="n">
        <v>0</v>
      </c>
      <c r="O5" t="n">
        <v>0</v>
      </c>
      <c r="P5" t="inlineStr">
        <is>
          <t>Very efficient and quick with getting more noted in speaker</t>
        </is>
      </c>
      <c r="Q5" t="n">
        <v>0</v>
      </c>
    </row>
    <row r="6">
      <c r="A6" t="n">
        <v>36</v>
      </c>
      <c r="B6" t="n">
        <v>25</v>
      </c>
      <c r="C6" t="n">
        <v>45</v>
      </c>
      <c r="D6" t="n">
        <v>0</v>
      </c>
      <c r="E6" t="n">
        <v>2</v>
      </c>
      <c r="F6" t="inlineStr">
        <is>
          <t>[]</t>
        </is>
      </c>
      <c r="G6" t="n">
        <v>0</v>
      </c>
      <c r="H6" t="n">
        <v>0</v>
      </c>
      <c r="I6" t="n">
        <v>1</v>
      </c>
      <c r="J6" t="n">
        <v>0</v>
      </c>
      <c r="K6" t="n">
        <v>7</v>
      </c>
      <c r="L6" t="n">
        <v>1</v>
      </c>
      <c r="M6" t="n">
        <v>1</v>
      </c>
      <c r="N6" t="n">
        <v>0</v>
      </c>
      <c r="O6" t="n">
        <v>0</v>
      </c>
      <c r="P6" t="inlineStr">
        <is>
          <t xml:space="preserve">- shots are good
- Most of the shots went in, accuracy good
</t>
        </is>
      </c>
      <c r="Q6" t="n">
        <v>0</v>
      </c>
    </row>
    <row r="7">
      <c r="A7" t="n">
        <v>42</v>
      </c>
      <c r="B7" t="n">
        <v>37</v>
      </c>
      <c r="C7" t="n">
        <v>52</v>
      </c>
      <c r="D7" t="n">
        <v>0</v>
      </c>
      <c r="E7" t="n">
        <v>1</v>
      </c>
      <c r="F7" t="inlineStr">
        <is>
          <t>[7, 8, 6]</t>
        </is>
      </c>
      <c r="G7" t="n">
        <v>1</v>
      </c>
      <c r="H7" t="n">
        <v>0</v>
      </c>
      <c r="I7" t="n">
        <v>3</v>
      </c>
      <c r="J7" t="n">
        <v>0</v>
      </c>
      <c r="K7" t="n">
        <v>7</v>
      </c>
      <c r="L7" t="n">
        <v>1</v>
      </c>
      <c r="M7" t="n">
        <v>1</v>
      </c>
      <c r="N7" t="n">
        <v>0</v>
      </c>
      <c r="O7" t="n">
        <v>0</v>
      </c>
      <c r="P7" t="inlineStr">
        <is>
          <t>Missed a few shots, seemed to have connection issues at the end due to jerky sharp movements and stops, rinse and repeat</t>
        </is>
      </c>
      <c r="Q7" t="n">
        <v>0</v>
      </c>
    </row>
    <row r="8">
      <c r="A8" t="n">
        <v>47</v>
      </c>
      <c r="B8" t="n">
        <v>22</v>
      </c>
      <c r="C8" t="n">
        <v>55</v>
      </c>
      <c r="D8" t="n">
        <v>0</v>
      </c>
      <c r="E8" t="n">
        <v>2</v>
      </c>
      <c r="F8" t="inlineStr">
        <is>
          <t>[]</t>
        </is>
      </c>
      <c r="G8" t="n">
        <v>0</v>
      </c>
      <c r="H8" t="n">
        <v>0</v>
      </c>
      <c r="I8" t="n">
        <v>1</v>
      </c>
      <c r="J8" t="n">
        <v>0</v>
      </c>
      <c r="K8" t="n">
        <v>6</v>
      </c>
      <c r="L8" t="n">
        <v>1</v>
      </c>
      <c r="M8" t="n">
        <v>0</v>
      </c>
      <c r="N8" t="n">
        <v>0</v>
      </c>
      <c r="O8" t="n">
        <v>0</v>
      </c>
      <c r="P8" t="inlineStr">
        <is>
          <t xml:space="preserve">Has a lot of emerging each shot. Needs to work on accuracy
</t>
        </is>
      </c>
      <c r="Q8" t="n">
        <v>0</v>
      </c>
    </row>
    <row r="9">
      <c r="A9" t="n">
        <v>52</v>
      </c>
      <c r="B9" t="n">
        <v>25</v>
      </c>
      <c r="C9" t="n">
        <v>61</v>
      </c>
      <c r="D9" t="n">
        <v>0</v>
      </c>
      <c r="E9" t="n">
        <v>1</v>
      </c>
      <c r="F9" t="inlineStr">
        <is>
          <t>[7, 8]</t>
        </is>
      </c>
      <c r="G9" t="n">
        <v>1</v>
      </c>
      <c r="H9" t="n">
        <v>0</v>
      </c>
      <c r="I9" t="n">
        <v>2</v>
      </c>
      <c r="J9" t="n">
        <v>0</v>
      </c>
      <c r="K9" t="n">
        <v>4</v>
      </c>
      <c r="L9" t="n">
        <v>0</v>
      </c>
      <c r="M9" t="n">
        <v>2</v>
      </c>
      <c r="N9" t="n">
        <v>1</v>
      </c>
      <c r="O9" t="n">
        <v>0</v>
      </c>
      <c r="P9" t="inlineStr">
        <is>
          <t xml:space="preserve">Needs work on shooting accuracy -Daniel
</t>
        </is>
      </c>
      <c r="Q9" t="n">
        <v>0</v>
      </c>
    </row>
    <row r="10">
      <c r="A10" t="n">
        <v>58</v>
      </c>
      <c r="B10" t="n">
        <v>24</v>
      </c>
      <c r="C10" t="n">
        <v>47</v>
      </c>
      <c r="D10" t="n">
        <v>0</v>
      </c>
      <c r="E10" t="n">
        <v>1</v>
      </c>
      <c r="F10" t="inlineStr">
        <is>
          <t>[8]</t>
        </is>
      </c>
      <c r="G10" t="n">
        <v>1</v>
      </c>
      <c r="H10" t="n">
        <v>0</v>
      </c>
      <c r="I10" t="n">
        <v>1</v>
      </c>
      <c r="J10" t="n">
        <v>0</v>
      </c>
      <c r="K10" t="n">
        <v>8</v>
      </c>
      <c r="L10" t="n">
        <v>0</v>
      </c>
      <c r="M10" t="n">
        <v>1</v>
      </c>
      <c r="N10" t="n">
        <v>0</v>
      </c>
      <c r="O10" t="n">
        <v>0</v>
      </c>
      <c r="P10" t="inlineStr">
        <is>
          <t xml:space="preserve">They could go under the stage they were good at going fast to pick up and shoot
They also climbed really fast like 10 sec on the clock and then they climb
</t>
        </is>
      </c>
      <c r="Q10" t="n">
        <v>0</v>
      </c>
    </row>
    <row r="11">
      <c r="A11" t="n">
        <v>66</v>
      </c>
      <c r="B11" t="n">
        <v>31</v>
      </c>
      <c r="C11" t="n">
        <v>42</v>
      </c>
      <c r="D11" t="n">
        <v>0</v>
      </c>
      <c r="E11" t="n">
        <v>1</v>
      </c>
      <c r="F11" t="inlineStr">
        <is>
          <t>[7, 8, 6]</t>
        </is>
      </c>
      <c r="G11" t="n">
        <v>1</v>
      </c>
      <c r="H11" t="n">
        <v>0</v>
      </c>
      <c r="I11" t="n">
        <v>2</v>
      </c>
      <c r="J11" t="n">
        <v>0</v>
      </c>
      <c r="K11" t="n">
        <v>9</v>
      </c>
      <c r="L11" t="n">
        <v>0</v>
      </c>
      <c r="M11" t="n">
        <v>1</v>
      </c>
      <c r="N11" t="n">
        <v>0</v>
      </c>
      <c r="O11" t="n">
        <v>0</v>
      </c>
      <c r="P11" t="inlineStr">
        <is>
          <t>Bullied the opposing alliance's defence (go Kenta!)</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6 A7:H8 A9:O100 J7:O8">
    <cfRule type="expression" priority="1" dxfId="0">
      <formula>$P1=1</formula>
    </cfRule>
  </conditionalFormatting>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Z14"/>
  <sheetViews>
    <sheetView topLeftCell="K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1</v>
      </c>
      <c r="B2" t="n">
        <v>14</v>
      </c>
      <c r="C2" t="n">
        <v>26</v>
      </c>
      <c r="D2" t="n">
        <v>0</v>
      </c>
      <c r="E2" t="n">
        <v>1</v>
      </c>
      <c r="F2" t="inlineStr">
        <is>
          <t>[7]</t>
        </is>
      </c>
      <c r="G2" t="n">
        <v>1</v>
      </c>
      <c r="H2" t="n">
        <v>0</v>
      </c>
      <c r="I2" t="n">
        <v>1</v>
      </c>
      <c r="J2" t="n">
        <v>0</v>
      </c>
      <c r="K2" t="n">
        <v>2</v>
      </c>
      <c r="L2" t="n">
        <v>0</v>
      </c>
      <c r="M2" t="n">
        <v>2</v>
      </c>
      <c r="N2" t="n">
        <v>0</v>
      </c>
      <c r="O2" t="n">
        <v>0</v>
      </c>
      <c r="Q2" t="n">
        <v>0</v>
      </c>
    </row>
    <row r="3">
      <c r="A3" t="n">
        <v>10</v>
      </c>
      <c r="B3" t="n">
        <v>12</v>
      </c>
      <c r="C3" t="n">
        <v>17</v>
      </c>
      <c r="D3" t="n">
        <v>0</v>
      </c>
      <c r="E3" t="n">
        <v>0</v>
      </c>
      <c r="F3" t="inlineStr">
        <is>
          <t>[]</t>
        </is>
      </c>
      <c r="G3" t="n">
        <v>1</v>
      </c>
      <c r="H3" t="n">
        <v>0</v>
      </c>
      <c r="I3" t="n">
        <v>0</v>
      </c>
      <c r="J3" t="n">
        <v>0</v>
      </c>
      <c r="K3" t="n">
        <v>4</v>
      </c>
      <c r="L3" t="n">
        <v>0</v>
      </c>
      <c r="M3" t="n">
        <v>0</v>
      </c>
      <c r="N3" t="n">
        <v>1</v>
      </c>
      <c r="O3" t="n">
        <v>0</v>
      </c>
      <c r="Q3" t="n">
        <v>0</v>
      </c>
    </row>
    <row r="4">
      <c r="A4" t="n">
        <v>21</v>
      </c>
      <c r="B4" t="n">
        <v>19</v>
      </c>
      <c r="C4" t="n">
        <v>25</v>
      </c>
      <c r="D4" t="n">
        <v>0</v>
      </c>
      <c r="E4" t="n">
        <v>0</v>
      </c>
      <c r="F4" t="inlineStr">
        <is>
          <t>[]</t>
        </is>
      </c>
      <c r="G4" t="n">
        <v>0</v>
      </c>
      <c r="H4" t="n">
        <v>0</v>
      </c>
      <c r="I4" t="n">
        <v>1</v>
      </c>
      <c r="J4" t="n">
        <v>0</v>
      </c>
      <c r="K4" t="n">
        <v>5</v>
      </c>
      <c r="L4" t="n">
        <v>0</v>
      </c>
      <c r="M4" t="n">
        <v>3</v>
      </c>
      <c r="N4" t="n">
        <v>0</v>
      </c>
      <c r="O4" t="n">
        <v>0</v>
      </c>
      <c r="P4" t="inlineStr">
        <is>
          <t>Note kept getting stuck under robot, efficient with speaker</t>
        </is>
      </c>
      <c r="Q4" t="n">
        <v>0</v>
      </c>
    </row>
    <row r="5">
      <c r="A5" t="n">
        <v>27</v>
      </c>
      <c r="B5" t="n">
        <v>0</v>
      </c>
      <c r="C5" t="n">
        <v>85</v>
      </c>
      <c r="D5" t="n">
        <v>0</v>
      </c>
      <c r="E5" t="n">
        <v>0</v>
      </c>
      <c r="F5" t="inlineStr">
        <is>
          <t>[]</t>
        </is>
      </c>
      <c r="G5" t="n">
        <v>0</v>
      </c>
      <c r="H5" t="n">
        <v>0</v>
      </c>
      <c r="I5" t="n">
        <v>0</v>
      </c>
      <c r="J5" t="n">
        <v>0</v>
      </c>
      <c r="K5" t="n">
        <v>0</v>
      </c>
      <c r="L5" t="n">
        <v>0</v>
      </c>
      <c r="M5" t="n">
        <v>0</v>
      </c>
      <c r="N5" t="n">
        <v>0</v>
      </c>
      <c r="O5" t="n">
        <v>0</v>
      </c>
      <c r="P5" t="inlineStr">
        <is>
          <t xml:space="preserve">Shrugged to move around and climb early </t>
        </is>
      </c>
      <c r="Q5" t="n">
        <v>0</v>
      </c>
    </row>
    <row r="6">
      <c r="A6" t="n">
        <v>33</v>
      </c>
      <c r="B6" t="n">
        <v>7</v>
      </c>
      <c r="C6" t="n">
        <v>32</v>
      </c>
      <c r="D6" t="n">
        <v>0</v>
      </c>
      <c r="E6" t="n">
        <v>1</v>
      </c>
      <c r="F6" t="inlineStr">
        <is>
          <t>[]</t>
        </is>
      </c>
      <c r="G6" t="n">
        <v>0</v>
      </c>
      <c r="H6" t="n">
        <v>0</v>
      </c>
      <c r="I6" t="n">
        <v>0</v>
      </c>
      <c r="J6" t="n">
        <v>0</v>
      </c>
      <c r="K6" t="n">
        <v>2</v>
      </c>
      <c r="L6" t="n">
        <v>0</v>
      </c>
      <c r="M6" t="n">
        <v>2</v>
      </c>
      <c r="N6" t="n">
        <v>0</v>
      </c>
      <c r="O6" t="n">
        <v>0</v>
      </c>
      <c r="P6" t="inlineStr">
        <is>
          <t>Average speed.</t>
        </is>
      </c>
      <c r="Q6" t="n">
        <v>1</v>
      </c>
    </row>
    <row r="7">
      <c r="A7" t="n">
        <v>40</v>
      </c>
      <c r="B7" t="n">
        <v>3</v>
      </c>
      <c r="C7" t="n">
        <v>66</v>
      </c>
      <c r="D7" t="n">
        <v>0</v>
      </c>
      <c r="E7" t="n">
        <v>0</v>
      </c>
      <c r="F7" t="inlineStr">
        <is>
          <t>[]</t>
        </is>
      </c>
      <c r="G7" t="n">
        <v>0</v>
      </c>
      <c r="H7" t="n">
        <v>0</v>
      </c>
      <c r="I7" t="n">
        <v>0</v>
      </c>
      <c r="J7" t="n">
        <v>0</v>
      </c>
      <c r="K7" t="n">
        <v>0</v>
      </c>
      <c r="L7" t="n">
        <v>0</v>
      </c>
      <c r="M7" t="n">
        <v>2</v>
      </c>
      <c r="N7" t="n">
        <v>0</v>
      </c>
      <c r="O7" t="n">
        <v>0</v>
      </c>
      <c r="P7" t="inlineStr">
        <is>
          <t>Unknown malfunctions</t>
        </is>
      </c>
      <c r="Q7" t="n">
        <v>1</v>
      </c>
    </row>
    <row r="8">
      <c r="A8" t="n">
        <v>45</v>
      </c>
      <c r="B8" t="n">
        <v>0</v>
      </c>
      <c r="C8" t="n">
        <v>27</v>
      </c>
      <c r="D8" t="n">
        <v>0</v>
      </c>
      <c r="E8" t="n">
        <v>0</v>
      </c>
      <c r="F8" t="inlineStr">
        <is>
          <t>[]</t>
        </is>
      </c>
      <c r="G8" t="n">
        <v>0</v>
      </c>
      <c r="H8" t="n">
        <v>0</v>
      </c>
      <c r="I8" t="n">
        <v>0</v>
      </c>
      <c r="J8" t="n">
        <v>0</v>
      </c>
      <c r="K8" t="n">
        <v>0</v>
      </c>
      <c r="L8" t="n">
        <v>0</v>
      </c>
      <c r="M8" t="n">
        <v>0</v>
      </c>
      <c r="N8" t="n">
        <v>0</v>
      </c>
      <c r="O8" t="n">
        <v>0</v>
      </c>
      <c r="P8" t="inlineStr">
        <is>
          <t>Never started</t>
        </is>
      </c>
      <c r="Q8" t="n">
        <v>0</v>
      </c>
    </row>
    <row r="9">
      <c r="A9" t="n">
        <v>51</v>
      </c>
      <c r="B9" t="n">
        <v>9</v>
      </c>
      <c r="C9" t="n">
        <v>41</v>
      </c>
      <c r="D9" t="n">
        <v>0</v>
      </c>
      <c r="E9" t="n">
        <v>0</v>
      </c>
      <c r="F9" t="inlineStr">
        <is>
          <t>[]</t>
        </is>
      </c>
      <c r="G9" t="n">
        <v>0</v>
      </c>
      <c r="H9" t="n">
        <v>0</v>
      </c>
      <c r="I9" t="n">
        <v>0</v>
      </c>
      <c r="J9" t="n">
        <v>0</v>
      </c>
      <c r="K9" t="n">
        <v>4</v>
      </c>
      <c r="L9" t="n">
        <v>0</v>
      </c>
      <c r="M9" t="n">
        <v>1</v>
      </c>
      <c r="N9" t="n">
        <v>0</v>
      </c>
      <c r="O9" t="n">
        <v>0</v>
      </c>
      <c r="P9" t="inlineStr">
        <is>
          <t xml:space="preserve">- slow drivetrain
- unable to score amp
- low offense skills
</t>
        </is>
      </c>
      <c r="Q9" t="n">
        <v>0</v>
      </c>
    </row>
    <row r="10">
      <c r="A10" t="n">
        <v>64</v>
      </c>
      <c r="B10" t="n">
        <v>3</v>
      </c>
      <c r="C10" t="n">
        <v>64</v>
      </c>
      <c r="D10" t="n">
        <v>0</v>
      </c>
      <c r="E10" t="n">
        <v>0</v>
      </c>
      <c r="F10" t="inlineStr">
        <is>
          <t>[]</t>
        </is>
      </c>
      <c r="G10" t="n">
        <v>0</v>
      </c>
      <c r="H10" t="n">
        <v>0</v>
      </c>
      <c r="I10" t="n">
        <v>0</v>
      </c>
      <c r="J10" t="n">
        <v>0</v>
      </c>
      <c r="K10" t="n">
        <v>1</v>
      </c>
      <c r="L10" t="n">
        <v>0</v>
      </c>
      <c r="M10" t="n">
        <v>1</v>
      </c>
      <c r="N10" t="n">
        <v>0</v>
      </c>
      <c r="O10" t="n">
        <v>0</v>
      </c>
      <c r="P10" t="inlineStr">
        <is>
          <t>Hit and disabled, got back up and running and parked</t>
        </is>
      </c>
      <c r="Q10" t="n">
        <v>1</v>
      </c>
    </row>
    <row r="11">
      <c r="A11" t="n">
        <v>70</v>
      </c>
      <c r="B11" t="n">
        <v>9</v>
      </c>
      <c r="C11" t="n">
        <v>53</v>
      </c>
      <c r="D11" t="n">
        <v>0</v>
      </c>
      <c r="E11" t="n">
        <v>0</v>
      </c>
      <c r="F11" t="inlineStr">
        <is>
          <t>[]</t>
        </is>
      </c>
      <c r="G11" t="n">
        <v>0</v>
      </c>
      <c r="H11" t="n">
        <v>0</v>
      </c>
      <c r="I11" t="n">
        <v>0</v>
      </c>
      <c r="J11" t="n">
        <v>0</v>
      </c>
      <c r="K11" t="n">
        <v>3</v>
      </c>
      <c r="L11" t="n">
        <v>0</v>
      </c>
      <c r="M11" t="n">
        <v>2</v>
      </c>
      <c r="N11" t="n">
        <v>0</v>
      </c>
      <c r="O11" t="n">
        <v>0</v>
      </c>
      <c r="P11" t="inlineStr">
        <is>
          <t>Slow but consistent with speaker and can get on chain efficiently</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1">
    <cfRule type="expression" priority="1" dxfId="0">
      <formula>$P1=1</formula>
    </cfRule>
  </conditionalFormatting>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Z15"/>
  <sheetViews>
    <sheetView topLeftCell="D1" workbookViewId="0">
      <pane ySplit="1" topLeftCell="A2" activePane="bottomLeft" state="frozen"/>
      <selection pane="bottomLeft" activeCell="U14" sqref="U14"/>
    </sheetView>
  </sheetViews>
  <sheetFormatPr baseColWidth="8" defaultRowHeight="14.4"/>
  <cols>
    <col width="54.77734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3</v>
      </c>
      <c r="B2" t="n">
        <v>13</v>
      </c>
      <c r="C2" t="n">
        <v>68</v>
      </c>
      <c r="D2" t="n">
        <v>0</v>
      </c>
      <c r="E2" t="n">
        <v>0</v>
      </c>
      <c r="F2" t="inlineStr">
        <is>
          <t>[]</t>
        </is>
      </c>
      <c r="G2" t="n">
        <v>0</v>
      </c>
      <c r="H2" t="n">
        <v>0</v>
      </c>
      <c r="I2" t="n">
        <v>0</v>
      </c>
      <c r="J2" t="n">
        <v>0</v>
      </c>
      <c r="K2" t="n">
        <v>5</v>
      </c>
      <c r="L2" t="n">
        <v>0</v>
      </c>
      <c r="M2" t="n">
        <v>2</v>
      </c>
      <c r="N2" t="n">
        <v>0</v>
      </c>
      <c r="O2" t="n">
        <v>0</v>
      </c>
      <c r="Q2" t="n">
        <v>0</v>
      </c>
    </row>
    <row r="3">
      <c r="A3" t="n">
        <v>8</v>
      </c>
      <c r="B3" t="n">
        <v>23</v>
      </c>
      <c r="C3" t="n">
        <v>53</v>
      </c>
      <c r="D3" t="n">
        <v>0</v>
      </c>
      <c r="E3" t="n">
        <v>2</v>
      </c>
      <c r="F3" t="inlineStr">
        <is>
          <t>[]</t>
        </is>
      </c>
      <c r="G3" t="n">
        <v>0</v>
      </c>
      <c r="H3" t="n">
        <v>0</v>
      </c>
      <c r="I3" t="n">
        <v>1</v>
      </c>
      <c r="J3" t="n">
        <v>0</v>
      </c>
      <c r="K3" t="n">
        <v>5</v>
      </c>
      <c r="L3" t="n">
        <v>1</v>
      </c>
      <c r="M3" t="n">
        <v>2</v>
      </c>
      <c r="N3" t="n">
        <v>0</v>
      </c>
      <c r="O3" t="n">
        <v>0</v>
      </c>
      <c r="Q3" t="n">
        <v>0</v>
      </c>
    </row>
    <row r="4">
      <c r="A4" t="n">
        <v>18</v>
      </c>
      <c r="B4" t="n">
        <v>26</v>
      </c>
      <c r="C4" t="n">
        <v>50</v>
      </c>
      <c r="D4" t="n">
        <v>0</v>
      </c>
      <c r="E4" t="n">
        <v>1</v>
      </c>
      <c r="F4" t="inlineStr">
        <is>
          <t>[]</t>
        </is>
      </c>
      <c r="G4" t="n">
        <v>0</v>
      </c>
      <c r="H4" t="n">
        <v>0</v>
      </c>
      <c r="I4" t="n">
        <v>1</v>
      </c>
      <c r="J4" t="n">
        <v>0</v>
      </c>
      <c r="K4" t="n">
        <v>4</v>
      </c>
      <c r="L4" t="n">
        <v>2</v>
      </c>
      <c r="M4" t="n">
        <v>2</v>
      </c>
      <c r="N4" t="n">
        <v>0</v>
      </c>
      <c r="O4" t="n">
        <v>0</v>
      </c>
      <c r="P4" t="inlineStr">
        <is>
          <t>intake looked extremely fragile, and was very unstable/floppy</t>
        </is>
      </c>
      <c r="Q4" t="n">
        <v>0</v>
      </c>
    </row>
    <row r="5">
      <c r="A5" t="n">
        <v>25</v>
      </c>
      <c r="B5" t="n">
        <v>25</v>
      </c>
      <c r="C5" t="n">
        <v>70</v>
      </c>
      <c r="D5" t="n">
        <v>0</v>
      </c>
      <c r="E5" t="n">
        <v>0</v>
      </c>
      <c r="F5" t="inlineStr">
        <is>
          <t>[]</t>
        </is>
      </c>
      <c r="G5" t="n">
        <v>0</v>
      </c>
      <c r="H5" t="n">
        <v>0</v>
      </c>
      <c r="I5" t="n">
        <v>1</v>
      </c>
      <c r="J5" t="n">
        <v>0</v>
      </c>
      <c r="K5" t="n">
        <v>6</v>
      </c>
      <c r="L5" t="n">
        <v>1</v>
      </c>
      <c r="M5" t="n">
        <v>2</v>
      </c>
      <c r="N5" t="n">
        <v>0</v>
      </c>
      <c r="O5" t="n">
        <v>0</v>
      </c>
      <c r="P5" t="inlineStr">
        <is>
          <t xml:space="preserve">Average speed, very reliable.
</t>
        </is>
      </c>
      <c r="Q5" t="n">
        <v>0</v>
      </c>
    </row>
    <row r="6">
      <c r="A6" t="n">
        <v>30</v>
      </c>
      <c r="B6" t="n">
        <v>25</v>
      </c>
      <c r="C6" t="n">
        <v>53</v>
      </c>
      <c r="D6" t="n">
        <v>0</v>
      </c>
      <c r="E6" t="n">
        <v>1</v>
      </c>
      <c r="F6" t="inlineStr">
        <is>
          <t>[6, 7, 8]</t>
        </is>
      </c>
      <c r="G6" t="n">
        <v>1</v>
      </c>
      <c r="H6" t="n">
        <v>0</v>
      </c>
      <c r="I6" t="n">
        <v>1</v>
      </c>
      <c r="J6" t="n">
        <v>0</v>
      </c>
      <c r="K6" t="n">
        <v>6</v>
      </c>
      <c r="L6" t="n">
        <v>1</v>
      </c>
      <c r="M6" t="n">
        <v>1</v>
      </c>
      <c r="N6" t="n">
        <v>0</v>
      </c>
      <c r="O6" t="n">
        <v>0</v>
      </c>
      <c r="P6" t="inlineStr">
        <is>
          <t xml:space="preserve">They can pick up mode fast but they need to be very close to the speaker to score
</t>
        </is>
      </c>
      <c r="Q6" t="n">
        <v>0</v>
      </c>
    </row>
    <row r="7">
      <c r="A7" t="n">
        <v>37</v>
      </c>
      <c r="B7" t="n">
        <v>20</v>
      </c>
      <c r="C7" t="n">
        <v>79</v>
      </c>
      <c r="D7" t="n">
        <v>0</v>
      </c>
      <c r="E7" t="n">
        <v>2</v>
      </c>
      <c r="F7" t="inlineStr">
        <is>
          <t>[]</t>
        </is>
      </c>
      <c r="G7" t="n">
        <v>1</v>
      </c>
      <c r="H7" t="n">
        <v>0</v>
      </c>
      <c r="I7" t="n">
        <v>1</v>
      </c>
      <c r="J7" t="n">
        <v>0</v>
      </c>
      <c r="K7" t="n">
        <v>6</v>
      </c>
      <c r="L7" t="n">
        <v>0</v>
      </c>
      <c r="M7" t="n">
        <v>1</v>
      </c>
      <c r="N7" t="n">
        <v>0</v>
      </c>
      <c r="O7" t="n">
        <v>0</v>
      </c>
      <c r="P7" t="inlineStr">
        <is>
          <t>Was on stage but then went down right at the end of the timer</t>
        </is>
      </c>
      <c r="Q7" t="n">
        <v>0</v>
      </c>
    </row>
    <row r="8">
      <c r="A8" t="n">
        <v>44</v>
      </c>
      <c r="B8" t="n">
        <v>20</v>
      </c>
      <c r="C8" t="n">
        <v>77</v>
      </c>
      <c r="D8" t="n">
        <v>0</v>
      </c>
      <c r="E8" t="n">
        <v>2</v>
      </c>
      <c r="F8" t="inlineStr">
        <is>
          <t>[]</t>
        </is>
      </c>
      <c r="G8" t="n">
        <v>1</v>
      </c>
      <c r="H8" t="n">
        <v>0</v>
      </c>
      <c r="I8" t="n">
        <v>1</v>
      </c>
      <c r="J8" t="n">
        <v>0</v>
      </c>
      <c r="K8" t="n">
        <v>5</v>
      </c>
      <c r="L8" t="n">
        <v>0</v>
      </c>
      <c r="M8" t="n">
        <v>2</v>
      </c>
      <c r="N8" t="n">
        <v>0</v>
      </c>
      <c r="O8" t="n">
        <v>0</v>
      </c>
      <c r="Q8" t="n">
        <v>0</v>
      </c>
    </row>
    <row r="9">
      <c r="A9" t="n">
        <v>52</v>
      </c>
      <c r="B9" t="n">
        <v>19</v>
      </c>
      <c r="C9" t="n">
        <v>61</v>
      </c>
      <c r="D9" t="n">
        <v>0</v>
      </c>
      <c r="E9" t="n">
        <v>0</v>
      </c>
      <c r="F9" t="inlineStr">
        <is>
          <t>[]</t>
        </is>
      </c>
      <c r="G9" t="n">
        <v>0</v>
      </c>
      <c r="H9" t="n">
        <v>0</v>
      </c>
      <c r="I9" t="n">
        <v>0</v>
      </c>
      <c r="J9" t="n">
        <v>2</v>
      </c>
      <c r="K9" t="n">
        <v>6</v>
      </c>
      <c r="L9" t="n">
        <v>0</v>
      </c>
      <c r="M9" t="n">
        <v>2</v>
      </c>
      <c r="N9" t="n">
        <v>1</v>
      </c>
      <c r="O9" t="n">
        <v>0</v>
      </c>
      <c r="Q9" t="n">
        <v>0</v>
      </c>
    </row>
    <row r="10">
      <c r="A10" t="n">
        <v>60</v>
      </c>
      <c r="B10" t="n">
        <v>37</v>
      </c>
      <c r="C10" t="n">
        <v>53</v>
      </c>
      <c r="D10" t="n">
        <v>0</v>
      </c>
      <c r="E10" t="n">
        <v>1</v>
      </c>
      <c r="F10" t="inlineStr">
        <is>
          <t>[7]</t>
        </is>
      </c>
      <c r="G10" t="n">
        <v>1</v>
      </c>
      <c r="H10" t="n">
        <v>0</v>
      </c>
      <c r="I10" t="n">
        <v>2</v>
      </c>
      <c r="J10" t="n">
        <v>0</v>
      </c>
      <c r="K10" t="n">
        <v>6</v>
      </c>
      <c r="L10" t="n">
        <v>2</v>
      </c>
      <c r="M10" t="n">
        <v>2</v>
      </c>
      <c r="N10" t="n">
        <v>0</v>
      </c>
      <c r="O10" t="n">
        <v>0</v>
      </c>
      <c r="Q10" t="n">
        <v>0</v>
      </c>
    </row>
    <row r="11">
      <c r="A11" t="n">
        <v>68</v>
      </c>
      <c r="B11" t="n">
        <v>18</v>
      </c>
      <c r="C11" t="n">
        <v>57</v>
      </c>
      <c r="D11" t="n">
        <v>0</v>
      </c>
      <c r="E11" t="n">
        <v>0</v>
      </c>
      <c r="F11" t="inlineStr">
        <is>
          <t>[]</t>
        </is>
      </c>
      <c r="G11" t="n">
        <v>1</v>
      </c>
      <c r="H11" t="n">
        <v>0</v>
      </c>
      <c r="I11" t="n">
        <v>1</v>
      </c>
      <c r="J11" t="n">
        <v>0</v>
      </c>
      <c r="K11" t="n">
        <v>5</v>
      </c>
      <c r="L11" t="n">
        <v>0</v>
      </c>
      <c r="M11" t="n">
        <v>1</v>
      </c>
      <c r="N11" t="n">
        <v>0</v>
      </c>
      <c r="O11" t="n">
        <v>0</v>
      </c>
      <c r="P11" t="inlineStr">
        <is>
          <t>Focused speaker, slow but consistent</t>
        </is>
      </c>
      <c r="Q11" t="n">
        <v>0</v>
      </c>
    </row>
    <row r="12">
      <c r="A12" t="n">
        <v>73</v>
      </c>
      <c r="B12" t="n">
        <v>22</v>
      </c>
      <c r="C12" t="n">
        <v>59</v>
      </c>
      <c r="D12" t="n">
        <v>0</v>
      </c>
      <c r="E12" t="n">
        <v>0</v>
      </c>
      <c r="F12" t="inlineStr">
        <is>
          <t>[]</t>
        </is>
      </c>
      <c r="G12" t="n">
        <v>0</v>
      </c>
      <c r="H12" t="n">
        <v>0</v>
      </c>
      <c r="I12" t="n">
        <v>1</v>
      </c>
      <c r="J12" t="n">
        <v>0</v>
      </c>
      <c r="K12" t="n">
        <v>7</v>
      </c>
      <c r="L12" t="n">
        <v>0</v>
      </c>
      <c r="M12" t="n">
        <v>2</v>
      </c>
      <c r="N12" t="n">
        <v>0</v>
      </c>
      <c r="O12" t="n">
        <v>0</v>
      </c>
      <c r="P12" t="inlineStr">
        <is>
          <t xml:space="preserve">Good and steady at scoring speaker points </t>
        </is>
      </c>
      <c r="Q12" t="n">
        <v>0</v>
      </c>
    </row>
    <row r="14">
      <c r="A14" t="inlineStr">
        <is>
          <t>average:</t>
        </is>
      </c>
      <c r="B14">
        <f>AVERAGE(B2:INDIRECT("B"&amp;(ROW()-2)))</f>
        <v/>
      </c>
      <c r="J14">
        <f>AVERAGE(J2:INDIRECT("J"&amp;(ROW()-2)))</f>
        <v/>
      </c>
      <c r="K14">
        <f>AVERAGE(K2:INDIRECT("K"&amp;(ROW()-2)))</f>
        <v/>
      </c>
      <c r="L14">
        <f>AVERAGE(L2:INDIRECT("L"&amp;(ROW()-2)))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0">
    <cfRule type="expression" priority="1" dxfId="0">
      <formula>$P1=1</formula>
    </cfRule>
  </conditionalFormatting>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Z14"/>
  <sheetViews>
    <sheetView topLeftCell="G1" workbookViewId="0">
      <pane ySplit="1" topLeftCell="A2" activePane="bottomLeft" state="frozen"/>
      <selection pane="bottomLeft" activeCell="P10" sqref="P10"/>
    </sheetView>
  </sheetViews>
  <sheetFormatPr baseColWidth="8" defaultRowHeight="14.4"/>
  <cols>
    <col width="119"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4</v>
      </c>
      <c r="B2" t="n">
        <v>20</v>
      </c>
      <c r="C2" t="n">
        <v>29</v>
      </c>
      <c r="D2" t="n">
        <v>0</v>
      </c>
      <c r="E2" t="n">
        <v>1</v>
      </c>
      <c r="F2" t="inlineStr">
        <is>
          <t>[7, 8]</t>
        </is>
      </c>
      <c r="G2" t="n">
        <v>1</v>
      </c>
      <c r="H2" t="n">
        <v>0</v>
      </c>
      <c r="I2" t="n">
        <v>2</v>
      </c>
      <c r="J2" t="n">
        <v>0</v>
      </c>
      <c r="K2" t="n">
        <v>4</v>
      </c>
      <c r="L2" t="n">
        <v>0</v>
      </c>
      <c r="M2" t="n">
        <v>0</v>
      </c>
      <c r="N2" t="n">
        <v>0</v>
      </c>
      <c r="O2" t="n">
        <v>0</v>
      </c>
      <c r="P2" t="inlineStr">
        <is>
          <t>TANK DRIVE</t>
        </is>
      </c>
      <c r="Q2" t="n">
        <v>0</v>
      </c>
    </row>
    <row r="3">
      <c r="A3" t="n">
        <v>10</v>
      </c>
      <c r="B3" t="n">
        <v>5</v>
      </c>
      <c r="C3" t="n">
        <v>17</v>
      </c>
      <c r="D3" t="n">
        <v>0</v>
      </c>
      <c r="E3" t="n">
        <v>0</v>
      </c>
      <c r="F3" t="inlineStr">
        <is>
          <t>[]</t>
        </is>
      </c>
      <c r="G3" t="n">
        <v>0</v>
      </c>
      <c r="H3" t="n">
        <v>0</v>
      </c>
      <c r="I3" t="n">
        <v>1</v>
      </c>
      <c r="J3" t="n">
        <v>0</v>
      </c>
      <c r="K3" t="n">
        <v>0</v>
      </c>
      <c r="L3" t="n">
        <v>0</v>
      </c>
      <c r="M3" t="n">
        <v>0</v>
      </c>
      <c r="N3" t="n">
        <v>0</v>
      </c>
      <c r="O3" t="n">
        <v>0</v>
      </c>
      <c r="P3" t="inlineStr">
        <is>
          <t>Tech foul in red source 2122 hit them. Looked like they had a broken swerve so couldn't do much.</t>
        </is>
      </c>
      <c r="Q3" t="n">
        <v>0</v>
      </c>
    </row>
    <row r="4">
      <c r="A4" t="n">
        <v>15</v>
      </c>
      <c r="B4" t="n">
        <v>19</v>
      </c>
      <c r="C4" t="n">
        <v>52</v>
      </c>
      <c r="D4" t="n">
        <v>0</v>
      </c>
      <c r="E4" t="n">
        <v>0</v>
      </c>
      <c r="F4" t="inlineStr">
        <is>
          <t>[]</t>
        </is>
      </c>
      <c r="G4" t="n">
        <v>1</v>
      </c>
      <c r="H4" t="n">
        <v>1</v>
      </c>
      <c r="I4" t="n">
        <v>0</v>
      </c>
      <c r="J4" t="n">
        <v>0</v>
      </c>
      <c r="K4" t="n">
        <v>5</v>
      </c>
      <c r="L4" t="n">
        <v>0</v>
      </c>
      <c r="M4" t="n">
        <v>2</v>
      </c>
      <c r="N4" t="n">
        <v>1</v>
      </c>
      <c r="O4" t="n">
        <v>0</v>
      </c>
      <c r="Q4" t="n">
        <v>0</v>
      </c>
    </row>
    <row r="5">
      <c r="A5" t="n">
        <v>22</v>
      </c>
      <c r="B5" t="n">
        <v>11</v>
      </c>
      <c r="C5" t="n">
        <v>73</v>
      </c>
      <c r="D5" t="n">
        <v>0</v>
      </c>
      <c r="E5" t="n">
        <v>2</v>
      </c>
      <c r="F5" t="inlineStr">
        <is>
          <t>[]</t>
        </is>
      </c>
      <c r="G5" t="n">
        <v>1</v>
      </c>
      <c r="H5" t="n">
        <v>0</v>
      </c>
      <c r="I5" t="n">
        <v>0</v>
      </c>
      <c r="J5" t="n">
        <v>2</v>
      </c>
      <c r="K5" t="n">
        <v>1</v>
      </c>
      <c r="L5" t="n">
        <v>0</v>
      </c>
      <c r="M5" t="n">
        <v>2</v>
      </c>
      <c r="N5" t="n">
        <v>1</v>
      </c>
      <c r="O5" t="n">
        <v>0</v>
      </c>
      <c r="P5" t="inlineStr">
        <is>
          <t>Mostly played defence. Can shoot, but inaccurate</t>
        </is>
      </c>
      <c r="Q5" t="n">
        <v>0</v>
      </c>
    </row>
    <row r="6">
      <c r="A6" t="n">
        <v>31</v>
      </c>
      <c r="B6" t="n">
        <v>12</v>
      </c>
      <c r="C6" t="n">
        <v>88</v>
      </c>
      <c r="D6" t="n">
        <v>0</v>
      </c>
      <c r="E6" t="n">
        <v>0</v>
      </c>
      <c r="F6" t="inlineStr">
        <is>
          <t>[]</t>
        </is>
      </c>
      <c r="G6" t="n">
        <v>0</v>
      </c>
      <c r="H6" t="n">
        <v>0</v>
      </c>
      <c r="I6" t="n">
        <v>0</v>
      </c>
      <c r="J6" t="n">
        <v>0</v>
      </c>
      <c r="K6" t="n">
        <v>3</v>
      </c>
      <c r="L6" t="n">
        <v>1</v>
      </c>
      <c r="M6" t="n">
        <v>1</v>
      </c>
      <c r="N6" t="n">
        <v>0</v>
      </c>
      <c r="O6" t="n">
        <v>0</v>
      </c>
      <c r="P6" t="inlineStr">
        <is>
          <t>Slow drive but can make speaker points at a steady pace</t>
        </is>
      </c>
      <c r="Q6" t="n">
        <v>0</v>
      </c>
    </row>
    <row r="7">
      <c r="A7" t="n">
        <v>37</v>
      </c>
      <c r="B7" t="n">
        <v>28</v>
      </c>
      <c r="C7" t="n">
        <v>49</v>
      </c>
      <c r="D7" t="n">
        <v>0</v>
      </c>
      <c r="E7" t="n">
        <v>1</v>
      </c>
      <c r="F7" t="inlineStr">
        <is>
          <t>[7, 8]</t>
        </is>
      </c>
      <c r="G7" t="n">
        <v>0</v>
      </c>
      <c r="H7" t="n">
        <v>0</v>
      </c>
      <c r="I7" t="n">
        <v>3</v>
      </c>
      <c r="J7" t="n">
        <v>0</v>
      </c>
      <c r="K7" t="n">
        <v>6</v>
      </c>
      <c r="L7" t="n">
        <v>0</v>
      </c>
      <c r="M7" t="n">
        <v>1</v>
      </c>
      <c r="N7" t="n">
        <v>0</v>
      </c>
      <c r="O7" t="n">
        <v>0</v>
      </c>
      <c r="P7" t="inlineStr">
        <is>
          <t>Pretty maneuverable and speedy, solid shooter and pickup, cycle is average, climb is weak</t>
        </is>
      </c>
      <c r="Q7" t="n">
        <v>0</v>
      </c>
    </row>
    <row r="8">
      <c r="A8" t="n">
        <v>48</v>
      </c>
      <c r="B8" t="n">
        <v>19</v>
      </c>
      <c r="C8" t="n">
        <v>72</v>
      </c>
      <c r="D8" t="n">
        <v>0</v>
      </c>
      <c r="E8" t="n">
        <v>0</v>
      </c>
      <c r="F8" t="inlineStr">
        <is>
          <t>[]</t>
        </is>
      </c>
      <c r="G8" t="n">
        <v>0</v>
      </c>
      <c r="H8" t="n">
        <v>0</v>
      </c>
      <c r="I8" t="n">
        <v>1</v>
      </c>
      <c r="J8" t="n">
        <v>0</v>
      </c>
      <c r="K8" t="n">
        <v>3</v>
      </c>
      <c r="L8" t="n">
        <v>1</v>
      </c>
      <c r="M8" t="n">
        <v>2</v>
      </c>
      <c r="N8" t="n">
        <v>0</v>
      </c>
      <c r="O8" t="n">
        <v>0</v>
      </c>
      <c r="P8" t="inlineStr">
        <is>
          <t xml:space="preserve">Able to score but not very fast, weak shots (also weak robot?)
</t>
        </is>
      </c>
      <c r="Q8" t="n">
        <v>0</v>
      </c>
    </row>
    <row r="9">
      <c r="A9" t="n">
        <v>55</v>
      </c>
      <c r="B9" t="n">
        <v>13</v>
      </c>
      <c r="C9" t="n">
        <v>18</v>
      </c>
      <c r="D9" t="n">
        <v>0</v>
      </c>
      <c r="E9" t="n">
        <v>0</v>
      </c>
      <c r="F9" t="inlineStr">
        <is>
          <t>[]</t>
        </is>
      </c>
      <c r="G9" t="n">
        <v>0</v>
      </c>
      <c r="H9" t="n">
        <v>0</v>
      </c>
      <c r="I9" t="n">
        <v>0</v>
      </c>
      <c r="J9" t="n">
        <v>0</v>
      </c>
      <c r="K9" t="n">
        <v>5</v>
      </c>
      <c r="L9" t="n">
        <v>0</v>
      </c>
      <c r="M9" t="n">
        <v>2</v>
      </c>
      <c r="N9" t="n">
        <v>0</v>
      </c>
      <c r="O9" t="n">
        <v>0</v>
      </c>
      <c r="P9" t="inlineStr">
        <is>
          <t>Good intake, shooter is a little too low power, sometimes doesn't go in</t>
        </is>
      </c>
      <c r="Q9" t="n">
        <v>0</v>
      </c>
    </row>
    <row r="10">
      <c r="A10" t="n">
        <v>68</v>
      </c>
      <c r="B10" t="n">
        <v>28</v>
      </c>
      <c r="C10" t="n">
        <v>57</v>
      </c>
      <c r="D10" t="n">
        <v>0</v>
      </c>
      <c r="E10" t="n">
        <v>1</v>
      </c>
      <c r="F10" t="inlineStr">
        <is>
          <t>[7, 6]</t>
        </is>
      </c>
      <c r="G10" t="n">
        <v>0</v>
      </c>
      <c r="H10" t="n">
        <v>0</v>
      </c>
      <c r="I10" t="n">
        <v>2</v>
      </c>
      <c r="J10" t="n">
        <v>0</v>
      </c>
      <c r="K10" t="n">
        <v>6</v>
      </c>
      <c r="L10" t="n">
        <v>0</v>
      </c>
      <c r="M10" t="n">
        <v>3</v>
      </c>
      <c r="N10" t="n">
        <v>1</v>
      </c>
      <c r="O10" t="n">
        <v>0</v>
      </c>
      <c r="P10" t="inlineStr">
        <is>
          <t>Tank drive but really good for being tanks
They zoomed
They were good a pick up and plant shooting they could shoot from the side of the speaker
They could only shoot when touching the speaker</t>
        </is>
      </c>
      <c r="Q10" t="n">
        <v>0</v>
      </c>
    </row>
    <row r="11">
      <c r="A11" t="n">
        <v>79</v>
      </c>
      <c r="B11" t="n">
        <v>16</v>
      </c>
      <c r="C11" t="n">
        <v>34</v>
      </c>
      <c r="D11" t="n">
        <v>0</v>
      </c>
      <c r="E11" t="n">
        <v>0</v>
      </c>
      <c r="F11" t="inlineStr">
        <is>
          <t>[7]</t>
        </is>
      </c>
      <c r="G11" t="n">
        <v>1</v>
      </c>
      <c r="H11" t="n">
        <v>0</v>
      </c>
      <c r="I11" t="n">
        <v>1</v>
      </c>
      <c r="J11" t="n">
        <v>0</v>
      </c>
      <c r="K11" t="n">
        <v>4</v>
      </c>
      <c r="L11" t="n">
        <v>0</v>
      </c>
      <c r="M11" t="n">
        <v>1</v>
      </c>
      <c r="N11" t="n">
        <v>0</v>
      </c>
      <c r="O11" t="n">
        <v>0</v>
      </c>
      <c r="P11" t="inlineStr">
        <is>
          <t>They did good if you take into account they had 2 defence boys on the other team</t>
        </is>
      </c>
      <c r="Q11" t="n">
        <v>0</v>
      </c>
    </row>
    <row r="13">
      <c r="A13" t="inlineStr">
        <is>
          <t>average:</t>
        </is>
      </c>
      <c r="B13">
        <f>AVERAGE(B3:INDIRECT("B"&amp;(ROW()-2)))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1">
    <cfRule type="expression" priority="1" dxfId="0">
      <formula>$P1=1</formula>
    </cfRule>
  </conditionalFormatting>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Z13"/>
  <sheetViews>
    <sheetView workbookViewId="0">
      <pane ySplit="1" topLeftCell="A2" activePane="bottomLeft" state="frozen"/>
      <selection pane="bottomLeft" activeCell="P10" sqref="P10"/>
    </sheetView>
  </sheetViews>
  <sheetFormatPr baseColWidth="8" defaultRowHeight="14.4"/>
  <cols>
    <col width="44.664062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2</v>
      </c>
      <c r="B2" t="n">
        <v>4</v>
      </c>
      <c r="C2" t="n">
        <v>62</v>
      </c>
      <c r="D2" t="n">
        <v>0</v>
      </c>
      <c r="E2" t="n">
        <v>0</v>
      </c>
      <c r="F2" t="inlineStr">
        <is>
          <t>[]</t>
        </is>
      </c>
      <c r="G2" t="n">
        <v>1</v>
      </c>
      <c r="H2" t="n">
        <v>0</v>
      </c>
      <c r="I2" t="n">
        <v>0</v>
      </c>
      <c r="J2" t="n">
        <v>0</v>
      </c>
      <c r="K2" t="n">
        <v>1</v>
      </c>
      <c r="L2" t="n">
        <v>0</v>
      </c>
      <c r="M2" t="n">
        <v>0</v>
      </c>
      <c r="N2" t="n">
        <v>0</v>
      </c>
      <c r="O2" t="n">
        <v>0</v>
      </c>
      <c r="Q2" t="n">
        <v>0</v>
      </c>
    </row>
    <row r="3">
      <c r="A3" t="n">
        <v>10</v>
      </c>
      <c r="B3" t="n">
        <v>5</v>
      </c>
      <c r="C3" t="n">
        <v>54</v>
      </c>
      <c r="D3" t="n">
        <v>0</v>
      </c>
      <c r="E3" t="n">
        <v>0</v>
      </c>
      <c r="F3" t="inlineStr">
        <is>
          <t>[]</t>
        </is>
      </c>
      <c r="G3" t="n">
        <v>1</v>
      </c>
      <c r="H3" t="n">
        <v>0</v>
      </c>
      <c r="I3" t="n">
        <v>0</v>
      </c>
      <c r="J3" t="n">
        <v>2</v>
      </c>
      <c r="K3" t="n">
        <v>0</v>
      </c>
      <c r="L3" t="n">
        <v>0</v>
      </c>
      <c r="M3" t="n">
        <v>1</v>
      </c>
      <c r="N3" t="n">
        <v>0</v>
      </c>
      <c r="O3" t="n">
        <v>0</v>
      </c>
      <c r="P3" t="inlineStr">
        <is>
          <t>They lost connection mid match but regained there connection they went for amp almost the whole time</t>
        </is>
      </c>
      <c r="Q3" t="n">
        <v>0</v>
      </c>
    </row>
    <row r="4">
      <c r="A4" t="n">
        <v>18</v>
      </c>
      <c r="B4" t="n">
        <v>2</v>
      </c>
      <c r="C4" t="n">
        <v>50</v>
      </c>
      <c r="D4" t="n">
        <v>0</v>
      </c>
      <c r="E4" t="n">
        <v>2</v>
      </c>
      <c r="F4" t="inlineStr">
        <is>
          <t>[]</t>
        </is>
      </c>
      <c r="G4" t="n">
        <v>0</v>
      </c>
      <c r="H4" t="n">
        <v>0</v>
      </c>
      <c r="I4" t="n">
        <v>0</v>
      </c>
      <c r="J4" t="n">
        <v>2</v>
      </c>
      <c r="K4" t="n">
        <v>0</v>
      </c>
      <c r="L4" t="n">
        <v>0</v>
      </c>
      <c r="M4" t="n">
        <v>0</v>
      </c>
      <c r="N4" t="n">
        <v>0</v>
      </c>
      <c r="O4" t="n">
        <v>0</v>
      </c>
      <c r="P4" t="inlineStr">
        <is>
          <t>Failed to leave, but did move
Froze
Hit gently and started working. Very sluggish
Focused on amp
Refroze</t>
        </is>
      </c>
      <c r="Q4" t="n">
        <v>0</v>
      </c>
    </row>
    <row r="5">
      <c r="A5" t="n">
        <v>24</v>
      </c>
      <c r="B5" t="n">
        <v>16</v>
      </c>
      <c r="C5" t="n">
        <v>24</v>
      </c>
      <c r="D5" t="n">
        <v>0</v>
      </c>
      <c r="E5" t="n">
        <v>0</v>
      </c>
      <c r="F5" t="inlineStr">
        <is>
          <t>[]</t>
        </is>
      </c>
      <c r="G5" t="n">
        <v>1</v>
      </c>
      <c r="H5" t="n">
        <v>0</v>
      </c>
      <c r="I5" t="n">
        <v>0</v>
      </c>
      <c r="J5" t="n">
        <v>0</v>
      </c>
      <c r="K5" t="n">
        <v>3</v>
      </c>
      <c r="L5" t="n">
        <v>1</v>
      </c>
      <c r="M5" t="n">
        <v>2</v>
      </c>
      <c r="N5" t="n">
        <v>0</v>
      </c>
      <c r="O5" t="n">
        <v>0</v>
      </c>
      <c r="P5" t="inlineStr">
        <is>
          <t>Shot goes in 50% of the time.</t>
        </is>
      </c>
      <c r="Q5" t="n">
        <v>0</v>
      </c>
    </row>
    <row r="6">
      <c r="A6" t="n">
        <v>29</v>
      </c>
      <c r="B6" t="n">
        <v>7</v>
      </c>
      <c r="C6" t="n">
        <v>51</v>
      </c>
      <c r="D6" t="n">
        <v>0</v>
      </c>
      <c r="E6" t="n">
        <v>0</v>
      </c>
      <c r="F6" t="inlineStr">
        <is>
          <t>[]</t>
        </is>
      </c>
      <c r="G6" t="n">
        <v>0</v>
      </c>
      <c r="H6" t="n">
        <v>0</v>
      </c>
      <c r="I6" t="n">
        <v>0</v>
      </c>
      <c r="J6" t="n">
        <v>6</v>
      </c>
      <c r="K6" t="n">
        <v>0</v>
      </c>
      <c r="L6" t="n">
        <v>0</v>
      </c>
      <c r="M6" t="n">
        <v>1</v>
      </c>
      <c r="N6" t="n">
        <v>0</v>
      </c>
      <c r="O6" t="n">
        <v>0</v>
      </c>
      <c r="P6" t="inlineStr">
        <is>
          <t>-good amp robot
-VERY tall, can't drive under stage and wobbles a little when stopping abruptly</t>
        </is>
      </c>
      <c r="Q6" t="n">
        <v>0</v>
      </c>
    </row>
    <row r="7">
      <c r="A7" t="n">
        <v>37</v>
      </c>
      <c r="B7" t="n">
        <v>18</v>
      </c>
      <c r="C7" t="n">
        <v>49</v>
      </c>
      <c r="D7" t="n">
        <v>0</v>
      </c>
      <c r="E7" t="n">
        <v>2</v>
      </c>
      <c r="F7" t="inlineStr">
        <is>
          <t>[]</t>
        </is>
      </c>
      <c r="G7" t="n">
        <v>1</v>
      </c>
      <c r="H7" t="n">
        <v>0</v>
      </c>
      <c r="I7" t="n">
        <v>0</v>
      </c>
      <c r="J7" t="n">
        <v>1</v>
      </c>
      <c r="K7" t="n">
        <v>6</v>
      </c>
      <c r="L7" t="n">
        <v>0</v>
      </c>
      <c r="M7" t="n">
        <v>2</v>
      </c>
      <c r="N7" t="n">
        <v>0</v>
      </c>
      <c r="O7" t="n">
        <v>0</v>
      </c>
      <c r="P7" t="inlineStr">
        <is>
          <t xml:space="preserve">Started to focus on speaker , quick good shot and good at pick up just takes a min to pick it up sometimes 
</t>
        </is>
      </c>
      <c r="Q7" t="n">
        <v>0</v>
      </c>
    </row>
    <row r="8">
      <c r="A8" t="n">
        <v>45</v>
      </c>
      <c r="B8" t="n">
        <v>7</v>
      </c>
      <c r="C8" t="n">
        <v>27</v>
      </c>
      <c r="D8" t="n">
        <v>0</v>
      </c>
      <c r="E8" t="n">
        <v>2</v>
      </c>
      <c r="F8" t="inlineStr">
        <is>
          <t>[]</t>
        </is>
      </c>
      <c r="G8" t="n">
        <v>1</v>
      </c>
      <c r="H8" t="n">
        <v>0</v>
      </c>
      <c r="I8" t="n">
        <v>0</v>
      </c>
      <c r="J8" t="n">
        <v>2</v>
      </c>
      <c r="K8" t="n">
        <v>0</v>
      </c>
      <c r="L8" t="n">
        <v>0</v>
      </c>
      <c r="M8" t="n">
        <v>2</v>
      </c>
      <c r="N8" t="n">
        <v>0</v>
      </c>
      <c r="O8" t="n">
        <v>0</v>
      </c>
      <c r="P8" t="inlineStr">
        <is>
          <t>Not good intake.</t>
        </is>
      </c>
      <c r="Q8" t="n">
        <v>0</v>
      </c>
    </row>
    <row r="9">
      <c r="A9" t="n">
        <v>62</v>
      </c>
      <c r="B9" t="n">
        <v>27</v>
      </c>
      <c r="C9" t="n">
        <v>90</v>
      </c>
      <c r="D9" t="n">
        <v>0</v>
      </c>
      <c r="E9" t="n">
        <v>0</v>
      </c>
      <c r="F9" t="inlineStr">
        <is>
          <t>[]</t>
        </is>
      </c>
      <c r="G9" t="n">
        <v>1</v>
      </c>
      <c r="H9" t="n">
        <v>0</v>
      </c>
      <c r="I9" t="n">
        <v>0</v>
      </c>
      <c r="J9" t="n">
        <v>4</v>
      </c>
      <c r="K9" t="n">
        <v>0</v>
      </c>
      <c r="L9" t="n">
        <v>4</v>
      </c>
      <c r="M9" t="n">
        <v>1</v>
      </c>
      <c r="N9" t="n">
        <v>0</v>
      </c>
      <c r="O9" t="n">
        <v>0</v>
      </c>
      <c r="P9" t="inlineStr">
        <is>
          <t>Couldn't go under the stage, they did amp and speaker really well, they were really good at getting amp amplified</t>
        </is>
      </c>
      <c r="Q9" t="n">
        <v>0</v>
      </c>
    </row>
    <row r="10">
      <c r="A10" t="n">
        <v>67</v>
      </c>
      <c r="B10" t="n">
        <v>8</v>
      </c>
      <c r="C10" t="n">
        <v>55</v>
      </c>
      <c r="D10" t="n">
        <v>0</v>
      </c>
      <c r="E10" t="n">
        <v>0</v>
      </c>
      <c r="F10" t="inlineStr">
        <is>
          <t>[]</t>
        </is>
      </c>
      <c r="G10" t="n">
        <v>1</v>
      </c>
      <c r="H10" t="n">
        <v>0</v>
      </c>
      <c r="I10" t="n">
        <v>0</v>
      </c>
      <c r="J10" t="n">
        <v>5</v>
      </c>
      <c r="K10" t="n">
        <v>0</v>
      </c>
      <c r="L10" t="n">
        <v>0</v>
      </c>
      <c r="M10" t="n">
        <v>1</v>
      </c>
      <c r="N10" t="n">
        <v>0</v>
      </c>
      <c r="O10" t="n">
        <v>0</v>
      </c>
      <c r="P10" t="inlineStr">
        <is>
          <t xml:space="preserve">Good at amp but didn't work well with team to get it amplifies to get more points on the board which sucks because we were in the same alliance. They were good </t>
        </is>
      </c>
      <c r="Q10" t="n">
        <v>0</v>
      </c>
    </row>
    <row r="12">
      <c r="A12" t="inlineStr">
        <is>
          <t>average:</t>
        </is>
      </c>
      <c r="B12">
        <f>AVERAGE(B2:INDIRECT("B"&amp;(ROW()-2)))</f>
        <v/>
      </c>
      <c r="J12">
        <f>AVERAGE(J2:INDIRECT("J"&amp;(ROW()-2)))</f>
        <v/>
      </c>
      <c r="K12">
        <f>AVERAGE(K2:INDIRECT("K"&amp;(ROW()-2)))</f>
        <v/>
      </c>
      <c r="L12">
        <f>AVERAGE(L2:INDIRECT("L"&amp;(ROW()-2)))</f>
        <v/>
      </c>
      <c r="M12">
        <f>INDIRECT("K"&amp;(ROW()))+INDIRECT("L"&amp;(ROW()))</f>
        <v/>
      </c>
    </row>
    <row r="13">
      <c r="A13" t="inlineStr">
        <is>
          <t>avg of last 5:</t>
        </is>
      </c>
      <c r="B13">
        <f>AVERAGE(INDIRECT("B"&amp;(ROW()-7)):INDIRECT("B"&amp;(ROW()-2)))</f>
        <v/>
      </c>
      <c r="J13">
        <f>AVERAGE(INDIRECT("J"&amp;(ROW()-7)):INDIRECT("J"&amp;(ROW()-2)))</f>
        <v/>
      </c>
      <c r="K13">
        <f>AVERAGE(INDIRECT("K"&amp;(ROW()-7)):INDIRECT("K"&amp;(ROW()-2)))</f>
        <v/>
      </c>
      <c r="L13">
        <f>AVERAGE(INDIRECT("L"&amp;(ROW()-7)):INDIRECT("L"&amp;(ROW()-2)))</f>
        <v/>
      </c>
      <c r="M13">
        <f>INDIRECT("K"&amp;(ROW()))+INDIRECT("L"&amp;(ROW()))</f>
        <v/>
      </c>
    </row>
  </sheetData>
  <conditionalFormatting sqref="A1:O100">
    <cfRule type="expression" priority="1" dxfId="0">
      <formula>$P1=1</formula>
    </cfRule>
  </conditionalFormatting>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Z14"/>
  <sheetViews>
    <sheetView topLeftCell="E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2</v>
      </c>
      <c r="B2" t="n">
        <v>2</v>
      </c>
      <c r="C2" t="n">
        <v>15</v>
      </c>
      <c r="D2" t="n">
        <v>1</v>
      </c>
      <c r="E2" t="n">
        <v>0</v>
      </c>
      <c r="F2" t="inlineStr">
        <is>
          <t>[8]</t>
        </is>
      </c>
      <c r="G2" t="n">
        <v>1</v>
      </c>
      <c r="H2" t="n">
        <v>0</v>
      </c>
      <c r="I2" t="n">
        <v>0</v>
      </c>
      <c r="J2" t="n">
        <v>0</v>
      </c>
      <c r="K2" t="n">
        <v>0</v>
      </c>
      <c r="L2" t="n">
        <v>0</v>
      </c>
      <c r="M2" t="n">
        <v>0</v>
      </c>
      <c r="N2" t="n">
        <v>0</v>
      </c>
      <c r="O2" t="n">
        <v>0</v>
      </c>
      <c r="Q2" t="n">
        <v>0</v>
      </c>
    </row>
    <row r="3">
      <c r="A3" t="n">
        <v>8</v>
      </c>
      <c r="B3" t="n">
        <v>5</v>
      </c>
      <c r="C3" t="n">
        <v>38</v>
      </c>
      <c r="D3" t="n">
        <v>0</v>
      </c>
      <c r="E3" t="n">
        <v>0</v>
      </c>
      <c r="F3" t="inlineStr">
        <is>
          <t>[]</t>
        </is>
      </c>
      <c r="G3" t="n">
        <v>1</v>
      </c>
      <c r="H3" t="n">
        <v>0</v>
      </c>
      <c r="I3" t="n">
        <v>0</v>
      </c>
      <c r="J3" t="n">
        <v>0</v>
      </c>
      <c r="K3" t="n">
        <v>1</v>
      </c>
      <c r="L3" t="n">
        <v>0</v>
      </c>
      <c r="M3" t="n">
        <v>1</v>
      </c>
      <c r="N3" t="n">
        <v>0</v>
      </c>
      <c r="O3" t="n">
        <v>0</v>
      </c>
      <c r="Q3" t="n">
        <v>0</v>
      </c>
    </row>
    <row r="4">
      <c r="A4" t="n">
        <v>15</v>
      </c>
      <c r="B4" t="n">
        <v>1</v>
      </c>
      <c r="C4" t="n">
        <v>37</v>
      </c>
      <c r="D4" t="n">
        <v>1</v>
      </c>
      <c r="E4" t="n">
        <v>0</v>
      </c>
      <c r="F4" t="inlineStr">
        <is>
          <t>[]</t>
        </is>
      </c>
      <c r="G4" t="n">
        <v>0</v>
      </c>
      <c r="H4" t="n">
        <v>0</v>
      </c>
      <c r="I4" t="n">
        <v>0</v>
      </c>
      <c r="J4" t="n">
        <v>0</v>
      </c>
      <c r="K4" t="n">
        <v>0</v>
      </c>
      <c r="L4" t="n">
        <v>0</v>
      </c>
      <c r="M4" t="n">
        <v>1</v>
      </c>
      <c r="N4" t="n">
        <v>0</v>
      </c>
      <c r="O4" t="n">
        <v>0</v>
      </c>
      <c r="P4" t="inlineStr">
        <is>
          <t xml:space="preserve">Couldn't do much the whole time. Rings didn't </t>
        </is>
      </c>
      <c r="Q4" t="n">
        <v>0</v>
      </c>
    </row>
    <row r="5">
      <c r="A5" t="n">
        <v>22</v>
      </c>
      <c r="B5" t="n">
        <v>9</v>
      </c>
      <c r="C5" t="n">
        <v>26</v>
      </c>
      <c r="D5" t="n">
        <v>1</v>
      </c>
      <c r="E5" t="n">
        <v>0</v>
      </c>
      <c r="F5" t="inlineStr">
        <is>
          <t>[]</t>
        </is>
      </c>
      <c r="G5" t="n">
        <v>0</v>
      </c>
      <c r="H5" t="n">
        <v>0</v>
      </c>
      <c r="I5" t="n">
        <v>1</v>
      </c>
      <c r="J5" t="n">
        <v>0</v>
      </c>
      <c r="K5" t="n">
        <v>2</v>
      </c>
      <c r="L5" t="n">
        <v>0</v>
      </c>
      <c r="M5" t="n">
        <v>0</v>
      </c>
      <c r="N5" t="n">
        <v>0</v>
      </c>
      <c r="O5" t="n">
        <v>0</v>
      </c>
      <c r="P5" t="inlineStr">
        <is>
          <t xml:space="preserve">Wasn't able to collect every well missed a lot  
Most of the notes they tried to get fell out 
</t>
        </is>
      </c>
      <c r="Q5" t="n">
        <v>0</v>
      </c>
    </row>
    <row r="6">
      <c r="A6" t="n">
        <v>32</v>
      </c>
      <c r="B6" t="n">
        <v>1</v>
      </c>
      <c r="C6" t="n">
        <v>30</v>
      </c>
      <c r="D6" t="n">
        <v>0</v>
      </c>
      <c r="E6" t="n">
        <v>0</v>
      </c>
      <c r="F6" t="inlineStr">
        <is>
          <t>[]</t>
        </is>
      </c>
      <c r="G6" t="n">
        <v>0</v>
      </c>
      <c r="H6" t="n">
        <v>0</v>
      </c>
      <c r="I6" t="n">
        <v>0</v>
      </c>
      <c r="J6" t="n">
        <v>0</v>
      </c>
      <c r="K6" t="n">
        <v>0</v>
      </c>
      <c r="L6" t="n">
        <v>0</v>
      </c>
      <c r="M6" t="n">
        <v>1</v>
      </c>
      <c r="N6" t="n">
        <v>0</v>
      </c>
      <c r="O6" t="n">
        <v>0</v>
      </c>
      <c r="P6" t="inlineStr">
        <is>
          <t>Seems like the shooter is broken and plays defense whole time</t>
        </is>
      </c>
      <c r="Q6" t="n">
        <v>1</v>
      </c>
    </row>
    <row r="7">
      <c r="A7" t="n">
        <v>41</v>
      </c>
      <c r="B7" t="n">
        <v>3</v>
      </c>
      <c r="C7" t="n">
        <v>47</v>
      </c>
      <c r="D7" t="n">
        <v>0</v>
      </c>
      <c r="E7" t="n">
        <v>0</v>
      </c>
      <c r="F7" t="inlineStr">
        <is>
          <t>[]</t>
        </is>
      </c>
      <c r="G7" t="n">
        <v>1</v>
      </c>
      <c r="H7" t="n">
        <v>0</v>
      </c>
      <c r="I7" t="n">
        <v>0</v>
      </c>
      <c r="J7" t="n">
        <v>0</v>
      </c>
      <c r="K7" t="n">
        <v>0</v>
      </c>
      <c r="L7" t="n">
        <v>0</v>
      </c>
      <c r="M7" t="n">
        <v>1</v>
      </c>
      <c r="N7" t="n">
        <v>0</v>
      </c>
      <c r="O7" t="n">
        <v>0</v>
      </c>
      <c r="P7" t="inlineStr">
        <is>
          <t>-stopped moving or tried to move but couldn't after freeing team vern</t>
        </is>
      </c>
      <c r="Q7" t="n">
        <v>0</v>
      </c>
    </row>
    <row r="8">
      <c r="A8" t="n">
        <v>48</v>
      </c>
      <c r="B8" t="n">
        <v>1</v>
      </c>
      <c r="C8" t="n">
        <v>72</v>
      </c>
      <c r="D8" t="n">
        <v>0</v>
      </c>
      <c r="E8" t="n">
        <v>2</v>
      </c>
      <c r="F8" t="inlineStr">
        <is>
          <t>[]</t>
        </is>
      </c>
      <c r="G8" t="n">
        <v>0</v>
      </c>
      <c r="H8" t="n">
        <v>0</v>
      </c>
      <c r="I8" t="n">
        <v>0</v>
      </c>
      <c r="J8" t="n">
        <v>0</v>
      </c>
      <c r="K8" t="n">
        <v>0</v>
      </c>
      <c r="L8" t="n">
        <v>0</v>
      </c>
      <c r="M8" t="n">
        <v>1</v>
      </c>
      <c r="N8" t="n">
        <v>0</v>
      </c>
      <c r="O8" t="n">
        <v>0</v>
      </c>
      <c r="P8" t="inlineStr">
        <is>
          <t xml:space="preserve">Was just sitting around and wasn't shooting the ring it had, looked like a drive train issue.
</t>
        </is>
      </c>
      <c r="Q8" t="n">
        <v>0</v>
      </c>
    </row>
    <row r="9">
      <c r="A9" t="n">
        <v>56</v>
      </c>
      <c r="B9" t="n">
        <v>3</v>
      </c>
      <c r="C9" t="n">
        <v>22</v>
      </c>
      <c r="D9" t="n">
        <v>0</v>
      </c>
      <c r="E9" t="n">
        <v>0</v>
      </c>
      <c r="F9" t="inlineStr">
        <is>
          <t>[]</t>
        </is>
      </c>
      <c r="G9" t="n">
        <v>1</v>
      </c>
      <c r="H9" t="n">
        <v>0</v>
      </c>
      <c r="I9" t="n">
        <v>0</v>
      </c>
      <c r="J9" t="n">
        <v>0</v>
      </c>
      <c r="K9" t="n">
        <v>0</v>
      </c>
      <c r="L9" t="n">
        <v>0</v>
      </c>
      <c r="M9" t="n">
        <v>1</v>
      </c>
      <c r="N9" t="n">
        <v>0</v>
      </c>
      <c r="O9" t="n">
        <v>0</v>
      </c>
      <c r="P9" t="inlineStr">
        <is>
          <t>Needs to be very precise with aim, struggled with picking up, Slow, seems clunky, not great at shooting,</t>
        </is>
      </c>
      <c r="Q9" t="n">
        <v>0</v>
      </c>
    </row>
    <row r="10">
      <c r="A10" t="n">
        <v>61</v>
      </c>
      <c r="B10" t="n">
        <v>4</v>
      </c>
      <c r="C10" t="n">
        <v>46</v>
      </c>
      <c r="D10" t="n">
        <v>0</v>
      </c>
      <c r="E10" t="n">
        <v>2</v>
      </c>
      <c r="F10" t="inlineStr">
        <is>
          <t>[]</t>
        </is>
      </c>
      <c r="G10" t="n">
        <v>1</v>
      </c>
      <c r="H10" t="n">
        <v>0</v>
      </c>
      <c r="I10" t="n">
        <v>0</v>
      </c>
      <c r="J10" t="n">
        <v>0</v>
      </c>
      <c r="K10" t="n">
        <v>1</v>
      </c>
      <c r="L10" t="n">
        <v>0</v>
      </c>
      <c r="M10" t="n">
        <v>0</v>
      </c>
      <c r="N10" t="n">
        <v>0</v>
      </c>
      <c r="O10" t="n">
        <v>0</v>
      </c>
      <c r="P10" t="inlineStr">
        <is>
          <t>Broke during match.  Do not let it get sandwiched or it will die.</t>
        </is>
      </c>
      <c r="Q10" t="n">
        <v>0</v>
      </c>
    </row>
    <row r="11">
      <c r="A11" t="n">
        <v>70</v>
      </c>
      <c r="B11" t="n">
        <v>2</v>
      </c>
      <c r="C11" t="n">
        <v>37</v>
      </c>
      <c r="D11" t="n">
        <v>0</v>
      </c>
      <c r="E11" t="n">
        <v>2</v>
      </c>
      <c r="F11" t="inlineStr">
        <is>
          <t>[]</t>
        </is>
      </c>
      <c r="G11" t="n">
        <v>1</v>
      </c>
      <c r="H11" t="n">
        <v>0</v>
      </c>
      <c r="I11" t="n">
        <v>0</v>
      </c>
      <c r="J11" t="n">
        <v>0</v>
      </c>
      <c r="K11" t="n">
        <v>0</v>
      </c>
      <c r="L11" t="n">
        <v>0</v>
      </c>
      <c r="M11" t="n">
        <v>0</v>
      </c>
      <c r="N11" t="n">
        <v>0</v>
      </c>
      <c r="O11" t="n">
        <v>0</v>
      </c>
      <c r="P11" t="inlineStr">
        <is>
          <t>Ring  misplaced within robot, disabled scoring mech. Attempted defense, but not very good driving. Disabled/disconnect after poor collision.</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Z14"/>
  <sheetViews>
    <sheetView topLeftCell="I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1</v>
      </c>
      <c r="B2" t="n">
        <v>2</v>
      </c>
      <c r="C2" t="n">
        <v>42</v>
      </c>
      <c r="D2" t="n">
        <v>1</v>
      </c>
      <c r="E2" t="n">
        <v>1</v>
      </c>
      <c r="F2" t="inlineStr">
        <is>
          <t>[]</t>
        </is>
      </c>
      <c r="G2" t="n">
        <v>1</v>
      </c>
      <c r="H2" t="n">
        <v>0</v>
      </c>
      <c r="I2" t="n">
        <v>0</v>
      </c>
      <c r="J2" t="n">
        <v>0</v>
      </c>
      <c r="K2" t="n">
        <v>0</v>
      </c>
      <c r="L2" t="n">
        <v>0</v>
      </c>
      <c r="M2" t="n">
        <v>0</v>
      </c>
      <c r="N2" t="n">
        <v>0</v>
      </c>
      <c r="O2" t="n">
        <v>0</v>
      </c>
      <c r="Q2" t="n">
        <v>0</v>
      </c>
    </row>
    <row r="3">
      <c r="A3" t="n">
        <v>14</v>
      </c>
      <c r="B3" t="n">
        <v>0</v>
      </c>
      <c r="C3" t="n">
        <v>12</v>
      </c>
      <c r="D3" t="n">
        <v>0</v>
      </c>
      <c r="E3" t="n">
        <v>0</v>
      </c>
      <c r="F3" t="inlineStr">
        <is>
          <t>[]</t>
        </is>
      </c>
      <c r="G3" t="n">
        <v>0</v>
      </c>
      <c r="H3" t="n">
        <v>0</v>
      </c>
      <c r="I3" t="n">
        <v>0</v>
      </c>
      <c r="J3" t="n">
        <v>0</v>
      </c>
      <c r="K3" t="n">
        <v>0</v>
      </c>
      <c r="L3" t="n">
        <v>0</v>
      </c>
      <c r="M3" t="n">
        <v>0</v>
      </c>
      <c r="N3" t="n">
        <v>0</v>
      </c>
      <c r="O3" t="n">
        <v>0</v>
      </c>
      <c r="P3" t="inlineStr">
        <is>
          <t xml:space="preserve">There robot died during auto and never came back on
</t>
        </is>
      </c>
      <c r="Q3" t="n">
        <v>0</v>
      </c>
    </row>
    <row r="4">
      <c r="A4" t="n">
        <v>20</v>
      </c>
      <c r="B4" t="n">
        <v>2</v>
      </c>
      <c r="C4" t="n">
        <v>42</v>
      </c>
      <c r="D4" t="n">
        <v>0</v>
      </c>
      <c r="E4" t="n">
        <v>2</v>
      </c>
      <c r="F4" t="inlineStr">
        <is>
          <t>[]</t>
        </is>
      </c>
      <c r="G4" t="n">
        <v>1</v>
      </c>
      <c r="H4" t="n">
        <v>0</v>
      </c>
      <c r="I4" t="n">
        <v>0</v>
      </c>
      <c r="J4" t="n">
        <v>0</v>
      </c>
      <c r="K4" t="n">
        <v>0</v>
      </c>
      <c r="L4" t="n">
        <v>0</v>
      </c>
      <c r="M4" t="n">
        <v>0</v>
      </c>
      <c r="N4" t="n">
        <v>0</v>
      </c>
      <c r="O4" t="n">
        <v>0</v>
      </c>
      <c r="P4" t="inlineStr">
        <is>
          <t xml:space="preserve">Played defense, entire shooter got loose and almost fell off
</t>
        </is>
      </c>
      <c r="Q4" t="n">
        <v>0</v>
      </c>
    </row>
    <row r="5">
      <c r="A5" t="n">
        <v>28</v>
      </c>
      <c r="B5" t="n">
        <v>0</v>
      </c>
      <c r="C5" t="n">
        <v>71</v>
      </c>
      <c r="D5" t="n">
        <v>0</v>
      </c>
      <c r="E5" t="n">
        <v>2</v>
      </c>
      <c r="F5" t="inlineStr">
        <is>
          <t>[]</t>
        </is>
      </c>
      <c r="G5" t="n">
        <v>0</v>
      </c>
      <c r="H5" t="n">
        <v>0</v>
      </c>
      <c r="I5" t="n">
        <v>0</v>
      </c>
      <c r="J5" t="n">
        <v>0</v>
      </c>
      <c r="K5" t="n">
        <v>0</v>
      </c>
      <c r="L5" t="n">
        <v>0</v>
      </c>
      <c r="M5" t="n">
        <v>0</v>
      </c>
      <c r="N5" t="n">
        <v>0</v>
      </c>
      <c r="O5" t="n">
        <v>0</v>
      </c>
      <c r="P5" t="inlineStr">
        <is>
          <t xml:space="preserve">They got disabled, attempted to score but missed 
</t>
        </is>
      </c>
      <c r="Q5" t="n">
        <v>1</v>
      </c>
    </row>
    <row r="6">
      <c r="A6" t="n">
        <v>35</v>
      </c>
      <c r="B6" t="n">
        <v>5</v>
      </c>
      <c r="C6" t="n">
        <v>39</v>
      </c>
      <c r="D6" t="n">
        <v>1</v>
      </c>
      <c r="E6" t="n">
        <v>0</v>
      </c>
      <c r="F6" t="inlineStr">
        <is>
          <t>[]</t>
        </is>
      </c>
      <c r="G6" t="n">
        <v>1</v>
      </c>
      <c r="H6" t="n">
        <v>0</v>
      </c>
      <c r="I6" t="n">
        <v>0</v>
      </c>
      <c r="J6" t="n">
        <v>0</v>
      </c>
      <c r="K6" t="n">
        <v>1</v>
      </c>
      <c r="L6" t="n">
        <v>0</v>
      </c>
      <c r="M6" t="n">
        <v>1</v>
      </c>
      <c r="N6" t="n">
        <v>0</v>
      </c>
      <c r="O6" t="n">
        <v>0</v>
      </c>
      <c r="P6" t="inlineStr">
        <is>
          <t>They moved around like a chicken with its head chopped off for most of the round, they got the 1 speaker but they</t>
        </is>
      </c>
      <c r="Q6" t="n">
        <v>0</v>
      </c>
    </row>
    <row r="7">
      <c r="A7" t="n">
        <v>41</v>
      </c>
      <c r="B7" t="n">
        <v>1</v>
      </c>
      <c r="C7" t="n">
        <v>36</v>
      </c>
      <c r="D7" t="n">
        <v>0</v>
      </c>
      <c r="E7" t="n">
        <v>2</v>
      </c>
      <c r="F7" t="inlineStr">
        <is>
          <t>[]</t>
        </is>
      </c>
      <c r="G7" t="n">
        <v>0</v>
      </c>
      <c r="H7" t="n">
        <v>0</v>
      </c>
      <c r="I7" t="n">
        <v>0</v>
      </c>
      <c r="J7" t="n">
        <v>0</v>
      </c>
      <c r="K7" t="n">
        <v>0</v>
      </c>
      <c r="L7" t="n">
        <v>0</v>
      </c>
      <c r="M7" t="n">
        <v>1</v>
      </c>
      <c r="N7" t="n">
        <v>0</v>
      </c>
      <c r="O7" t="n">
        <v>0</v>
      </c>
      <c r="P7" t="inlineStr">
        <is>
          <t>Very manuverable, can't shoot or intake, did defence and shoved multiple bots into the stage and got penalty points for attacking red in safe spot. sort of easy to push around</t>
        </is>
      </c>
      <c r="Q7" t="n">
        <v>0</v>
      </c>
    </row>
    <row r="8">
      <c r="A8" t="n">
        <v>47</v>
      </c>
      <c r="B8" t="n">
        <v>3</v>
      </c>
      <c r="C8" t="n">
        <v>39</v>
      </c>
      <c r="D8" t="n">
        <v>1</v>
      </c>
      <c r="E8" t="n">
        <v>0</v>
      </c>
      <c r="F8" t="inlineStr">
        <is>
          <t>[]</t>
        </is>
      </c>
      <c r="G8" t="n">
        <v>1</v>
      </c>
      <c r="H8" t="n">
        <v>0</v>
      </c>
      <c r="I8" t="n">
        <v>0</v>
      </c>
      <c r="J8" t="n">
        <v>0</v>
      </c>
      <c r="K8" t="n">
        <v>0</v>
      </c>
      <c r="L8" t="n">
        <v>0</v>
      </c>
      <c r="M8" t="n">
        <v>1</v>
      </c>
      <c r="N8" t="n">
        <v>0</v>
      </c>
      <c r="O8" t="n">
        <v>0</v>
      </c>
      <c r="P8" t="inlineStr">
        <is>
          <t>Shooter is too weak, intake does not work well, spent half of the magnifying to intake</t>
        </is>
      </c>
      <c r="Q8" t="n">
        <v>0</v>
      </c>
    </row>
    <row r="9">
      <c r="A9" t="n">
        <v>55</v>
      </c>
      <c r="B9" t="n">
        <v>3</v>
      </c>
      <c r="C9" t="n">
        <v>18</v>
      </c>
      <c r="D9" t="n">
        <v>1</v>
      </c>
      <c r="E9" t="n">
        <v>2</v>
      </c>
      <c r="F9" t="inlineStr">
        <is>
          <t>[]</t>
        </is>
      </c>
      <c r="G9" t="n">
        <v>1</v>
      </c>
      <c r="H9" t="n">
        <v>0</v>
      </c>
      <c r="I9" t="n">
        <v>0</v>
      </c>
      <c r="J9" t="n">
        <v>0</v>
      </c>
      <c r="K9" t="n">
        <v>0</v>
      </c>
      <c r="L9" t="n">
        <v>0</v>
      </c>
      <c r="M9" t="n">
        <v>1</v>
      </c>
      <c r="N9" t="n">
        <v>0</v>
      </c>
      <c r="O9" t="n">
        <v>0</v>
      </c>
      <c r="P9" t="inlineStr">
        <is>
          <t xml:space="preserve">Can only collect from source, failed 3 times. Weak shooter, pre loaded failed. Tall and play defence decently. </t>
        </is>
      </c>
      <c r="Q9" t="n">
        <v>0</v>
      </c>
    </row>
    <row r="10">
      <c r="A10" t="n">
        <v>62</v>
      </c>
      <c r="B10" t="n">
        <v>5</v>
      </c>
      <c r="C10" t="n">
        <v>21</v>
      </c>
      <c r="D10" t="n">
        <v>1</v>
      </c>
      <c r="E10" t="n">
        <v>2</v>
      </c>
      <c r="F10" t="inlineStr">
        <is>
          <t>[]</t>
        </is>
      </c>
      <c r="G10" t="n">
        <v>1</v>
      </c>
      <c r="H10" t="n">
        <v>0</v>
      </c>
      <c r="I10" t="n">
        <v>0</v>
      </c>
      <c r="J10" t="n">
        <v>0</v>
      </c>
      <c r="K10" t="n">
        <v>1</v>
      </c>
      <c r="L10" t="n">
        <v>0</v>
      </c>
      <c r="M10" t="n">
        <v>1</v>
      </c>
      <c r="N10" t="n">
        <v>0</v>
      </c>
      <c r="O10" t="n">
        <v>0</v>
      </c>
      <c r="P10" t="inlineStr">
        <is>
          <t>Little bit of defence; 2/5 defence; not fast enough, not enough weight.</t>
        </is>
      </c>
      <c r="Q10" t="n">
        <v>0</v>
      </c>
    </row>
    <row r="11">
      <c r="A11" t="n">
        <v>67</v>
      </c>
      <c r="B11" t="n">
        <v>3</v>
      </c>
      <c r="C11" t="n">
        <v>55</v>
      </c>
      <c r="D11" t="n">
        <v>0</v>
      </c>
      <c r="E11" t="n">
        <v>0</v>
      </c>
      <c r="F11" t="inlineStr">
        <is>
          <t>[]</t>
        </is>
      </c>
      <c r="G11" t="n">
        <v>1</v>
      </c>
      <c r="H11" t="n">
        <v>0</v>
      </c>
      <c r="I11" t="n">
        <v>0</v>
      </c>
      <c r="J11" t="n">
        <v>0</v>
      </c>
      <c r="K11" t="n">
        <v>0</v>
      </c>
      <c r="L11" t="n">
        <v>0</v>
      </c>
      <c r="M11" t="n">
        <v>1</v>
      </c>
      <c r="N11" t="n">
        <v>0</v>
      </c>
      <c r="O11" t="n">
        <v>0</v>
      </c>
      <c r="P11" t="inlineStr">
        <is>
          <t>Defence is pretty good at blue source</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Z13"/>
  <sheetViews>
    <sheetView topLeftCell="I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3</v>
      </c>
      <c r="B2" t="n">
        <v>14</v>
      </c>
      <c r="C2" t="n">
        <v>41</v>
      </c>
      <c r="D2" t="n">
        <v>0</v>
      </c>
      <c r="E2" t="n">
        <v>2</v>
      </c>
      <c r="F2" t="inlineStr">
        <is>
          <t>[]</t>
        </is>
      </c>
      <c r="G2" t="n">
        <v>0</v>
      </c>
      <c r="H2" t="n">
        <v>0</v>
      </c>
      <c r="I2" t="n">
        <v>1</v>
      </c>
      <c r="J2" t="n">
        <v>2</v>
      </c>
      <c r="K2" t="n">
        <v>2</v>
      </c>
      <c r="L2" t="n">
        <v>0</v>
      </c>
      <c r="M2" t="n">
        <v>2</v>
      </c>
      <c r="N2" t="n">
        <v>0</v>
      </c>
      <c r="O2" t="n">
        <v>0</v>
      </c>
      <c r="Q2" t="n">
        <v>0</v>
      </c>
    </row>
    <row r="3">
      <c r="A3" t="n">
        <v>14</v>
      </c>
      <c r="B3" t="n">
        <v>4</v>
      </c>
      <c r="C3" t="n">
        <v>66</v>
      </c>
      <c r="D3" t="n">
        <v>0</v>
      </c>
      <c r="E3" t="n">
        <v>0</v>
      </c>
      <c r="F3" t="inlineStr">
        <is>
          <t>[]</t>
        </is>
      </c>
      <c r="G3" t="n">
        <v>0</v>
      </c>
      <c r="H3" t="n">
        <v>0</v>
      </c>
      <c r="I3" t="n">
        <v>0</v>
      </c>
      <c r="J3" t="n">
        <v>1</v>
      </c>
      <c r="K3" t="n">
        <v>0</v>
      </c>
      <c r="L3" t="n">
        <v>0</v>
      </c>
      <c r="M3" t="n">
        <v>2</v>
      </c>
      <c r="N3" t="n">
        <v>0</v>
      </c>
      <c r="O3" t="n">
        <v>0</v>
      </c>
      <c r="P3" t="inlineStr">
        <is>
          <t>Struggle to pick up, slow</t>
        </is>
      </c>
      <c r="Q3" t="n">
        <v>0</v>
      </c>
    </row>
    <row r="4">
      <c r="A4" t="n">
        <v>20</v>
      </c>
      <c r="B4" t="n">
        <v>16</v>
      </c>
      <c r="C4" t="n">
        <v>73</v>
      </c>
      <c r="D4" t="n">
        <v>0</v>
      </c>
      <c r="E4" t="n">
        <v>0</v>
      </c>
      <c r="F4" t="inlineStr">
        <is>
          <t>[6, 1]</t>
        </is>
      </c>
      <c r="G4" t="n">
        <v>1</v>
      </c>
      <c r="H4" t="n">
        <v>0</v>
      </c>
      <c r="I4" t="n">
        <v>1</v>
      </c>
      <c r="J4" t="n">
        <v>4</v>
      </c>
      <c r="K4" t="n">
        <v>1</v>
      </c>
      <c r="L4" t="n">
        <v>0</v>
      </c>
      <c r="M4" t="n">
        <v>2</v>
      </c>
      <c r="N4" t="n">
        <v>0</v>
      </c>
      <c r="O4" t="n">
        <v>0</v>
      </c>
      <c r="Q4" t="n">
        <v>0</v>
      </c>
    </row>
    <row r="5">
      <c r="A5" t="n">
        <v>36</v>
      </c>
      <c r="B5" t="n">
        <v>7</v>
      </c>
      <c r="C5" t="n">
        <v>57</v>
      </c>
      <c r="D5" t="n">
        <v>0</v>
      </c>
      <c r="E5" t="n">
        <v>0</v>
      </c>
      <c r="F5" t="inlineStr">
        <is>
          <t>[]</t>
        </is>
      </c>
      <c r="G5" t="n">
        <v>0</v>
      </c>
      <c r="H5" t="n">
        <v>0</v>
      </c>
      <c r="I5" t="n">
        <v>0</v>
      </c>
      <c r="J5" t="n">
        <v>0</v>
      </c>
      <c r="K5" t="n">
        <v>2</v>
      </c>
      <c r="L5" t="n">
        <v>0</v>
      </c>
      <c r="M5" t="n">
        <v>2</v>
      </c>
      <c r="N5" t="n">
        <v>0</v>
      </c>
      <c r="O5" t="n">
        <v>0</v>
      </c>
      <c r="P5" t="inlineStr">
        <is>
          <t xml:space="preserve">Slowed shot and struggles to collect 
</t>
        </is>
      </c>
      <c r="Q5" t="n">
        <v>0</v>
      </c>
    </row>
    <row r="6">
      <c r="A6" t="n">
        <v>43</v>
      </c>
      <c r="B6" t="n">
        <v>11</v>
      </c>
      <c r="C6" t="n">
        <v>23</v>
      </c>
      <c r="D6" t="n">
        <v>0</v>
      </c>
      <c r="E6" t="n">
        <v>2</v>
      </c>
      <c r="F6" t="inlineStr">
        <is>
          <t>[]</t>
        </is>
      </c>
      <c r="G6" t="n">
        <v>1</v>
      </c>
      <c r="H6" t="n">
        <v>0</v>
      </c>
      <c r="I6" t="n">
        <v>0</v>
      </c>
      <c r="J6" t="n">
        <v>0</v>
      </c>
      <c r="K6" t="n">
        <v>3</v>
      </c>
      <c r="L6" t="n">
        <v>0</v>
      </c>
      <c r="M6" t="n">
        <v>2</v>
      </c>
      <c r="N6" t="n">
        <v>0</v>
      </c>
      <c r="O6" t="n">
        <v>0</v>
      </c>
      <c r="P6" t="inlineStr">
        <is>
          <t>Pushed center notes away in auto so other team can't get them during auto</t>
        </is>
      </c>
      <c r="Q6" t="n">
        <v>1</v>
      </c>
    </row>
    <row r="7">
      <c r="A7" t="n">
        <v>51</v>
      </c>
      <c r="B7" t="n">
        <v>9</v>
      </c>
      <c r="C7" t="n">
        <v>41</v>
      </c>
      <c r="D7" t="n">
        <v>0</v>
      </c>
      <c r="E7" t="n">
        <v>0</v>
      </c>
      <c r="F7" t="inlineStr">
        <is>
          <t>[6, 1]</t>
        </is>
      </c>
      <c r="G7" t="n">
        <v>1</v>
      </c>
      <c r="H7" t="n">
        <v>0</v>
      </c>
      <c r="I7" t="n">
        <v>0</v>
      </c>
      <c r="J7" t="n">
        <v>0</v>
      </c>
      <c r="K7" t="n">
        <v>2</v>
      </c>
      <c r="L7" t="n">
        <v>0</v>
      </c>
      <c r="M7" t="n">
        <v>2</v>
      </c>
      <c r="N7" t="n">
        <v>0</v>
      </c>
      <c r="O7" t="n">
        <v>0</v>
      </c>
      <c r="Q7" t="n">
        <v>0</v>
      </c>
    </row>
    <row r="8">
      <c r="A8" t="n">
        <v>56</v>
      </c>
      <c r="B8" t="n">
        <v>10</v>
      </c>
      <c r="C8" t="n">
        <v>22</v>
      </c>
      <c r="D8" t="n">
        <v>0</v>
      </c>
      <c r="E8" t="n">
        <v>2</v>
      </c>
      <c r="F8" t="inlineStr">
        <is>
          <t>[6, 1]</t>
        </is>
      </c>
      <c r="G8" t="n">
        <v>1</v>
      </c>
      <c r="H8" t="n">
        <v>0</v>
      </c>
      <c r="I8" t="n">
        <v>1</v>
      </c>
      <c r="J8" t="n">
        <v>0</v>
      </c>
      <c r="K8" t="n">
        <v>0</v>
      </c>
      <c r="L8" t="n">
        <v>0</v>
      </c>
      <c r="M8" t="n">
        <v>2</v>
      </c>
      <c r="N8" t="n">
        <v>0</v>
      </c>
      <c r="O8" t="n">
        <v>0</v>
      </c>
      <c r="P8" t="inlineStr">
        <is>
          <t xml:space="preserve">Played defence the whole time but did not do well (got destroyed by 6036)
</t>
        </is>
      </c>
      <c r="Q8" t="n">
        <v>0</v>
      </c>
    </row>
    <row r="9">
      <c r="A9" t="n">
        <v>61</v>
      </c>
      <c r="B9" t="n">
        <v>7</v>
      </c>
      <c r="D9" t="n">
        <v>0</v>
      </c>
      <c r="E9" t="n">
        <v>0</v>
      </c>
      <c r="F9" t="inlineStr">
        <is>
          <t>[]</t>
        </is>
      </c>
      <c r="G9" t="n">
        <v>0</v>
      </c>
      <c r="H9" t="n">
        <v>0</v>
      </c>
      <c r="I9" t="n">
        <v>0</v>
      </c>
      <c r="J9" t="n">
        <v>4</v>
      </c>
      <c r="K9" t="n">
        <v>0</v>
      </c>
      <c r="L9" t="n">
        <v>0</v>
      </c>
      <c r="M9" t="n">
        <v>2</v>
      </c>
      <c r="N9" t="n">
        <v>0</v>
      </c>
      <c r="O9" t="n">
        <v>0</v>
      </c>
      <c r="P9" t="inlineStr">
        <is>
          <t xml:space="preserve">Focused amp, efficiently
</t>
        </is>
      </c>
      <c r="Q9" t="n">
        <v>0</v>
      </c>
    </row>
    <row r="10">
      <c r="A10" t="n">
        <v>68</v>
      </c>
      <c r="B10" t="n">
        <v>11</v>
      </c>
      <c r="C10" t="n">
        <v>57</v>
      </c>
      <c r="D10" t="n">
        <v>0</v>
      </c>
      <c r="E10" t="n">
        <v>0</v>
      </c>
      <c r="F10" t="inlineStr">
        <is>
          <t>[]</t>
        </is>
      </c>
      <c r="G10" t="n">
        <v>1</v>
      </c>
      <c r="H10" t="n">
        <v>0</v>
      </c>
      <c r="I10" t="n">
        <v>0</v>
      </c>
      <c r="J10" t="n">
        <v>4</v>
      </c>
      <c r="K10" t="n">
        <v>0</v>
      </c>
      <c r="L10" t="n">
        <v>0</v>
      </c>
      <c r="M10" t="n">
        <v>2</v>
      </c>
      <c r="N10" t="n">
        <v>1</v>
      </c>
      <c r="O10" t="n">
        <v>0</v>
      </c>
      <c r="P10" t="inlineStr">
        <is>
          <t>slow and steady at getting amp points</t>
        </is>
      </c>
      <c r="Q10" t="n">
        <v>0</v>
      </c>
    </row>
    <row r="12">
      <c r="A12" t="inlineStr">
        <is>
          <t>average:</t>
        </is>
      </c>
      <c r="B12">
        <f>AVERAGE(B2:INDIRECT("B"&amp;(ROW()-2)))</f>
        <v/>
      </c>
      <c r="J12">
        <f>AVERAGE(J1:INDIRECT("J"&amp;(ROW()-2)))</f>
        <v/>
      </c>
      <c r="K12">
        <f>AVERAGE(K1:INDIRECT("K"&amp;(ROW()-2)))</f>
        <v/>
      </c>
      <c r="L12">
        <f>AVERAGE(L1:INDIRECT("L"&amp;(ROW()-2)))</f>
        <v/>
      </c>
      <c r="M12">
        <f>INDIRECT("K"&amp;(ROW()))+INDIRECT("L"&amp;(ROW()))</f>
        <v/>
      </c>
    </row>
    <row r="13">
      <c r="A13" t="inlineStr">
        <is>
          <t>avg of last 5:</t>
        </is>
      </c>
      <c r="B13">
        <f>AVERAGE(INDIRECT("B"&amp;(ROW()-7)):INDIRECT("B"&amp;(ROW()-2)))</f>
        <v/>
      </c>
      <c r="J13">
        <f>AVERAGE(INDIRECT("J"&amp;(ROW()-7)):INDIRECT("J"&amp;(ROW()-2)))</f>
        <v/>
      </c>
      <c r="K13">
        <f>AVERAGE(INDIRECT("K"&amp;(ROW()-7)):INDIRECT("K"&amp;(ROW()-2)))</f>
        <v/>
      </c>
      <c r="L13">
        <f>AVERAGE(INDIRECT("L"&amp;(ROW()-7)):INDIRECT("L"&amp;(ROW()-2)))</f>
        <v/>
      </c>
      <c r="M13">
        <f>INDIRECT("K"&amp;(ROW()))+INDIRECT("L"&amp;(ROW()))</f>
        <v/>
      </c>
    </row>
  </sheetData>
  <conditionalFormatting sqref="A1:O100">
    <cfRule type="expression" priority="1" dxfId="0">
      <formula>$P1=1</formula>
    </cfRule>
  </conditionalFormatting>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Z14"/>
  <sheetViews>
    <sheetView topLeftCell="F1" workbookViewId="0">
      <pane ySplit="1" topLeftCell="A2" activePane="bottomLeft" state="frozen"/>
      <selection pane="bottomLeft" activeCell="P11" sqref="P11"/>
    </sheetView>
  </sheetViews>
  <sheetFormatPr baseColWidth="8" defaultRowHeight="14.4"/>
  <cols>
    <col width="36.886718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6</v>
      </c>
      <c r="B2" t="n">
        <v>13</v>
      </c>
      <c r="C2" t="n">
        <v>69</v>
      </c>
      <c r="D2" t="n">
        <v>0</v>
      </c>
      <c r="E2" t="n">
        <v>0</v>
      </c>
      <c r="F2" t="inlineStr">
        <is>
          <t>[]</t>
        </is>
      </c>
      <c r="G2" t="n">
        <v>1</v>
      </c>
      <c r="H2" t="n">
        <v>0</v>
      </c>
      <c r="I2" t="n">
        <v>0</v>
      </c>
      <c r="J2" t="n">
        <v>0</v>
      </c>
      <c r="K2" t="n">
        <v>4</v>
      </c>
      <c r="L2" t="n">
        <v>0</v>
      </c>
      <c r="M2" t="n">
        <v>2</v>
      </c>
      <c r="N2" t="n">
        <v>0</v>
      </c>
      <c r="O2" t="n">
        <v>0</v>
      </c>
      <c r="Q2" t="n">
        <v>0</v>
      </c>
    </row>
    <row r="3">
      <c r="A3" t="n">
        <v>11</v>
      </c>
      <c r="B3" t="n">
        <v>17</v>
      </c>
      <c r="C3" t="n">
        <v>34</v>
      </c>
      <c r="D3" t="n">
        <v>0</v>
      </c>
      <c r="E3" t="n">
        <v>0</v>
      </c>
      <c r="F3" t="inlineStr">
        <is>
          <t>[]</t>
        </is>
      </c>
      <c r="G3" t="n">
        <v>1</v>
      </c>
      <c r="H3" t="n">
        <v>1</v>
      </c>
      <c r="I3" t="n">
        <v>0</v>
      </c>
      <c r="J3" t="n">
        <v>0</v>
      </c>
      <c r="K3" t="n">
        <v>6</v>
      </c>
      <c r="L3" t="n">
        <v>0</v>
      </c>
      <c r="M3" t="n">
        <v>1</v>
      </c>
      <c r="N3" t="n">
        <v>0</v>
      </c>
      <c r="O3" t="n">
        <v>0</v>
      </c>
      <c r="Q3" t="n">
        <v>0</v>
      </c>
    </row>
    <row r="4">
      <c r="A4" t="n">
        <v>17</v>
      </c>
      <c r="B4" t="n">
        <v>7</v>
      </c>
      <c r="C4" t="n">
        <v>52</v>
      </c>
      <c r="D4" t="n">
        <v>0</v>
      </c>
      <c r="E4" t="n">
        <v>0</v>
      </c>
      <c r="F4" t="inlineStr">
        <is>
          <t>[]</t>
        </is>
      </c>
      <c r="G4" t="n">
        <v>0</v>
      </c>
      <c r="H4" t="n">
        <v>0</v>
      </c>
      <c r="I4" t="n">
        <v>0</v>
      </c>
      <c r="J4" t="n">
        <v>0</v>
      </c>
      <c r="K4" t="n">
        <v>2</v>
      </c>
      <c r="L4" t="n">
        <v>0</v>
      </c>
      <c r="M4" t="n">
        <v>2</v>
      </c>
      <c r="N4" t="n">
        <v>0</v>
      </c>
      <c r="O4" t="n">
        <v>0</v>
      </c>
      <c r="Q4" t="n">
        <v>0</v>
      </c>
    </row>
    <row r="5">
      <c r="A5" t="n">
        <v>25</v>
      </c>
      <c r="B5" t="n">
        <v>16</v>
      </c>
      <c r="C5" t="n">
        <v>55</v>
      </c>
      <c r="D5" t="n">
        <v>0</v>
      </c>
      <c r="E5" t="n">
        <v>1</v>
      </c>
      <c r="F5" t="inlineStr">
        <is>
          <t>[]</t>
        </is>
      </c>
      <c r="G5" t="n">
        <v>1</v>
      </c>
      <c r="H5" t="n">
        <v>0</v>
      </c>
      <c r="I5" t="n">
        <v>1</v>
      </c>
      <c r="J5" t="n">
        <v>0</v>
      </c>
      <c r="K5" t="n">
        <v>3</v>
      </c>
      <c r="L5" t="n">
        <v>0</v>
      </c>
      <c r="M5" t="n">
        <v>2</v>
      </c>
      <c r="N5" t="n">
        <v>0</v>
      </c>
      <c r="O5" t="n">
        <v>0</v>
      </c>
      <c r="P5" t="inlineStr">
        <is>
          <t xml:space="preserve">Kept missing their shots. Had goblins it up just right 
</t>
        </is>
      </c>
      <c r="Q5" t="n">
        <v>0</v>
      </c>
    </row>
    <row r="6">
      <c r="A6" t="n">
        <v>30</v>
      </c>
      <c r="B6" t="n">
        <v>15</v>
      </c>
      <c r="C6" t="n">
        <v>53</v>
      </c>
      <c r="D6" t="n">
        <v>0</v>
      </c>
      <c r="E6" t="n">
        <v>0</v>
      </c>
      <c r="F6" t="inlineStr">
        <is>
          <t>[]</t>
        </is>
      </c>
      <c r="G6" t="n">
        <v>1</v>
      </c>
      <c r="H6" t="n">
        <v>0</v>
      </c>
      <c r="I6" t="n">
        <v>0</v>
      </c>
      <c r="J6" t="n">
        <v>0</v>
      </c>
      <c r="K6" t="n">
        <v>5</v>
      </c>
      <c r="L6" t="n">
        <v>0</v>
      </c>
      <c r="M6" t="n">
        <v>2</v>
      </c>
      <c r="N6" t="n">
        <v>0</v>
      </c>
      <c r="O6" t="n">
        <v>0</v>
      </c>
      <c r="P6" t="inlineStr">
        <is>
          <t>- interesting note detection system
- slow movement transitions</t>
        </is>
      </c>
      <c r="Q6" t="n">
        <v>0</v>
      </c>
    </row>
    <row r="7">
      <c r="A7" t="n">
        <v>38</v>
      </c>
      <c r="B7" t="n">
        <v>20</v>
      </c>
      <c r="C7" t="n">
        <v>48</v>
      </c>
      <c r="D7" t="n">
        <v>0</v>
      </c>
      <c r="E7" t="n">
        <v>1</v>
      </c>
      <c r="F7" t="inlineStr">
        <is>
          <t>[]</t>
        </is>
      </c>
      <c r="G7" t="n">
        <v>1</v>
      </c>
      <c r="H7" t="n">
        <v>0</v>
      </c>
      <c r="I7" t="n">
        <v>1</v>
      </c>
      <c r="J7" t="n">
        <v>0</v>
      </c>
      <c r="K7" t="n">
        <v>5</v>
      </c>
      <c r="L7" t="n">
        <v>0</v>
      </c>
      <c r="M7" t="n">
        <v>2</v>
      </c>
      <c r="N7" t="n">
        <v>0</v>
      </c>
      <c r="O7" t="n">
        <v>0</v>
      </c>
      <c r="P7" t="inlineStr">
        <is>
          <t>Auto</t>
        </is>
      </c>
      <c r="Q7" t="n">
        <v>0</v>
      </c>
    </row>
    <row r="8">
      <c r="A8" t="n">
        <v>49</v>
      </c>
      <c r="B8" t="n">
        <v>28</v>
      </c>
      <c r="C8" t="n">
        <v>53</v>
      </c>
      <c r="D8" t="n">
        <v>0</v>
      </c>
      <c r="E8" t="n">
        <v>0</v>
      </c>
      <c r="F8" t="inlineStr">
        <is>
          <t>[]</t>
        </is>
      </c>
      <c r="G8" t="n">
        <v>1</v>
      </c>
      <c r="H8" t="n">
        <v>0</v>
      </c>
      <c r="I8" t="n">
        <v>1</v>
      </c>
      <c r="J8" t="n">
        <v>0</v>
      </c>
      <c r="K8" t="n">
        <v>4</v>
      </c>
      <c r="L8" t="n">
        <v>2</v>
      </c>
      <c r="M8" t="n">
        <v>2</v>
      </c>
      <c r="N8" t="n">
        <v>0</v>
      </c>
      <c r="O8" t="n">
        <v>0</v>
      </c>
      <c r="P8" t="inlineStr">
        <is>
          <t>It was great at shooting from a distance. It was slightly inaccurate but overall reliable teammate.</t>
        </is>
      </c>
      <c r="Q8" t="n">
        <v>0</v>
      </c>
    </row>
    <row r="9">
      <c r="A9" t="n">
        <v>55</v>
      </c>
      <c r="B9" t="n">
        <v>14</v>
      </c>
      <c r="C9" t="n">
        <v>75</v>
      </c>
      <c r="D9" t="n">
        <v>0</v>
      </c>
      <c r="E9" t="n">
        <v>0</v>
      </c>
      <c r="F9" t="inlineStr">
        <is>
          <t>[]</t>
        </is>
      </c>
      <c r="G9" t="n">
        <v>1</v>
      </c>
      <c r="H9" t="n">
        <v>0</v>
      </c>
      <c r="I9" t="n">
        <v>0</v>
      </c>
      <c r="J9" t="n">
        <v>0</v>
      </c>
      <c r="K9" t="n">
        <v>3</v>
      </c>
      <c r="L9" t="n">
        <v>1</v>
      </c>
      <c r="M9" t="n">
        <v>1</v>
      </c>
      <c r="N9" t="n">
        <v>0</v>
      </c>
      <c r="O9" t="n">
        <v>0</v>
      </c>
      <c r="P9" t="inlineStr">
        <is>
          <t>Good robot but it little slow and bad at intake sometimes</t>
        </is>
      </c>
      <c r="Q9" t="n">
        <v>0</v>
      </c>
    </row>
    <row r="10">
      <c r="A10" t="n">
        <v>61</v>
      </c>
      <c r="B10" t="n">
        <v>24</v>
      </c>
      <c r="C10" t="n">
        <v>57</v>
      </c>
      <c r="D10" t="n">
        <v>0</v>
      </c>
      <c r="E10" t="n">
        <v>2</v>
      </c>
      <c r="F10" t="inlineStr">
        <is>
          <t>[]</t>
        </is>
      </c>
      <c r="G10" t="n">
        <v>1</v>
      </c>
      <c r="H10" t="n">
        <v>0</v>
      </c>
      <c r="I10" t="n">
        <v>1</v>
      </c>
      <c r="J10" t="n">
        <v>0</v>
      </c>
      <c r="K10" t="n">
        <v>6</v>
      </c>
      <c r="L10" t="n">
        <v>1</v>
      </c>
      <c r="M10" t="n">
        <v>0</v>
      </c>
      <c r="N10" t="n">
        <v>0</v>
      </c>
      <c r="O10" t="n">
        <v>0</v>
      </c>
      <c r="P10" t="inlineStr">
        <is>
          <t>Only speaker fast swerve</t>
        </is>
      </c>
      <c r="Q10" t="n">
        <v>0</v>
      </c>
    </row>
    <row r="11">
      <c r="A11" t="n">
        <v>66</v>
      </c>
      <c r="B11" t="n">
        <v>26</v>
      </c>
      <c r="C11" t="n">
        <v>35</v>
      </c>
      <c r="D11" t="n">
        <v>0</v>
      </c>
      <c r="E11" t="n">
        <v>1</v>
      </c>
      <c r="F11" t="inlineStr">
        <is>
          <t>[]</t>
        </is>
      </c>
      <c r="G11" t="n">
        <v>1</v>
      </c>
      <c r="H11" t="n">
        <v>0</v>
      </c>
      <c r="I11" t="n">
        <v>1</v>
      </c>
      <c r="J11" t="n">
        <v>0</v>
      </c>
      <c r="K11" t="n">
        <v>9</v>
      </c>
      <c r="L11" t="n">
        <v>0</v>
      </c>
      <c r="M11" t="n">
        <v>1</v>
      </c>
      <c r="N11" t="n">
        <v>0</v>
      </c>
      <c r="O11" t="n">
        <v>0</v>
      </c>
      <c r="P11" t="inlineStr">
        <is>
          <t>consistent with speaker, fast with grabbing notes</t>
        </is>
      </c>
      <c r="Q11" t="n">
        <v>1</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Z14"/>
  <sheetViews>
    <sheetView workbookViewId="0">
      <pane ySplit="1" topLeftCell="A2" activePane="bottomLeft" state="frozen"/>
      <selection pane="bottomLeft" activeCell="L15" sqref="L15"/>
    </sheetView>
  </sheetViews>
  <sheetFormatPr baseColWidth="8" defaultRowHeight="14.4"/>
  <cols>
    <col width="70.218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5</v>
      </c>
      <c r="B2" t="n">
        <v>24</v>
      </c>
      <c r="C2" t="n">
        <v>89</v>
      </c>
      <c r="D2" t="n">
        <v>0</v>
      </c>
      <c r="E2" t="n">
        <v>1</v>
      </c>
      <c r="F2" t="inlineStr">
        <is>
          <t>[8, 7, 6]</t>
        </is>
      </c>
      <c r="G2" t="n">
        <v>1</v>
      </c>
      <c r="H2" t="n">
        <v>0</v>
      </c>
      <c r="I2" t="n">
        <v>3</v>
      </c>
      <c r="J2" t="n">
        <v>1</v>
      </c>
      <c r="K2" t="n">
        <v>8</v>
      </c>
      <c r="L2" t="n">
        <v>0</v>
      </c>
      <c r="M2" t="n">
        <v>2</v>
      </c>
      <c r="N2" t="n">
        <v>1</v>
      </c>
      <c r="O2" t="n">
        <v>0</v>
      </c>
      <c r="P2" t="inlineStr">
        <is>
          <t>Overall very good; long-ranged speaker shots. 9/10</t>
        </is>
      </c>
      <c r="Q2" t="n">
        <v>0</v>
      </c>
    </row>
    <row r="3">
      <c r="A3" t="n">
        <v>11</v>
      </c>
      <c r="B3" t="n">
        <v>40</v>
      </c>
      <c r="C3" t="n">
        <v>68</v>
      </c>
      <c r="D3" t="n">
        <v>0</v>
      </c>
      <c r="E3" t="n">
        <v>1</v>
      </c>
      <c r="F3" t="inlineStr">
        <is>
          <t>[8, 7, 6, 2, 3]</t>
        </is>
      </c>
      <c r="G3" t="n">
        <v>1</v>
      </c>
      <c r="H3" t="n">
        <v>0</v>
      </c>
      <c r="I3" t="n">
        <v>3</v>
      </c>
      <c r="J3" t="n">
        <v>5</v>
      </c>
      <c r="K3" t="n">
        <v>4</v>
      </c>
      <c r="L3" t="n">
        <v>1</v>
      </c>
      <c r="M3" t="n">
        <v>2</v>
      </c>
      <c r="N3" t="n">
        <v>1</v>
      </c>
      <c r="O3" t="n">
        <v>0</v>
      </c>
      <c r="P3" t="inlineStr">
        <is>
          <t>Can shoot consistently on amp and speaker. shoots very well from a distance, haven't missed.</t>
        </is>
      </c>
      <c r="Q3" t="n">
        <v>0</v>
      </c>
    </row>
    <row r="4">
      <c r="A4" t="n">
        <v>22</v>
      </c>
      <c r="B4" t="n">
        <v>55</v>
      </c>
      <c r="C4" t="n">
        <v>73</v>
      </c>
      <c r="D4" t="n">
        <v>0</v>
      </c>
      <c r="E4" t="n">
        <v>1</v>
      </c>
      <c r="F4" t="inlineStr">
        <is>
          <t>[1]</t>
        </is>
      </c>
      <c r="G4" t="n">
        <v>1</v>
      </c>
      <c r="H4" t="n">
        <v>0</v>
      </c>
      <c r="I4" t="n">
        <v>1</v>
      </c>
      <c r="J4" t="n">
        <v>7</v>
      </c>
      <c r="K4" t="n">
        <v>8</v>
      </c>
      <c r="L4" t="n">
        <v>4</v>
      </c>
      <c r="M4" t="n">
        <v>2</v>
      </c>
      <c r="N4" t="n">
        <v>1</v>
      </c>
      <c r="O4" t="n">
        <v>0</v>
      </c>
      <c r="P4" t="inlineStr">
        <is>
          <t>Very quick made lots of speaker and also contributed to amp for boosted points</t>
        </is>
      </c>
      <c r="Q4" t="n">
        <v>0</v>
      </c>
    </row>
    <row r="5">
      <c r="A5" t="n">
        <v>28</v>
      </c>
      <c r="B5" t="n">
        <v>44</v>
      </c>
      <c r="C5" t="n">
        <v>71</v>
      </c>
      <c r="D5" t="n">
        <v>0</v>
      </c>
      <c r="E5" t="n">
        <v>1</v>
      </c>
      <c r="F5" t="inlineStr">
        <is>
          <t>[8, 7, 6, 1, 2]</t>
        </is>
      </c>
      <c r="G5" t="n">
        <v>1</v>
      </c>
      <c r="H5" t="n">
        <v>0</v>
      </c>
      <c r="I5" t="n">
        <v>5</v>
      </c>
      <c r="J5" t="n">
        <v>3</v>
      </c>
      <c r="K5" t="n">
        <v>3</v>
      </c>
      <c r="L5" t="n">
        <v>1</v>
      </c>
      <c r="M5" t="n">
        <v>2</v>
      </c>
      <c r="N5" t="n">
        <v>0</v>
      </c>
      <c r="O5" t="n">
        <v>0</v>
      </c>
      <c r="P5" t="inlineStr">
        <is>
          <t>Very fast and great at getting boost then scoring extra points</t>
        </is>
      </c>
      <c r="Q5" t="n">
        <v>0</v>
      </c>
    </row>
    <row r="6">
      <c r="A6" t="n">
        <v>39</v>
      </c>
      <c r="B6" t="n">
        <v>36</v>
      </c>
      <c r="C6" t="inlineStr">
        <is>
          <t>56z</t>
        </is>
      </c>
      <c r="D6" t="n">
        <v>0</v>
      </c>
      <c r="E6" t="n">
        <v>0</v>
      </c>
      <c r="F6" t="inlineStr">
        <is>
          <t>[8, 7, 6, 1, 2]</t>
        </is>
      </c>
      <c r="G6" t="n">
        <v>0</v>
      </c>
      <c r="H6" t="n">
        <v>0</v>
      </c>
      <c r="I6" t="n">
        <v>3</v>
      </c>
      <c r="J6" t="n">
        <v>4</v>
      </c>
      <c r="K6" t="n">
        <v>2</v>
      </c>
      <c r="L6" t="n">
        <v>2</v>
      </c>
      <c r="M6" t="n">
        <v>2</v>
      </c>
      <c r="N6" t="n">
        <v>0</v>
      </c>
      <c r="O6" t="n">
        <v>0</v>
      </c>
      <c r="P6" t="inlineStr">
        <is>
          <t>Auto</t>
        </is>
      </c>
      <c r="Q6" t="n">
        <v>0</v>
      </c>
    </row>
    <row r="7">
      <c r="A7" t="n">
        <v>45</v>
      </c>
      <c r="B7" t="n">
        <v>23</v>
      </c>
      <c r="C7" t="n">
        <v>61</v>
      </c>
      <c r="D7" t="n">
        <v>0</v>
      </c>
      <c r="E7" t="n">
        <v>1</v>
      </c>
      <c r="F7" t="inlineStr">
        <is>
          <t>[7, 6, 2]</t>
        </is>
      </c>
      <c r="G7" t="n">
        <v>1</v>
      </c>
      <c r="H7" t="n">
        <v>0</v>
      </c>
      <c r="I7" t="n">
        <v>2</v>
      </c>
      <c r="J7" t="n">
        <v>4</v>
      </c>
      <c r="K7" t="n">
        <v>2</v>
      </c>
      <c r="L7" t="n">
        <v>0</v>
      </c>
      <c r="M7" t="n">
        <v>2</v>
      </c>
      <c r="N7" t="n">
        <v>0</v>
      </c>
      <c r="O7" t="n">
        <v>0</v>
      </c>
      <c r="Q7" t="n">
        <v>0</v>
      </c>
    </row>
    <row r="8">
      <c r="A8" t="n">
        <v>34</v>
      </c>
      <c r="B8" t="n">
        <v>19</v>
      </c>
      <c r="C8" t="n">
        <v>58</v>
      </c>
      <c r="D8" t="n">
        <v>0</v>
      </c>
      <c r="E8" t="n">
        <v>1</v>
      </c>
      <c r="F8" t="inlineStr">
        <is>
          <t>[8, 7, 6]</t>
        </is>
      </c>
      <c r="G8" t="n">
        <v>1</v>
      </c>
      <c r="H8" t="n">
        <v>0</v>
      </c>
      <c r="I8" t="n">
        <v>0</v>
      </c>
      <c r="J8" t="n">
        <v>0</v>
      </c>
      <c r="K8" t="n">
        <v>3</v>
      </c>
      <c r="L8" t="n">
        <v>2</v>
      </c>
      <c r="M8" t="n">
        <v>1</v>
      </c>
      <c r="N8" t="n">
        <v>0</v>
      </c>
      <c r="O8" t="n">
        <v>0</v>
      </c>
      <c r="P8" t="inlineStr">
        <is>
          <t xml:space="preserve">Missed all outo,missed most of there shots but fast pick up and fast 
</t>
        </is>
      </c>
      <c r="Q8" t="n">
        <v>0</v>
      </c>
    </row>
    <row r="9">
      <c r="A9" t="n">
        <v>57</v>
      </c>
      <c r="B9" t="n">
        <v>45</v>
      </c>
      <c r="C9" t="n">
        <v>71</v>
      </c>
      <c r="D9" t="n">
        <v>0</v>
      </c>
      <c r="E9" t="n">
        <v>1</v>
      </c>
      <c r="F9" t="inlineStr">
        <is>
          <t>[8, 6, 1, 2]</t>
        </is>
      </c>
      <c r="G9" t="n">
        <v>1</v>
      </c>
      <c r="H9" t="n">
        <v>0</v>
      </c>
      <c r="I9" t="n">
        <v>2</v>
      </c>
      <c r="J9" t="n">
        <v>5</v>
      </c>
      <c r="K9" t="n">
        <v>4</v>
      </c>
      <c r="L9" t="n">
        <v>3</v>
      </c>
      <c r="M9" t="n">
        <v>2</v>
      </c>
      <c r="N9" t="n">
        <v>1</v>
      </c>
      <c r="O9" t="n">
        <v>0</v>
      </c>
      <c r="P9" t="inlineStr">
        <is>
          <t>Fast swerve point scorer</t>
        </is>
      </c>
      <c r="Q9" t="n">
        <v>0</v>
      </c>
    </row>
    <row r="10">
      <c r="A10" t="n">
        <v>63</v>
      </c>
      <c r="B10" t="n">
        <v>32</v>
      </c>
      <c r="C10" t="n">
        <v>105</v>
      </c>
      <c r="D10" t="n">
        <v>0</v>
      </c>
      <c r="E10" t="n">
        <v>2</v>
      </c>
      <c r="F10" t="inlineStr">
        <is>
          <t>[]</t>
        </is>
      </c>
      <c r="G10" t="n">
        <v>1</v>
      </c>
      <c r="H10" t="n">
        <v>0</v>
      </c>
      <c r="I10" t="n">
        <v>1</v>
      </c>
      <c r="J10" t="n">
        <v>0</v>
      </c>
      <c r="K10" t="n">
        <v>7</v>
      </c>
      <c r="L10" t="n">
        <v>1</v>
      </c>
      <c r="M10" t="n">
        <v>3</v>
      </c>
      <c r="N10" t="n">
        <v>1</v>
      </c>
      <c r="O10" t="n">
        <v>0</v>
      </c>
      <c r="Q10" t="n">
        <v>0</v>
      </c>
    </row>
    <row r="11">
      <c r="A11" t="n">
        <v>68</v>
      </c>
      <c r="B11" t="n">
        <v>44</v>
      </c>
      <c r="C11" t="n">
        <v>83</v>
      </c>
      <c r="D11" t="n">
        <v>0</v>
      </c>
      <c r="E11" t="n">
        <v>1</v>
      </c>
      <c r="F11" t="inlineStr">
        <is>
          <t>[7, 6, 1, 2]</t>
        </is>
      </c>
      <c r="G11" t="n">
        <v>1</v>
      </c>
      <c r="H11" t="n">
        <v>0</v>
      </c>
      <c r="I11" t="n">
        <v>4</v>
      </c>
      <c r="J11" t="n">
        <v>5</v>
      </c>
      <c r="K11" t="n">
        <v>3</v>
      </c>
      <c r="L11" t="n">
        <v>2</v>
      </c>
      <c r="M11" t="n">
        <v>1</v>
      </c>
      <c r="N11" t="n">
        <v>0</v>
      </c>
      <c r="O11" t="n">
        <v>0</v>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1">
    <cfRule type="expression" priority="1" dxfId="0">
      <formula>$P1=1</formula>
    </cfRule>
  </conditionalFormatting>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Z14"/>
  <sheetViews>
    <sheetView topLeftCell="H1" workbookViewId="0">
      <pane ySplit="1" topLeftCell="A11"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3</v>
      </c>
      <c r="B2" t="n">
        <v>11</v>
      </c>
      <c r="C2" t="n">
        <v>41</v>
      </c>
      <c r="D2" t="n">
        <v>0</v>
      </c>
      <c r="E2" t="n">
        <v>1</v>
      </c>
      <c r="F2" t="inlineStr">
        <is>
          <t>[7, 6]</t>
        </is>
      </c>
      <c r="G2" t="n">
        <v>1</v>
      </c>
      <c r="H2" t="n">
        <v>0</v>
      </c>
      <c r="I2" t="n">
        <v>1</v>
      </c>
      <c r="J2" t="n">
        <v>0</v>
      </c>
      <c r="K2" t="n">
        <v>2</v>
      </c>
      <c r="L2" t="n">
        <v>0</v>
      </c>
      <c r="M2" t="n">
        <v>0</v>
      </c>
      <c r="N2" t="n">
        <v>0</v>
      </c>
      <c r="O2" t="n">
        <v>0</v>
      </c>
      <c r="Q2" t="n">
        <v>0</v>
      </c>
    </row>
    <row r="3">
      <c r="A3" t="n">
        <v>8</v>
      </c>
      <c r="B3" t="n">
        <v>15</v>
      </c>
      <c r="D3" t="n">
        <v>0</v>
      </c>
      <c r="E3" t="n">
        <v>0</v>
      </c>
      <c r="F3" t="inlineStr">
        <is>
          <t>[]</t>
        </is>
      </c>
      <c r="G3" t="n">
        <v>0</v>
      </c>
      <c r="H3" t="n">
        <v>0</v>
      </c>
      <c r="I3" t="n">
        <v>3</v>
      </c>
      <c r="J3" t="n">
        <v>0</v>
      </c>
      <c r="K3" t="n">
        <v>0</v>
      </c>
      <c r="L3" t="n">
        <v>0</v>
      </c>
      <c r="M3" t="n">
        <v>0</v>
      </c>
      <c r="N3" t="n">
        <v>0</v>
      </c>
      <c r="O3" t="n">
        <v>0</v>
      </c>
      <c r="P3" t="inlineStr">
        <is>
          <t>Disconnected after auto, auto data not good</t>
        </is>
      </c>
      <c r="Q3" t="n">
        <v>1</v>
      </c>
    </row>
    <row r="4">
      <c r="A4" t="n">
        <v>16</v>
      </c>
      <c r="B4" t="n">
        <v>26</v>
      </c>
      <c r="C4" t="n">
        <v>34</v>
      </c>
      <c r="D4" t="n">
        <v>0</v>
      </c>
      <c r="E4" t="n">
        <v>1</v>
      </c>
      <c r="F4" t="inlineStr">
        <is>
          <t>[7, 8, 6]</t>
        </is>
      </c>
      <c r="G4" t="n">
        <v>1</v>
      </c>
      <c r="H4" t="n">
        <v>0</v>
      </c>
      <c r="I4" t="n">
        <v>2</v>
      </c>
      <c r="J4" t="n">
        <v>0</v>
      </c>
      <c r="K4" t="n">
        <v>7</v>
      </c>
      <c r="L4" t="n">
        <v>0</v>
      </c>
      <c r="M4" t="n">
        <v>0</v>
      </c>
      <c r="N4" t="n">
        <v>0</v>
      </c>
      <c r="O4" t="n">
        <v>0</v>
      </c>
      <c r="P4" t="inlineStr">
        <is>
          <t xml:space="preserve">Consistent shooting, doesn't miss. Intake is weird, wasted a lot of time trying to get ring.
</t>
        </is>
      </c>
      <c r="Q4" t="n">
        <v>0</v>
      </c>
    </row>
    <row r="5">
      <c r="A5" t="n">
        <v>28</v>
      </c>
      <c r="B5" t="n">
        <v>24</v>
      </c>
      <c r="C5" t="n">
        <v>31</v>
      </c>
      <c r="D5" t="n">
        <v>0</v>
      </c>
      <c r="E5" t="n">
        <v>1</v>
      </c>
      <c r="F5" t="inlineStr">
        <is>
          <t>[7, 8, 6]</t>
        </is>
      </c>
      <c r="G5" t="n">
        <v>1</v>
      </c>
      <c r="H5" t="n">
        <v>0</v>
      </c>
      <c r="I5" t="n">
        <v>3</v>
      </c>
      <c r="J5" t="n">
        <v>0</v>
      </c>
      <c r="K5" t="n">
        <v>3</v>
      </c>
      <c r="L5" t="n">
        <v>0</v>
      </c>
      <c r="M5" t="n">
        <v>1</v>
      </c>
      <c r="N5" t="n">
        <v>0</v>
      </c>
      <c r="O5" t="n">
        <v>0</v>
      </c>
      <c r="P5" t="inlineStr">
        <is>
          <t xml:space="preserve">-good shooting
-driving is a bit wonky, speedy but stops a lot, waste time
</t>
        </is>
      </c>
      <c r="Q5" t="n">
        <v>0</v>
      </c>
    </row>
    <row r="6">
      <c r="A6" t="n">
        <v>33</v>
      </c>
      <c r="B6" t="n">
        <v>7</v>
      </c>
      <c r="C6" t="n">
        <v>32</v>
      </c>
      <c r="D6" t="n">
        <v>0</v>
      </c>
      <c r="E6" t="n">
        <v>0</v>
      </c>
      <c r="F6" t="inlineStr">
        <is>
          <t>[7]</t>
        </is>
      </c>
      <c r="G6" t="n">
        <v>0</v>
      </c>
      <c r="H6" t="n">
        <v>0</v>
      </c>
      <c r="I6" t="n">
        <v>1</v>
      </c>
      <c r="J6" t="n">
        <v>0</v>
      </c>
      <c r="K6" t="n">
        <v>1</v>
      </c>
      <c r="L6" t="n">
        <v>0</v>
      </c>
      <c r="M6" t="n">
        <v>0</v>
      </c>
      <c r="N6" t="n">
        <v>0</v>
      </c>
      <c r="O6" t="n">
        <v>0</v>
      </c>
      <c r="P6" t="inlineStr">
        <is>
          <t>Not fast, seemed confused, poor intake, went under red teams stage and got stuck and a couple of penalty points</t>
        </is>
      </c>
      <c r="Q6" t="n">
        <v>0</v>
      </c>
    </row>
    <row r="7">
      <c r="A7" t="n">
        <v>38</v>
      </c>
      <c r="B7" t="n">
        <v>25</v>
      </c>
      <c r="C7" t="n">
        <v>40</v>
      </c>
      <c r="D7" t="n">
        <v>0</v>
      </c>
      <c r="E7" t="n">
        <v>2</v>
      </c>
      <c r="F7" t="inlineStr">
        <is>
          <t>[]</t>
        </is>
      </c>
      <c r="G7" t="n">
        <v>1</v>
      </c>
      <c r="H7" t="n">
        <v>0</v>
      </c>
      <c r="I7" t="n">
        <v>0</v>
      </c>
      <c r="J7" t="n">
        <v>0</v>
      </c>
      <c r="K7" t="n">
        <v>6</v>
      </c>
      <c r="L7" t="n">
        <v>2</v>
      </c>
      <c r="M7" t="n">
        <v>1</v>
      </c>
      <c r="N7" t="n">
        <v>0</v>
      </c>
      <c r="O7" t="n">
        <v>0</v>
      </c>
      <c r="Q7" t="n">
        <v>0</v>
      </c>
    </row>
    <row r="8">
      <c r="A8" t="n">
        <v>44</v>
      </c>
      <c r="B8" t="n">
        <v>37</v>
      </c>
      <c r="C8" t="n">
        <v>77</v>
      </c>
      <c r="D8" t="n">
        <v>0</v>
      </c>
      <c r="E8" t="n">
        <v>1</v>
      </c>
      <c r="F8" t="inlineStr">
        <is>
          <t>[7, 8, 6]</t>
        </is>
      </c>
      <c r="G8" t="n">
        <v>1</v>
      </c>
      <c r="H8" t="n">
        <v>0</v>
      </c>
      <c r="I8" t="n">
        <v>4</v>
      </c>
      <c r="J8" t="n">
        <v>0</v>
      </c>
      <c r="K8" t="n">
        <v>5</v>
      </c>
      <c r="L8" t="n">
        <v>1</v>
      </c>
      <c r="M8" t="n">
        <v>0</v>
      </c>
      <c r="N8" t="n">
        <v>0</v>
      </c>
      <c r="O8" t="n">
        <v>0</v>
      </c>
      <c r="P8" t="inlineStr">
        <is>
          <t xml:space="preserve">Can shoot accurately but couldn't go intake due to so many robots gathered in the source.
</t>
        </is>
      </c>
      <c r="Q8" t="n">
        <v>0</v>
      </c>
    </row>
    <row r="9">
      <c r="A9" t="n">
        <v>54</v>
      </c>
      <c r="B9" t="n">
        <v>5</v>
      </c>
      <c r="C9" t="n">
        <v>18</v>
      </c>
      <c r="D9" t="n">
        <v>0</v>
      </c>
      <c r="E9" t="n">
        <v>0</v>
      </c>
      <c r="F9" t="inlineStr">
        <is>
          <t>[]</t>
        </is>
      </c>
      <c r="G9" t="n">
        <v>0</v>
      </c>
      <c r="H9" t="n">
        <v>0</v>
      </c>
      <c r="I9" t="n">
        <v>1</v>
      </c>
      <c r="J9" t="n">
        <v>0</v>
      </c>
      <c r="K9" t="n">
        <v>0</v>
      </c>
      <c r="L9" t="n">
        <v>0</v>
      </c>
      <c r="M9" t="n">
        <v>0</v>
      </c>
      <c r="N9" t="n">
        <v>0</v>
      </c>
      <c r="O9" t="n">
        <v>0</v>
      </c>
      <c r="P9" t="inlineStr">
        <is>
          <t xml:space="preserve">Drove around aimlessly partly, seemed something was broken. Tried to play defense, but the driver seemed undecided in action.
</t>
        </is>
      </c>
      <c r="Q9" t="n">
        <v>0</v>
      </c>
    </row>
    <row r="10">
      <c r="A10" t="n">
        <v>59</v>
      </c>
      <c r="B10" t="n">
        <v>12</v>
      </c>
      <c r="C10" t="n">
        <v>39</v>
      </c>
      <c r="D10" t="n">
        <v>0</v>
      </c>
      <c r="E10" t="n">
        <v>1</v>
      </c>
      <c r="F10" t="inlineStr">
        <is>
          <t>[]</t>
        </is>
      </c>
      <c r="G10" t="n">
        <v>0</v>
      </c>
      <c r="H10" t="n">
        <v>0</v>
      </c>
      <c r="I10" t="n">
        <v>1</v>
      </c>
      <c r="J10" t="n">
        <v>0</v>
      </c>
      <c r="K10" t="n">
        <v>3</v>
      </c>
      <c r="L10" t="n">
        <v>0</v>
      </c>
      <c r="M10" t="n">
        <v>1</v>
      </c>
      <c r="N10" t="n">
        <v>0</v>
      </c>
      <c r="O10" t="n">
        <v>0</v>
      </c>
      <c r="P10" t="inlineStr">
        <is>
          <t>Can't climb, plays good defence</t>
        </is>
      </c>
      <c r="Q10" t="n">
        <v>0</v>
      </c>
    </row>
    <row r="11">
      <c r="A11" t="n">
        <v>69</v>
      </c>
      <c r="B11" t="n">
        <v>6</v>
      </c>
      <c r="C11" t="n">
        <v>38</v>
      </c>
      <c r="D11" t="n">
        <v>0</v>
      </c>
      <c r="E11" t="n">
        <v>0</v>
      </c>
      <c r="F11" t="inlineStr">
        <is>
          <t>[7, 8, 6]</t>
        </is>
      </c>
      <c r="G11" t="n">
        <v>1</v>
      </c>
      <c r="H11" t="n">
        <v>0</v>
      </c>
      <c r="I11" t="n">
        <v>0</v>
      </c>
      <c r="J11" t="n">
        <v>0</v>
      </c>
      <c r="K11" t="n">
        <v>2</v>
      </c>
      <c r="L11" t="n">
        <v>0</v>
      </c>
      <c r="M11" t="n">
        <v>0</v>
      </c>
      <c r="N11" t="n">
        <v>0</v>
      </c>
      <c r="O11" t="n">
        <v>0</v>
      </c>
      <c r="P11" t="inlineStr">
        <is>
          <t xml:space="preserve">This robot died after serveral crashes into another robot
</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Z15"/>
  <sheetViews>
    <sheetView topLeftCell="K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7</v>
      </c>
      <c r="B2" t="n">
        <v>5</v>
      </c>
      <c r="C2" t="n">
        <v>77</v>
      </c>
      <c r="D2" t="n">
        <v>0</v>
      </c>
      <c r="E2" t="n">
        <v>0</v>
      </c>
      <c r="F2" t="inlineStr">
        <is>
          <t>[]</t>
        </is>
      </c>
      <c r="G2" t="n">
        <v>1</v>
      </c>
      <c r="H2" t="n">
        <v>0</v>
      </c>
      <c r="I2" t="n">
        <v>0</v>
      </c>
      <c r="J2" t="n">
        <v>0</v>
      </c>
      <c r="K2" t="n">
        <v>0</v>
      </c>
      <c r="L2" t="n">
        <v>0</v>
      </c>
      <c r="M2" t="n">
        <v>2</v>
      </c>
      <c r="N2" t="n">
        <v>0</v>
      </c>
      <c r="O2" t="n">
        <v>0</v>
      </c>
      <c r="P2" t="inlineStr">
        <is>
          <t xml:space="preserve">Couldn't do anything the whole game
Robot breaking apart
</t>
        </is>
      </c>
      <c r="Q2" t="n">
        <v>0</v>
      </c>
    </row>
    <row r="3">
      <c r="A3" t="n">
        <v>12</v>
      </c>
      <c r="B3" t="n">
        <v>2</v>
      </c>
      <c r="C3" t="n">
        <v>14</v>
      </c>
      <c r="D3" t="n">
        <v>0</v>
      </c>
      <c r="E3" t="n">
        <v>2</v>
      </c>
      <c r="F3" t="inlineStr">
        <is>
          <t>[]</t>
        </is>
      </c>
      <c r="G3" t="n">
        <v>1</v>
      </c>
      <c r="H3" t="n">
        <v>0</v>
      </c>
      <c r="I3" t="n">
        <v>0</v>
      </c>
      <c r="J3" t="n">
        <v>0</v>
      </c>
      <c r="K3" t="n">
        <v>0</v>
      </c>
      <c r="L3" t="n">
        <v>0</v>
      </c>
      <c r="M3" t="n">
        <v>0</v>
      </c>
      <c r="N3" t="n">
        <v>0</v>
      </c>
      <c r="O3" t="n">
        <v>0</v>
      </c>
      <c r="P3" t="inlineStr">
        <is>
          <t>Auto</t>
        </is>
      </c>
      <c r="Q3" t="n">
        <v>1</v>
      </c>
    </row>
    <row r="4">
      <c r="A4" t="n">
        <v>21</v>
      </c>
      <c r="B4" t="n">
        <v>3</v>
      </c>
      <c r="C4" t="n">
        <v>25</v>
      </c>
      <c r="D4" t="n">
        <v>0</v>
      </c>
      <c r="E4" t="n">
        <v>2</v>
      </c>
      <c r="F4" t="inlineStr">
        <is>
          <t>[]</t>
        </is>
      </c>
      <c r="G4" t="n">
        <v>1</v>
      </c>
      <c r="H4" t="n">
        <v>0</v>
      </c>
      <c r="I4" t="n">
        <v>0</v>
      </c>
      <c r="J4" t="n">
        <v>0</v>
      </c>
      <c r="K4" t="n">
        <v>0</v>
      </c>
      <c r="L4" t="n">
        <v>0</v>
      </c>
      <c r="M4" t="n">
        <v>1</v>
      </c>
      <c r="N4" t="n">
        <v>0</v>
      </c>
      <c r="O4" t="n">
        <v>0</v>
      </c>
      <c r="P4" t="inlineStr">
        <is>
          <t>They struggled scoring and assuming they fan's up notes. They played mostly defence and were effective as a lot not could be.</t>
        </is>
      </c>
      <c r="Q4" t="n">
        <v>0</v>
      </c>
    </row>
    <row r="5">
      <c r="A5" t="n">
        <v>26</v>
      </c>
      <c r="B5" t="n">
        <v>3</v>
      </c>
      <c r="C5" t="n">
        <v>56</v>
      </c>
      <c r="D5" t="n">
        <v>0</v>
      </c>
      <c r="E5" t="n">
        <v>2</v>
      </c>
      <c r="F5" t="inlineStr">
        <is>
          <t>[]</t>
        </is>
      </c>
      <c r="G5" t="n">
        <v>1</v>
      </c>
      <c r="H5" t="n">
        <v>0</v>
      </c>
      <c r="I5" t="n">
        <v>0</v>
      </c>
      <c r="J5" t="n">
        <v>0</v>
      </c>
      <c r="K5" t="n">
        <v>0</v>
      </c>
      <c r="L5" t="n">
        <v>0</v>
      </c>
      <c r="M5" t="n">
        <v>1</v>
      </c>
      <c r="N5" t="n">
        <v>0</v>
      </c>
      <c r="O5" t="n">
        <v>0</v>
      </c>
      <c r="P5" t="inlineStr">
        <is>
          <t>Acted as a feeder bot the whole match, delivering notes to alliance scoring area. Unfortunately many seemed to be accidentally shot into opposing alliance's source.</t>
        </is>
      </c>
      <c r="Q5" t="n">
        <v>0</v>
      </c>
    </row>
    <row r="6">
      <c r="A6" t="n">
        <v>32</v>
      </c>
      <c r="B6" t="n">
        <v>7</v>
      </c>
      <c r="C6" t="n">
        <v>30</v>
      </c>
      <c r="D6" t="n">
        <v>0</v>
      </c>
      <c r="E6" t="n">
        <v>0</v>
      </c>
      <c r="F6" t="inlineStr">
        <is>
          <t>[]</t>
        </is>
      </c>
      <c r="G6" t="n">
        <v>1</v>
      </c>
      <c r="H6" t="n">
        <v>0</v>
      </c>
      <c r="I6" t="n">
        <v>0</v>
      </c>
      <c r="J6" t="n">
        <v>0</v>
      </c>
      <c r="K6" t="n">
        <v>1</v>
      </c>
      <c r="L6" t="n">
        <v>0</v>
      </c>
      <c r="M6" t="n">
        <v>2</v>
      </c>
      <c r="N6" t="n">
        <v>0</v>
      </c>
      <c r="O6" t="n">
        <v>0</v>
      </c>
      <c r="Q6" t="n">
        <v>0</v>
      </c>
    </row>
    <row r="7">
      <c r="A7" t="n">
        <v>38</v>
      </c>
      <c r="B7" t="n">
        <v>6</v>
      </c>
      <c r="C7" t="n">
        <v>40</v>
      </c>
      <c r="D7" t="n">
        <v>0</v>
      </c>
      <c r="E7" t="n">
        <v>2</v>
      </c>
      <c r="F7" t="inlineStr">
        <is>
          <t>[]</t>
        </is>
      </c>
      <c r="G7" t="n">
        <v>1</v>
      </c>
      <c r="H7" t="n">
        <v>0</v>
      </c>
      <c r="I7" t="n">
        <v>0</v>
      </c>
      <c r="J7" t="n">
        <v>0</v>
      </c>
      <c r="K7" t="n">
        <v>0</v>
      </c>
      <c r="L7" t="n">
        <v>0</v>
      </c>
      <c r="M7" t="n">
        <v>3</v>
      </c>
      <c r="N7" t="n">
        <v>0</v>
      </c>
      <c r="O7" t="n">
        <v>0</v>
      </c>
      <c r="P7" t="inlineStr">
        <is>
          <t>Played defense and have notes to teammates, two rings on Mic</t>
        </is>
      </c>
      <c r="Q7" t="n">
        <v>0</v>
      </c>
    </row>
    <row r="8">
      <c r="A8" t="n">
        <v>47</v>
      </c>
      <c r="B8" t="n">
        <v>2</v>
      </c>
      <c r="C8" t="n">
        <v>55</v>
      </c>
      <c r="D8" t="n">
        <v>0</v>
      </c>
      <c r="E8" t="n">
        <v>0</v>
      </c>
      <c r="F8" t="inlineStr">
        <is>
          <t>[]</t>
        </is>
      </c>
      <c r="G8" t="n">
        <v>1</v>
      </c>
      <c r="H8" t="n">
        <v>0</v>
      </c>
      <c r="I8" t="n">
        <v>0</v>
      </c>
      <c r="J8" t="n">
        <v>0</v>
      </c>
      <c r="K8" t="n">
        <v>0</v>
      </c>
      <c r="L8" t="n">
        <v>0</v>
      </c>
      <c r="M8" t="n">
        <v>0</v>
      </c>
      <c r="N8" t="n">
        <v>0</v>
      </c>
      <c r="O8" t="n">
        <v>0</v>
      </c>
      <c r="P8" t="inlineStr">
        <is>
          <t xml:space="preserve">Intake in and out from the source to their side of the field
</t>
        </is>
      </c>
      <c r="Q8" t="n">
        <v>0</v>
      </c>
    </row>
    <row r="9">
      <c r="A9" t="n">
        <v>57</v>
      </c>
      <c r="B9" t="n">
        <v>3</v>
      </c>
      <c r="C9" t="n">
        <v>66</v>
      </c>
      <c r="D9" t="n">
        <v>0</v>
      </c>
      <c r="E9" t="n">
        <v>0</v>
      </c>
      <c r="F9" t="inlineStr">
        <is>
          <t>[]</t>
        </is>
      </c>
      <c r="G9" t="n">
        <v>1</v>
      </c>
      <c r="H9" t="n">
        <v>0</v>
      </c>
      <c r="I9" t="n">
        <v>0</v>
      </c>
      <c r="J9" t="n">
        <v>0</v>
      </c>
      <c r="K9" t="n">
        <v>0</v>
      </c>
      <c r="L9" t="n">
        <v>0</v>
      </c>
      <c r="M9" t="n">
        <v>1</v>
      </c>
      <c r="N9" t="n">
        <v>0</v>
      </c>
      <c r="O9" t="n">
        <v>0</v>
      </c>
      <c r="P9" t="inlineStr">
        <is>
          <t>Moved notes closer to speaker, slow most notes went to the other alliance, can't pick up fast, can't defend well (too light)</t>
        </is>
      </c>
      <c r="Q9" t="n">
        <v>0</v>
      </c>
    </row>
    <row r="10">
      <c r="A10" t="n">
        <v>62</v>
      </c>
      <c r="B10" t="n">
        <v>9</v>
      </c>
      <c r="C10" t="n">
        <v>21</v>
      </c>
      <c r="D10" t="n">
        <v>0</v>
      </c>
      <c r="E10" t="n">
        <v>2</v>
      </c>
      <c r="F10" t="inlineStr">
        <is>
          <t>[]</t>
        </is>
      </c>
      <c r="G10" t="n">
        <v>1</v>
      </c>
      <c r="H10" t="n">
        <v>0</v>
      </c>
      <c r="I10" t="n">
        <v>0</v>
      </c>
      <c r="J10" t="n">
        <v>0</v>
      </c>
      <c r="K10" t="n">
        <v>2</v>
      </c>
      <c r="L10" t="n">
        <v>0</v>
      </c>
      <c r="M10" t="n">
        <v>2</v>
      </c>
      <c r="N10" t="n">
        <v>0</v>
      </c>
      <c r="O10" t="n">
        <v>0</v>
      </c>
      <c r="P10" t="inlineStr">
        <is>
          <t>slow, struggle auto pick up notes, not accurate while shooting, not great for defence because they are light and get pushed around easily failed several show due to this.</t>
        </is>
      </c>
      <c r="Q10" t="n">
        <v>0</v>
      </c>
    </row>
    <row r="11">
      <c r="A11" t="n">
        <v>68</v>
      </c>
      <c r="B11" t="n">
        <v>12</v>
      </c>
      <c r="C11" t="n">
        <v>83</v>
      </c>
      <c r="D11" t="n">
        <v>0</v>
      </c>
      <c r="E11" t="n">
        <v>0</v>
      </c>
      <c r="F11" t="inlineStr">
        <is>
          <t>[]</t>
        </is>
      </c>
      <c r="G11" t="n">
        <v>0</v>
      </c>
      <c r="H11" t="n">
        <v>0</v>
      </c>
      <c r="I11" t="n">
        <v>0</v>
      </c>
      <c r="J11" t="n">
        <v>0</v>
      </c>
      <c r="K11" t="n">
        <v>3</v>
      </c>
      <c r="L11" t="n">
        <v>1</v>
      </c>
      <c r="M11" t="n">
        <v>1</v>
      </c>
      <c r="N11" t="n">
        <v>0</v>
      </c>
      <c r="O11" t="n">
        <v>0</v>
      </c>
      <c r="Q11" t="n">
        <v>0</v>
      </c>
    </row>
    <row r="12">
      <c r="A12" t="n">
        <v>73</v>
      </c>
      <c r="B12" t="n">
        <v>11</v>
      </c>
      <c r="C12" t="n">
        <v>59</v>
      </c>
      <c r="D12" t="n">
        <v>0</v>
      </c>
      <c r="E12" t="n">
        <v>1</v>
      </c>
      <c r="F12" t="inlineStr">
        <is>
          <t>[]</t>
        </is>
      </c>
      <c r="G12" t="n">
        <v>1</v>
      </c>
      <c r="H12" t="n">
        <v>0</v>
      </c>
      <c r="I12" t="n">
        <v>0</v>
      </c>
      <c r="J12" t="n">
        <v>0</v>
      </c>
      <c r="K12" t="n">
        <v>3</v>
      </c>
      <c r="L12" t="n">
        <v>0</v>
      </c>
      <c r="M12" t="n">
        <v>2</v>
      </c>
      <c r="N12" t="n">
        <v>0</v>
      </c>
      <c r="O12" t="n">
        <v>0</v>
      </c>
      <c r="P12" t="inlineStr">
        <is>
          <t>Scores speaker alright, slow and inefficient though</t>
        </is>
      </c>
      <c r="Q12" t="n">
        <v>0</v>
      </c>
    </row>
    <row r="14">
      <c r="A14" t="inlineStr">
        <is>
          <t>average:</t>
        </is>
      </c>
      <c r="B14">
        <f>AVERAGE(B2:INDIRECT("B"&amp;(ROW()-2)))</f>
        <v/>
      </c>
      <c r="J14">
        <f>AVERAGE(J2:INDIRECT("J"&amp;(ROW()-2)))</f>
        <v/>
      </c>
      <c r="K14">
        <f>AVERAGE(K2:INDIRECT("K"&amp;(ROW()-2)))</f>
        <v/>
      </c>
      <c r="L14">
        <f>AVERAGE(L2:INDIRECT("L"&amp;(ROW()-2)))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0">
    <cfRule type="expression" priority="1" dxfId="0">
      <formula>$P1=1</formula>
    </cfRule>
  </conditionalFormatting>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Z14"/>
  <sheetViews>
    <sheetView topLeftCell="G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6</v>
      </c>
      <c r="B2" t="n">
        <v>1</v>
      </c>
      <c r="C2" t="n">
        <v>26</v>
      </c>
      <c r="D2" t="n">
        <v>0</v>
      </c>
      <c r="E2" t="n">
        <v>2</v>
      </c>
      <c r="F2" t="inlineStr">
        <is>
          <t>[]</t>
        </is>
      </c>
      <c r="G2" t="n">
        <v>0</v>
      </c>
      <c r="H2" t="n">
        <v>0</v>
      </c>
      <c r="I2" t="n">
        <v>0</v>
      </c>
      <c r="J2" t="n">
        <v>0</v>
      </c>
      <c r="K2" t="n">
        <v>0</v>
      </c>
      <c r="L2" t="n">
        <v>0</v>
      </c>
      <c r="M2" t="n">
        <v>1</v>
      </c>
      <c r="N2" t="n">
        <v>0</v>
      </c>
      <c r="O2" t="n">
        <v>0</v>
      </c>
      <c r="P2" t="inlineStr">
        <is>
          <t xml:space="preserve">They moved really slowly, they tried to do defence but since they were slow they did not do a great job.
</t>
        </is>
      </c>
      <c r="Q2" t="n">
        <v>0</v>
      </c>
    </row>
    <row r="3">
      <c r="A3" t="n">
        <v>14</v>
      </c>
      <c r="B3" t="n">
        <v>1</v>
      </c>
      <c r="C3" t="n">
        <v>12</v>
      </c>
      <c r="D3" t="n">
        <v>0</v>
      </c>
      <c r="E3" t="n">
        <v>2</v>
      </c>
      <c r="F3" t="inlineStr">
        <is>
          <t>[]</t>
        </is>
      </c>
      <c r="G3" t="n">
        <v>0</v>
      </c>
      <c r="H3" t="n">
        <v>0</v>
      </c>
      <c r="I3" t="n">
        <v>0</v>
      </c>
      <c r="J3" t="n">
        <v>0</v>
      </c>
      <c r="K3" t="n">
        <v>0</v>
      </c>
      <c r="L3" t="n">
        <v>0</v>
      </c>
      <c r="M3" t="n">
        <v>1</v>
      </c>
      <c r="N3" t="n">
        <v>0</v>
      </c>
      <c r="O3" t="n">
        <v>0</v>
      </c>
      <c r="P3" t="inlineStr">
        <is>
          <t>Really slow movements
No auto
No climb</t>
        </is>
      </c>
      <c r="Q3" t="n">
        <v>0</v>
      </c>
    </row>
    <row r="4">
      <c r="A4" t="n">
        <v>21</v>
      </c>
      <c r="B4" t="n">
        <v>1</v>
      </c>
      <c r="C4" t="n">
        <v>25</v>
      </c>
      <c r="D4" t="n">
        <v>0</v>
      </c>
      <c r="E4" t="n">
        <v>2</v>
      </c>
      <c r="F4" t="inlineStr">
        <is>
          <t>[]</t>
        </is>
      </c>
      <c r="G4" t="n">
        <v>0</v>
      </c>
      <c r="H4" t="n">
        <v>0</v>
      </c>
      <c r="I4" t="n">
        <v>0</v>
      </c>
      <c r="J4" t="n">
        <v>0</v>
      </c>
      <c r="K4" t="n">
        <v>0</v>
      </c>
      <c r="L4" t="n">
        <v>0</v>
      </c>
      <c r="M4" t="n">
        <v>1</v>
      </c>
      <c r="N4" t="n">
        <v>0</v>
      </c>
      <c r="O4" t="n">
        <v>0</v>
      </c>
      <c r="P4" t="inlineStr">
        <is>
          <t>Just played defense in front of blue souce</t>
        </is>
      </c>
      <c r="Q4" t="n">
        <v>0</v>
      </c>
    </row>
    <row r="5">
      <c r="A5" t="n">
        <v>27</v>
      </c>
      <c r="B5" t="n">
        <v>1</v>
      </c>
      <c r="C5" t="n">
        <v>10</v>
      </c>
      <c r="D5" t="n">
        <v>0</v>
      </c>
      <c r="E5" t="n">
        <v>0</v>
      </c>
      <c r="F5" t="inlineStr">
        <is>
          <t>[]</t>
        </is>
      </c>
      <c r="G5" t="n">
        <v>0</v>
      </c>
      <c r="H5" t="n">
        <v>0</v>
      </c>
      <c r="I5" t="n">
        <v>0</v>
      </c>
      <c r="J5" t="n">
        <v>0</v>
      </c>
      <c r="K5" t="n">
        <v>0</v>
      </c>
      <c r="L5" t="n">
        <v>0</v>
      </c>
      <c r="M5" t="n">
        <v>1</v>
      </c>
      <c r="N5" t="n">
        <v>0</v>
      </c>
      <c r="O5" t="n">
        <v>0</v>
      </c>
      <c r="P5" t="inlineStr">
        <is>
          <t>- cannot score any points
- swerve drive, but lacks control
- defence ability is low</t>
        </is>
      </c>
      <c r="Q5" t="n">
        <v>0</v>
      </c>
    </row>
    <row r="6">
      <c r="A6" t="n">
        <v>32</v>
      </c>
      <c r="B6" t="n">
        <v>1</v>
      </c>
      <c r="C6" t="n">
        <v>27</v>
      </c>
      <c r="D6" t="n">
        <v>0</v>
      </c>
      <c r="E6" t="n">
        <v>2</v>
      </c>
      <c r="F6" t="inlineStr">
        <is>
          <t>[]</t>
        </is>
      </c>
      <c r="G6" t="n">
        <v>0</v>
      </c>
      <c r="H6" t="n">
        <v>0</v>
      </c>
      <c r="I6" t="n">
        <v>0</v>
      </c>
      <c r="J6" t="n">
        <v>0</v>
      </c>
      <c r="K6" t="n">
        <v>0</v>
      </c>
      <c r="L6" t="n">
        <v>0</v>
      </c>
      <c r="M6" t="n">
        <v>1</v>
      </c>
      <c r="N6" t="n">
        <v>0</v>
      </c>
      <c r="O6" t="n">
        <v>0</v>
      </c>
      <c r="P6" t="inlineStr">
        <is>
          <t xml:space="preserve">-pointless driving, can't score can't defend
</t>
        </is>
      </c>
      <c r="Q6" t="n">
        <v>0</v>
      </c>
    </row>
    <row r="7">
      <c r="A7" t="n">
        <v>39</v>
      </c>
      <c r="B7" t="n">
        <v>1</v>
      </c>
      <c r="C7" t="n">
        <v>56</v>
      </c>
      <c r="D7" t="n">
        <v>0</v>
      </c>
      <c r="E7" t="n">
        <v>2</v>
      </c>
      <c r="F7" t="inlineStr">
        <is>
          <t>[]</t>
        </is>
      </c>
      <c r="G7" t="n">
        <v>0</v>
      </c>
      <c r="H7" t="n">
        <v>0</v>
      </c>
      <c r="I7" t="n">
        <v>0</v>
      </c>
      <c r="J7" t="n">
        <v>0</v>
      </c>
      <c r="K7" t="n">
        <v>0</v>
      </c>
      <c r="L7" t="n">
        <v>0</v>
      </c>
      <c r="M7" t="n">
        <v>1</v>
      </c>
      <c r="N7" t="n">
        <v>0</v>
      </c>
      <c r="O7" t="n">
        <v>0</v>
      </c>
      <c r="P7" t="inlineStr">
        <is>
          <t xml:space="preserve">Blocked most of the time </t>
        </is>
      </c>
      <c r="Q7" t="n">
        <v>0</v>
      </c>
    </row>
    <row r="8">
      <c r="A8" t="n">
        <v>44</v>
      </c>
      <c r="B8" t="n">
        <v>3</v>
      </c>
      <c r="C8" t="n">
        <v>48</v>
      </c>
      <c r="D8" t="n">
        <v>0</v>
      </c>
      <c r="E8" t="n">
        <v>2</v>
      </c>
      <c r="F8" t="inlineStr">
        <is>
          <t>[]</t>
        </is>
      </c>
      <c r="G8" t="n">
        <v>1</v>
      </c>
      <c r="H8" t="n">
        <v>0</v>
      </c>
      <c r="I8" t="n">
        <v>0</v>
      </c>
      <c r="J8" t="n">
        <v>0</v>
      </c>
      <c r="K8" t="n">
        <v>0</v>
      </c>
      <c r="L8" t="n">
        <v>0</v>
      </c>
      <c r="M8" t="n">
        <v>1</v>
      </c>
      <c r="N8" t="n">
        <v>0</v>
      </c>
      <c r="O8" t="n">
        <v>0</v>
      </c>
      <c r="Q8" t="n">
        <v>0</v>
      </c>
    </row>
    <row r="9">
      <c r="A9" t="n">
        <v>54</v>
      </c>
      <c r="B9" t="n">
        <v>2</v>
      </c>
      <c r="C9" t="inlineStr">
        <is>
          <t>52,</t>
        </is>
      </c>
      <c r="D9" t="n">
        <v>0</v>
      </c>
      <c r="E9" t="n">
        <v>2</v>
      </c>
      <c r="F9" t="inlineStr">
        <is>
          <t>[]</t>
        </is>
      </c>
      <c r="G9" t="n">
        <v>1</v>
      </c>
      <c r="H9" t="n">
        <v>0</v>
      </c>
      <c r="I9" t="n">
        <v>0</v>
      </c>
      <c r="J9" t="n">
        <v>0</v>
      </c>
      <c r="K9" t="n">
        <v>0</v>
      </c>
      <c r="L9" t="n">
        <v>0</v>
      </c>
      <c r="M9" t="n">
        <v>0</v>
      </c>
      <c r="N9" t="n">
        <v>0</v>
      </c>
      <c r="O9" t="n">
        <v>0</v>
      </c>
      <c r="P9" t="inlineStr">
        <is>
          <t>Can't intake or shoot, too light for defence. Got pushed around and immediately died</t>
        </is>
      </c>
      <c r="Q9" t="n">
        <v>0</v>
      </c>
    </row>
    <row r="10">
      <c r="A10" t="n">
        <v>62</v>
      </c>
      <c r="B10" t="n">
        <v>3</v>
      </c>
      <c r="C10" t="n">
        <v>90</v>
      </c>
      <c r="D10" t="n">
        <v>0</v>
      </c>
      <c r="E10" t="n">
        <v>0</v>
      </c>
      <c r="F10" t="inlineStr">
        <is>
          <t>[]</t>
        </is>
      </c>
      <c r="G10" t="n">
        <v>1</v>
      </c>
      <c r="H10" t="n">
        <v>0</v>
      </c>
      <c r="I10" t="n">
        <v>0</v>
      </c>
      <c r="J10" t="n">
        <v>0</v>
      </c>
      <c r="K10" t="n">
        <v>0</v>
      </c>
      <c r="L10" t="n">
        <v>0</v>
      </c>
      <c r="M10" t="n">
        <v>1</v>
      </c>
      <c r="N10" t="n">
        <v>0</v>
      </c>
      <c r="O10" t="n">
        <v>0</v>
      </c>
      <c r="P10" t="inlineStr">
        <is>
          <t>Defence no shooter, defended blue source 
Good defence but would back off to avoid peniltes</t>
        </is>
      </c>
      <c r="Q10" t="n">
        <v>0</v>
      </c>
    </row>
    <row r="11">
      <c r="A11" t="n">
        <v>71</v>
      </c>
      <c r="B11" t="n">
        <v>6</v>
      </c>
      <c r="C11" t="n">
        <v>42</v>
      </c>
      <c r="D11" t="n">
        <v>0</v>
      </c>
      <c r="E11" t="n">
        <v>0</v>
      </c>
      <c r="F11" t="inlineStr">
        <is>
          <t>[]</t>
        </is>
      </c>
      <c r="G11" t="n">
        <v>0</v>
      </c>
      <c r="H11" t="n">
        <v>0</v>
      </c>
      <c r="I11" t="n">
        <v>1</v>
      </c>
      <c r="J11" t="n">
        <v>0</v>
      </c>
      <c r="K11" t="n">
        <v>0</v>
      </c>
      <c r="L11" t="n">
        <v>0</v>
      </c>
      <c r="M11" t="n">
        <v>1</v>
      </c>
      <c r="N11" t="n">
        <v>0</v>
      </c>
      <c r="O11" t="n">
        <v>0</v>
      </c>
      <c r="P11" t="inlineStr">
        <is>
          <t>Defence, anyone who try to get past the white line,</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Z14"/>
  <sheetViews>
    <sheetView topLeftCell="F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5</v>
      </c>
      <c r="B2" t="n">
        <v>0</v>
      </c>
      <c r="C2" t="n">
        <v>12</v>
      </c>
      <c r="D2" t="n">
        <v>0</v>
      </c>
      <c r="E2" t="n">
        <v>0</v>
      </c>
      <c r="F2" t="inlineStr">
        <is>
          <t>[]</t>
        </is>
      </c>
      <c r="G2" t="n">
        <v>0</v>
      </c>
      <c r="H2" t="n">
        <v>0</v>
      </c>
      <c r="I2" t="n">
        <v>0</v>
      </c>
      <c r="J2" t="n">
        <v>0</v>
      </c>
      <c r="K2" t="n">
        <v>0</v>
      </c>
      <c r="L2" t="n">
        <v>0</v>
      </c>
      <c r="M2" t="n">
        <v>0</v>
      </c>
      <c r="N2" t="n">
        <v>0</v>
      </c>
      <c r="O2" t="n">
        <v>0</v>
      </c>
      <c r="P2" t="inlineStr">
        <is>
          <t xml:space="preserve">Died
</t>
        </is>
      </c>
      <c r="Q2" t="n">
        <v>0</v>
      </c>
    </row>
    <row r="3">
      <c r="A3" t="n">
        <v>10</v>
      </c>
      <c r="B3" t="n">
        <v>0</v>
      </c>
      <c r="C3" t="n">
        <v>17</v>
      </c>
      <c r="D3" t="n">
        <v>0</v>
      </c>
      <c r="E3" t="n">
        <v>2</v>
      </c>
      <c r="F3" t="inlineStr">
        <is>
          <t>[]</t>
        </is>
      </c>
      <c r="G3" t="n">
        <v>0</v>
      </c>
      <c r="H3" t="n">
        <v>0</v>
      </c>
      <c r="I3" t="n">
        <v>0</v>
      </c>
      <c r="J3" t="n">
        <v>0</v>
      </c>
      <c r="K3" t="n">
        <v>0</v>
      </c>
      <c r="L3" t="n">
        <v>0</v>
      </c>
      <c r="M3" t="n">
        <v>0</v>
      </c>
      <c r="N3" t="n">
        <v>0</v>
      </c>
      <c r="O3" t="n">
        <v>0</v>
      </c>
      <c r="P3" t="inlineStr">
        <is>
          <t xml:space="preserve">No auto. Couldn't pick up or shoot. Unsteady, didn't work as a defence bot. Tried picking up with a note already in the intake. </t>
        </is>
      </c>
      <c r="Q3" t="n">
        <v>0</v>
      </c>
    </row>
    <row r="4">
      <c r="A4" t="n">
        <v>15</v>
      </c>
      <c r="B4" t="n">
        <v>1</v>
      </c>
      <c r="C4" t="n">
        <v>37</v>
      </c>
      <c r="D4" t="n">
        <v>0</v>
      </c>
      <c r="E4" t="n">
        <v>0</v>
      </c>
      <c r="F4" t="inlineStr">
        <is>
          <t>[]</t>
        </is>
      </c>
      <c r="G4" t="n">
        <v>0</v>
      </c>
      <c r="H4" t="n">
        <v>0</v>
      </c>
      <c r="I4" t="n">
        <v>0</v>
      </c>
      <c r="J4" t="n">
        <v>0</v>
      </c>
      <c r="K4" t="n">
        <v>0</v>
      </c>
      <c r="L4" t="n">
        <v>0</v>
      </c>
      <c r="M4" t="n">
        <v>1</v>
      </c>
      <c r="N4" t="n">
        <v>0</v>
      </c>
      <c r="O4" t="n">
        <v>0</v>
      </c>
      <c r="P4" t="inlineStr">
        <is>
          <t>Left side by source
Decent defence</t>
        </is>
      </c>
      <c r="Q4" t="n">
        <v>0</v>
      </c>
    </row>
    <row r="5">
      <c r="A5" t="n">
        <v>24</v>
      </c>
      <c r="B5" t="n">
        <v>3</v>
      </c>
      <c r="C5" t="n">
        <v>24</v>
      </c>
      <c r="D5" t="n">
        <v>0</v>
      </c>
      <c r="E5" t="n">
        <v>2</v>
      </c>
      <c r="F5" t="inlineStr">
        <is>
          <t>[]</t>
        </is>
      </c>
      <c r="G5" t="n">
        <v>1</v>
      </c>
      <c r="H5" t="n">
        <v>0</v>
      </c>
      <c r="I5" t="n">
        <v>0</v>
      </c>
      <c r="J5" t="n">
        <v>0</v>
      </c>
      <c r="K5" t="n">
        <v>0</v>
      </c>
      <c r="L5" t="n">
        <v>0</v>
      </c>
      <c r="M5" t="n">
        <v>1</v>
      </c>
      <c r="N5" t="n">
        <v>0</v>
      </c>
      <c r="O5" t="n">
        <v>0</v>
      </c>
      <c r="P5" t="inlineStr">
        <is>
          <t>Defence</t>
        </is>
      </c>
      <c r="Q5" t="n">
        <v>0</v>
      </c>
    </row>
    <row r="6">
      <c r="A6" t="n">
        <v>33</v>
      </c>
      <c r="B6" t="n">
        <v>3</v>
      </c>
      <c r="C6" t="n">
        <v>59</v>
      </c>
      <c r="D6" t="n">
        <v>0</v>
      </c>
      <c r="E6" t="n">
        <v>2</v>
      </c>
      <c r="F6" t="inlineStr">
        <is>
          <t>[]</t>
        </is>
      </c>
      <c r="G6" t="n">
        <v>1</v>
      </c>
      <c r="H6" t="n">
        <v>0</v>
      </c>
      <c r="I6" t="n">
        <v>0</v>
      </c>
      <c r="J6" t="n">
        <v>0</v>
      </c>
      <c r="K6" t="n">
        <v>0</v>
      </c>
      <c r="L6" t="n">
        <v>0</v>
      </c>
      <c r="M6" t="n">
        <v>1</v>
      </c>
      <c r="N6" t="n">
        <v>0</v>
      </c>
      <c r="O6" t="n">
        <v>0</v>
      </c>
      <c r="P6" t="inlineStr">
        <is>
          <t>Blocked blue alliance source really well. It seems the not may not work fully since I did not see any rings collected from the bot</t>
        </is>
      </c>
      <c r="Q6" t="n">
        <v>0</v>
      </c>
    </row>
    <row r="7">
      <c r="A7" t="n">
        <v>38</v>
      </c>
      <c r="B7" t="n">
        <v>5</v>
      </c>
      <c r="C7" t="n">
        <v>48</v>
      </c>
      <c r="D7" t="n">
        <v>0</v>
      </c>
      <c r="E7" t="n">
        <v>2</v>
      </c>
      <c r="F7" t="inlineStr">
        <is>
          <t>[]</t>
        </is>
      </c>
      <c r="G7" t="n">
        <v>1</v>
      </c>
      <c r="H7" t="n">
        <v>0</v>
      </c>
      <c r="I7" t="n">
        <v>0</v>
      </c>
      <c r="J7" t="n">
        <v>0</v>
      </c>
      <c r="K7" t="n">
        <v>0</v>
      </c>
      <c r="L7" t="n">
        <v>0</v>
      </c>
      <c r="M7" t="n">
        <v>2</v>
      </c>
      <c r="N7" t="n">
        <v>0</v>
      </c>
      <c r="O7" t="n">
        <v>0</v>
      </c>
      <c r="P7" t="inlineStr">
        <is>
          <t>They were moving really slowly, they looked.like a defence bot but they kinda are bad at being a defence bot.</t>
        </is>
      </c>
      <c r="Q7" t="n">
        <v>0</v>
      </c>
    </row>
    <row r="8">
      <c r="A8" t="n">
        <v>46</v>
      </c>
      <c r="B8" t="n">
        <v>5</v>
      </c>
      <c r="C8" t="n">
        <v>46</v>
      </c>
      <c r="D8" t="n">
        <v>0</v>
      </c>
      <c r="E8" t="n">
        <v>2</v>
      </c>
      <c r="F8" t="inlineStr">
        <is>
          <t>[]</t>
        </is>
      </c>
      <c r="G8" t="n">
        <v>1</v>
      </c>
      <c r="H8" t="n">
        <v>0</v>
      </c>
      <c r="I8" t="n">
        <v>0</v>
      </c>
      <c r="J8" t="n">
        <v>0</v>
      </c>
      <c r="K8" t="n">
        <v>0</v>
      </c>
      <c r="L8" t="n">
        <v>0</v>
      </c>
      <c r="M8" t="n">
        <v>2</v>
      </c>
      <c r="N8" t="n">
        <v>0</v>
      </c>
      <c r="O8" t="n">
        <v>0</v>
      </c>
      <c r="P8" t="inlineStr">
        <is>
          <t>Couldn't pick up, launch of really do defence(tall), kinda meandered around looking confused and sluggish</t>
        </is>
      </c>
      <c r="Q8" t="n">
        <v>0</v>
      </c>
    </row>
    <row r="9">
      <c r="A9" t="n">
        <v>51</v>
      </c>
      <c r="B9" t="n">
        <v>5</v>
      </c>
      <c r="C9" t="n">
        <v>45</v>
      </c>
      <c r="D9" t="n">
        <v>0</v>
      </c>
      <c r="E9" t="n">
        <v>2</v>
      </c>
      <c r="F9" t="inlineStr">
        <is>
          <t>[]</t>
        </is>
      </c>
      <c r="G9" t="n">
        <v>1</v>
      </c>
      <c r="H9" t="n">
        <v>0</v>
      </c>
      <c r="I9" t="n">
        <v>0</v>
      </c>
      <c r="J9" t="n">
        <v>0</v>
      </c>
      <c r="K9" t="n">
        <v>0</v>
      </c>
      <c r="L9" t="n">
        <v>0</v>
      </c>
      <c r="M9" t="n">
        <v>2</v>
      </c>
      <c r="N9" t="n">
        <v>0</v>
      </c>
      <c r="O9" t="n">
        <v>0</v>
      </c>
      <c r="P9" t="inlineStr">
        <is>
          <t xml:space="preserve">Far right start
They played defence the whole time defending on the far side inbetween the stage and walk blocking people in and out
</t>
        </is>
      </c>
      <c r="Q9" t="n">
        <v>0</v>
      </c>
    </row>
    <row r="10">
      <c r="A10" t="n">
        <v>59</v>
      </c>
      <c r="B10" t="n">
        <v>3</v>
      </c>
      <c r="C10" t="n">
        <v>36</v>
      </c>
      <c r="D10" t="n">
        <v>0</v>
      </c>
      <c r="E10" t="n">
        <v>2</v>
      </c>
      <c r="F10" t="inlineStr">
        <is>
          <t>[]</t>
        </is>
      </c>
      <c r="G10" t="n">
        <v>1</v>
      </c>
      <c r="H10" t="n">
        <v>0</v>
      </c>
      <c r="I10" t="n">
        <v>0</v>
      </c>
      <c r="J10" t="n">
        <v>0</v>
      </c>
      <c r="K10" t="n">
        <v>0</v>
      </c>
      <c r="L10" t="n">
        <v>0</v>
      </c>
      <c r="M10" t="n">
        <v>1</v>
      </c>
      <c r="N10" t="n">
        <v>0</v>
      </c>
      <c r="O10" t="n">
        <v>0</v>
      </c>
      <c r="P10" t="inlineStr">
        <is>
          <t>Played defence but did bad job at it
Can't go under stage
Did not go fast too heavy
Can climb but didnt</t>
        </is>
      </c>
      <c r="Q10" t="n">
        <v>0</v>
      </c>
    </row>
    <row r="11">
      <c r="A11" t="n">
        <v>72</v>
      </c>
      <c r="B11" t="n">
        <v>8</v>
      </c>
      <c r="D11" t="n">
        <v>0</v>
      </c>
      <c r="E11" t="n">
        <v>2</v>
      </c>
      <c r="F11" t="inlineStr">
        <is>
          <t>[]</t>
        </is>
      </c>
      <c r="G11" t="n">
        <v>0</v>
      </c>
      <c r="H11" t="n">
        <v>0</v>
      </c>
      <c r="I11" t="n">
        <v>1</v>
      </c>
      <c r="J11" t="n">
        <v>0</v>
      </c>
      <c r="K11" t="n">
        <v>0</v>
      </c>
      <c r="L11" t="n">
        <v>0</v>
      </c>
      <c r="M11" t="n">
        <v>2</v>
      </c>
      <c r="N11" t="n">
        <v>0</v>
      </c>
      <c r="O11" t="n">
        <v>0</v>
      </c>
      <c r="P11" t="inlineStr">
        <is>
          <t xml:space="preserve">Defence didn't do super good tho, got stuck for a second 
</t>
        </is>
      </c>
      <c r="Q11" t="n">
        <v>0</v>
      </c>
    </row>
    <row r="13">
      <c r="A13" t="inlineStr">
        <is>
          <t>average:</t>
        </is>
      </c>
      <c r="B13">
        <f>AVERAGE(B2:INDIRECT("B"&amp;(ROW()-2)))</f>
        <v/>
      </c>
      <c r="J13">
        <f>AVERAGE(J2:INDIRECT("J"&amp;(ROW()-2)))</f>
        <v/>
      </c>
      <c r="K13">
        <f>AVERAGE(K2:INDIRECT("K"&amp;(ROW()-2)))</f>
        <v/>
      </c>
      <c r="L13">
        <f>AVERAGE(L2:INDIRECT("L"&amp;(ROW()-2)))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Z14"/>
  <sheetViews>
    <sheetView topLeftCell="E1" workbookViewId="0">
      <pane ySplit="1" topLeftCell="A2" activePane="bottomLeft" state="frozen"/>
      <selection pane="bottomLeft" activeCell="Z1" sqref="Z1"/>
    </sheetView>
  </sheetViews>
  <sheetFormatPr baseColWidth="8" defaultRowHeight="14.4"/>
  <cols>
    <col width="31.55468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5</v>
      </c>
      <c r="B2" t="n">
        <v>11</v>
      </c>
      <c r="C2" t="n">
        <v>12</v>
      </c>
      <c r="D2" t="n">
        <v>0</v>
      </c>
      <c r="E2" t="n">
        <v>2</v>
      </c>
      <c r="F2" t="inlineStr">
        <is>
          <t>[]</t>
        </is>
      </c>
      <c r="G2" t="n">
        <v>0</v>
      </c>
      <c r="H2" t="n">
        <v>0</v>
      </c>
      <c r="I2" t="n">
        <v>0</v>
      </c>
      <c r="J2" t="n">
        <v>0</v>
      </c>
      <c r="K2" t="n">
        <v>4</v>
      </c>
      <c r="L2" t="n">
        <v>0</v>
      </c>
      <c r="M2" t="n">
        <v>2</v>
      </c>
      <c r="N2" t="n">
        <v>0</v>
      </c>
      <c r="O2" t="n">
        <v>0</v>
      </c>
      <c r="P2" t="inlineStr">
        <is>
          <t xml:space="preserve">Slow cycle speed
</t>
        </is>
      </c>
      <c r="Q2" t="n">
        <v>0</v>
      </c>
    </row>
    <row r="3">
      <c r="A3" t="n">
        <v>10</v>
      </c>
      <c r="B3" t="n">
        <v>12</v>
      </c>
      <c r="C3" t="n">
        <v>54</v>
      </c>
      <c r="D3" t="n">
        <v>0</v>
      </c>
      <c r="E3" t="n">
        <v>0</v>
      </c>
      <c r="F3" t="inlineStr">
        <is>
          <t>[]</t>
        </is>
      </c>
      <c r="G3" t="n">
        <v>0</v>
      </c>
      <c r="H3" t="n">
        <v>0</v>
      </c>
      <c r="I3" t="n">
        <v>0</v>
      </c>
      <c r="J3" t="n">
        <v>0</v>
      </c>
      <c r="K3" t="n">
        <v>2</v>
      </c>
      <c r="L3" t="n">
        <v>1</v>
      </c>
      <c r="M3" t="n">
        <v>2</v>
      </c>
      <c r="N3" t="n">
        <v>0</v>
      </c>
      <c r="O3" t="n">
        <v>0</v>
      </c>
      <c r="P3" t="inlineStr">
        <is>
          <t xml:space="preserve">Left next to source
</t>
        </is>
      </c>
      <c r="Q3" t="n">
        <v>0</v>
      </c>
    </row>
    <row r="4">
      <c r="A4" t="n">
        <v>16</v>
      </c>
      <c r="B4" t="n">
        <v>0</v>
      </c>
      <c r="C4" t="n">
        <v>29</v>
      </c>
      <c r="D4" t="n">
        <v>0</v>
      </c>
      <c r="E4" t="n">
        <v>0</v>
      </c>
      <c r="F4" t="inlineStr">
        <is>
          <t>[]</t>
        </is>
      </c>
      <c r="G4" t="n">
        <v>0</v>
      </c>
      <c r="H4" t="n">
        <v>0</v>
      </c>
      <c r="I4" t="n">
        <v>0</v>
      </c>
      <c r="J4" t="n">
        <v>0</v>
      </c>
      <c r="K4" t="n">
        <v>0</v>
      </c>
      <c r="L4" t="n">
        <v>0</v>
      </c>
      <c r="M4" t="n">
        <v>0</v>
      </c>
      <c r="N4" t="n">
        <v>0</v>
      </c>
      <c r="O4" t="n">
        <v>0</v>
      </c>
      <c r="P4" t="inlineStr">
        <is>
          <t>No auto.
Didn't shoot anything, couldn't block, just kinda meandered around. Got penalty points 2</t>
        </is>
      </c>
      <c r="Q4" t="n">
        <v>0</v>
      </c>
    </row>
    <row r="5">
      <c r="A5" t="n">
        <v>23</v>
      </c>
      <c r="B5" t="n">
        <v>6</v>
      </c>
      <c r="C5" t="n">
        <v>57</v>
      </c>
      <c r="D5" t="n">
        <v>0</v>
      </c>
      <c r="E5" t="n">
        <v>0</v>
      </c>
      <c r="F5" t="inlineStr">
        <is>
          <t>[]</t>
        </is>
      </c>
      <c r="G5" t="n">
        <v>0</v>
      </c>
      <c r="H5" t="n">
        <v>0</v>
      </c>
      <c r="I5" t="n">
        <v>0</v>
      </c>
      <c r="J5" t="n">
        <v>0</v>
      </c>
      <c r="K5" t="n">
        <v>3</v>
      </c>
      <c r="L5" t="n">
        <v>0</v>
      </c>
      <c r="M5" t="n">
        <v>0</v>
      </c>
      <c r="N5" t="n">
        <v>0</v>
      </c>
      <c r="O5" t="n">
        <v>0</v>
      </c>
      <c r="P5" t="inlineStr">
        <is>
          <t>Part of robot fell off, no auto</t>
        </is>
      </c>
      <c r="Q5" t="n">
        <v>0</v>
      </c>
    </row>
    <row r="6">
      <c r="A6" t="n">
        <v>30</v>
      </c>
      <c r="B6" t="n">
        <v>7</v>
      </c>
      <c r="C6" t="n">
        <v>44</v>
      </c>
      <c r="D6" t="n">
        <v>0</v>
      </c>
      <c r="E6" t="n">
        <v>0</v>
      </c>
      <c r="F6" t="inlineStr">
        <is>
          <t>[]</t>
        </is>
      </c>
      <c r="G6" t="n">
        <v>0</v>
      </c>
      <c r="H6" t="n">
        <v>0</v>
      </c>
      <c r="I6" t="n">
        <v>0</v>
      </c>
      <c r="J6" t="n">
        <v>0</v>
      </c>
      <c r="K6" t="n">
        <v>2</v>
      </c>
      <c r="L6" t="n">
        <v>0</v>
      </c>
      <c r="M6" t="n">
        <v>2</v>
      </c>
      <c r="N6" t="n">
        <v>0</v>
      </c>
      <c r="O6" t="n">
        <v>0</v>
      </c>
      <c r="P6" t="inlineStr">
        <is>
          <t>Didn't really do much and just stayed to the side.</t>
        </is>
      </c>
      <c r="Q6" t="n">
        <v>0</v>
      </c>
    </row>
    <row r="7">
      <c r="A7" t="n">
        <v>41</v>
      </c>
      <c r="B7" t="n">
        <v>6</v>
      </c>
      <c r="C7" t="n">
        <v>49</v>
      </c>
      <c r="D7" t="n">
        <v>0</v>
      </c>
      <c r="E7" t="n">
        <v>0</v>
      </c>
      <c r="F7" t="inlineStr">
        <is>
          <t>[]</t>
        </is>
      </c>
      <c r="G7" t="n">
        <v>0</v>
      </c>
      <c r="H7" t="n">
        <v>0</v>
      </c>
      <c r="I7" t="n">
        <v>0</v>
      </c>
      <c r="J7" t="n">
        <v>0</v>
      </c>
      <c r="K7" t="n">
        <v>1</v>
      </c>
      <c r="L7" t="n">
        <v>0</v>
      </c>
      <c r="M7" t="n">
        <v>3</v>
      </c>
      <c r="N7" t="n">
        <v>0</v>
      </c>
      <c r="O7" t="n">
        <v>0</v>
      </c>
      <c r="P7" t="inlineStr">
        <is>
          <t xml:space="preserve">They couldn't figure out how to pick up the prices not able to go under the stage they climbed , 
</t>
        </is>
      </c>
      <c r="Q7" t="n">
        <v>0</v>
      </c>
    </row>
    <row r="8">
      <c r="A8" t="n">
        <v>50</v>
      </c>
      <c r="B8" t="n">
        <v>11</v>
      </c>
      <c r="C8" t="n">
        <v>67</v>
      </c>
      <c r="D8" t="n">
        <v>0</v>
      </c>
      <c r="E8" t="n">
        <v>0</v>
      </c>
      <c r="F8" t="inlineStr">
        <is>
          <t>[]</t>
        </is>
      </c>
      <c r="G8" t="n">
        <v>0</v>
      </c>
      <c r="H8" t="n">
        <v>0</v>
      </c>
      <c r="I8" t="n">
        <v>0</v>
      </c>
      <c r="J8" t="n">
        <v>0</v>
      </c>
      <c r="K8" t="n">
        <v>3</v>
      </c>
      <c r="L8" t="n">
        <v>0</v>
      </c>
      <c r="M8" t="n">
        <v>2</v>
      </c>
      <c r="N8" t="n">
        <v>1</v>
      </c>
      <c r="O8" t="n">
        <v>0</v>
      </c>
      <c r="P8" t="inlineStr">
        <is>
          <t>Intake needs wall,</t>
        </is>
      </c>
      <c r="Q8" t="n">
        <v>0</v>
      </c>
    </row>
    <row r="9">
      <c r="A9" t="n">
        <v>57</v>
      </c>
      <c r="B9" t="n">
        <v>5</v>
      </c>
      <c r="C9" t="n">
        <v>71</v>
      </c>
      <c r="D9" t="n">
        <v>0</v>
      </c>
      <c r="E9" t="n">
        <v>0</v>
      </c>
      <c r="F9" t="inlineStr">
        <is>
          <t>[]</t>
        </is>
      </c>
      <c r="G9" t="n">
        <v>0</v>
      </c>
      <c r="H9" t="n">
        <v>0</v>
      </c>
      <c r="I9" t="n">
        <v>0</v>
      </c>
      <c r="J9" t="n">
        <v>0</v>
      </c>
      <c r="K9" t="n">
        <v>2</v>
      </c>
      <c r="L9" t="n">
        <v>0</v>
      </c>
      <c r="M9" t="n">
        <v>1</v>
      </c>
      <c r="N9" t="n">
        <v>0</v>
      </c>
      <c r="O9" t="n">
        <v>0</v>
      </c>
      <c r="Q9" t="n">
        <v>0</v>
      </c>
    </row>
    <row r="10">
      <c r="A10" t="n">
        <v>64</v>
      </c>
      <c r="B10" t="n">
        <v>5</v>
      </c>
      <c r="C10" t="n">
        <v>38</v>
      </c>
      <c r="D10" t="n">
        <v>0</v>
      </c>
      <c r="E10" t="n">
        <v>2</v>
      </c>
      <c r="F10" t="inlineStr">
        <is>
          <t>[]</t>
        </is>
      </c>
      <c r="G10" t="n">
        <v>0</v>
      </c>
      <c r="H10" t="n">
        <v>0</v>
      </c>
      <c r="I10" t="n">
        <v>0</v>
      </c>
      <c r="J10" t="n">
        <v>0</v>
      </c>
      <c r="K10" t="n">
        <v>2</v>
      </c>
      <c r="L10" t="n">
        <v>0</v>
      </c>
      <c r="M10" t="n">
        <v>1</v>
      </c>
      <c r="N10" t="n">
        <v>0</v>
      </c>
      <c r="O10" t="n">
        <v>0</v>
      </c>
      <c r="P10" t="inlineStr">
        <is>
          <t>No auto, did good a driving if could pick up notes</t>
        </is>
      </c>
      <c r="Q10" t="n">
        <v>0</v>
      </c>
    </row>
    <row r="11">
      <c r="A11" t="n">
        <v>71</v>
      </c>
      <c r="B11" t="n">
        <v>7</v>
      </c>
      <c r="C11" t="n">
        <v>72</v>
      </c>
      <c r="D11" t="n">
        <v>0</v>
      </c>
      <c r="E11" t="n">
        <v>0</v>
      </c>
      <c r="F11" t="inlineStr">
        <is>
          <t>[]</t>
        </is>
      </c>
      <c r="G11" t="n">
        <v>1</v>
      </c>
      <c r="H11" t="n">
        <v>0</v>
      </c>
      <c r="I11" t="n">
        <v>0</v>
      </c>
      <c r="J11" t="n">
        <v>0</v>
      </c>
      <c r="K11" t="n">
        <v>1</v>
      </c>
      <c r="L11" t="n">
        <v>0</v>
      </c>
      <c r="M11" t="n">
        <v>2</v>
      </c>
      <c r="N11" t="n">
        <v>0</v>
      </c>
      <c r="O11" t="n">
        <v>0</v>
      </c>
      <c r="Q11" t="n">
        <v>0</v>
      </c>
    </row>
    <row r="13">
      <c r="A13" t="inlineStr">
        <is>
          <t>average:</t>
        </is>
      </c>
      <c r="B13">
        <f>AVERAGE(B2:INDIRECT("B"&amp;(ROW()-2)))</f>
        <v/>
      </c>
      <c r="J13">
        <f>AVERAGE(J3:INDIRECT("J"&amp;(ROW()-2)))</f>
        <v/>
      </c>
      <c r="K13">
        <f>AVERAGE(K3:INDIRECT("K"&amp;(ROW()-2)))</f>
        <v/>
      </c>
      <c r="L13">
        <f>AVERAGE(L3:INDIRECT("L"&amp;(ROW()-2)))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Z14"/>
  <sheetViews>
    <sheetView topLeftCell="G1" workbookViewId="0">
      <pane ySplit="1" topLeftCell="A2" activePane="bottomLeft" state="frozen"/>
      <selection pane="bottomLeft" activeCell="Z7" sqref="Z7"/>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1</v>
      </c>
      <c r="B2" t="n">
        <v>0</v>
      </c>
      <c r="C2" t="n">
        <v>26</v>
      </c>
      <c r="D2" t="n">
        <v>0</v>
      </c>
      <c r="E2" t="n">
        <v>2</v>
      </c>
      <c r="F2" t="inlineStr">
        <is>
          <t>[]</t>
        </is>
      </c>
      <c r="G2" t="n">
        <v>0</v>
      </c>
      <c r="H2" t="n">
        <v>0</v>
      </c>
      <c r="I2" t="n">
        <v>0</v>
      </c>
      <c r="J2" t="n">
        <v>0</v>
      </c>
      <c r="K2" t="n">
        <v>0</v>
      </c>
      <c r="L2" t="n">
        <v>0</v>
      </c>
      <c r="M2" t="n">
        <v>0</v>
      </c>
      <c r="N2" t="n">
        <v>0</v>
      </c>
      <c r="O2" t="n">
        <v>0</v>
      </c>
      <c r="Q2" t="n">
        <v>0</v>
      </c>
    </row>
    <row r="3">
      <c r="A3" t="n">
        <v>9</v>
      </c>
      <c r="B3" t="n">
        <v>4</v>
      </c>
      <c r="C3" t="n">
        <v>33</v>
      </c>
      <c r="D3" t="n">
        <v>1</v>
      </c>
      <c r="E3" t="n">
        <v>0</v>
      </c>
      <c r="F3" t="inlineStr">
        <is>
          <t>[]</t>
        </is>
      </c>
      <c r="G3" t="n">
        <v>0</v>
      </c>
      <c r="H3" t="n">
        <v>0</v>
      </c>
      <c r="I3" t="n">
        <v>0</v>
      </c>
      <c r="J3" t="n">
        <v>0</v>
      </c>
      <c r="K3" t="n">
        <v>2</v>
      </c>
      <c r="L3" t="n">
        <v>0</v>
      </c>
      <c r="M3" t="n">
        <v>0</v>
      </c>
      <c r="N3" t="n">
        <v>0</v>
      </c>
      <c r="O3" t="n">
        <v>0</v>
      </c>
      <c r="P3" t="inlineStr">
        <is>
          <t>They started at middle left so just left the the speaker pointing at the speaker.
They have a really tall robot making parking really hard to do. They also look like they might tip over.</t>
        </is>
      </c>
      <c r="Q3" t="n">
        <v>0</v>
      </c>
    </row>
    <row r="4">
      <c r="A4" t="n">
        <v>19</v>
      </c>
      <c r="B4" t="n">
        <v>5</v>
      </c>
      <c r="C4" t="n">
        <v>49</v>
      </c>
      <c r="D4" t="n">
        <v>1</v>
      </c>
      <c r="E4" t="n">
        <v>0</v>
      </c>
      <c r="F4" t="inlineStr">
        <is>
          <t>[]</t>
        </is>
      </c>
      <c r="G4" t="n">
        <v>1</v>
      </c>
      <c r="H4" t="n">
        <v>0</v>
      </c>
      <c r="I4" t="n">
        <v>0</v>
      </c>
      <c r="J4" t="n">
        <v>0</v>
      </c>
      <c r="K4" t="n">
        <v>1</v>
      </c>
      <c r="L4" t="n">
        <v>0</v>
      </c>
      <c r="M4" t="n">
        <v>1</v>
      </c>
      <c r="N4" t="n">
        <v>0</v>
      </c>
      <c r="O4" t="n">
        <v>0</v>
      </c>
      <c r="P4" t="inlineStr">
        <is>
          <t>Kept barely missing speaker, little slow</t>
        </is>
      </c>
      <c r="Q4" t="n">
        <v>0</v>
      </c>
    </row>
    <row r="5">
      <c r="A5" t="n">
        <v>26</v>
      </c>
      <c r="B5" t="n">
        <v>2</v>
      </c>
      <c r="C5" t="n">
        <v>56</v>
      </c>
      <c r="D5" t="n">
        <v>0</v>
      </c>
      <c r="E5" t="n">
        <v>0</v>
      </c>
      <c r="F5" t="inlineStr">
        <is>
          <t>[]</t>
        </is>
      </c>
      <c r="G5" t="n">
        <v>0</v>
      </c>
      <c r="H5" t="n">
        <v>0</v>
      </c>
      <c r="I5" t="n">
        <v>0</v>
      </c>
      <c r="J5" t="n">
        <v>0</v>
      </c>
      <c r="K5" t="n">
        <v>1</v>
      </c>
      <c r="L5" t="n">
        <v>0</v>
      </c>
      <c r="M5" t="n">
        <v>0</v>
      </c>
      <c r="N5" t="n">
        <v>0</v>
      </c>
      <c r="O5" t="n">
        <v>0</v>
      </c>
      <c r="P5" t="inlineStr">
        <is>
          <t xml:space="preserve">Tank drive...Slow
Low scoring success rate
</t>
        </is>
      </c>
      <c r="Q5" t="n">
        <v>0</v>
      </c>
    </row>
    <row r="6">
      <c r="A6" t="n">
        <v>31</v>
      </c>
      <c r="B6" t="n">
        <v>0</v>
      </c>
      <c r="C6" t="n">
        <v>21</v>
      </c>
      <c r="D6" t="n">
        <v>1</v>
      </c>
      <c r="E6" t="n">
        <v>0</v>
      </c>
      <c r="F6" t="inlineStr">
        <is>
          <t>[]</t>
        </is>
      </c>
      <c r="G6" t="n">
        <v>0</v>
      </c>
      <c r="H6" t="n">
        <v>0</v>
      </c>
      <c r="I6" t="n">
        <v>0</v>
      </c>
      <c r="J6" t="n">
        <v>0</v>
      </c>
      <c r="K6" t="n">
        <v>0</v>
      </c>
      <c r="L6" t="n">
        <v>0</v>
      </c>
      <c r="M6" t="n">
        <v>0</v>
      </c>
      <c r="N6" t="n">
        <v>0</v>
      </c>
      <c r="O6" t="n">
        <v>0</v>
      </c>
      <c r="P6" t="inlineStr">
        <is>
          <t xml:space="preserve">- holonomic chassis
- cannot score
- robot stopped moving mid-match (unsure whether intentional)
</t>
        </is>
      </c>
      <c r="Q6" t="n">
        <v>0</v>
      </c>
    </row>
    <row r="7">
      <c r="A7" t="n">
        <v>37</v>
      </c>
      <c r="B7" t="n">
        <v>3</v>
      </c>
      <c r="C7" t="n">
        <v>49</v>
      </c>
      <c r="D7" t="n">
        <v>1</v>
      </c>
      <c r="E7" t="n">
        <v>0</v>
      </c>
      <c r="F7" t="inlineStr">
        <is>
          <t>[]</t>
        </is>
      </c>
      <c r="G7" t="n">
        <v>0</v>
      </c>
      <c r="H7" t="n">
        <v>0</v>
      </c>
      <c r="I7" t="n">
        <v>0</v>
      </c>
      <c r="J7" t="n">
        <v>0</v>
      </c>
      <c r="K7" t="n">
        <v>1</v>
      </c>
      <c r="L7" t="n">
        <v>0</v>
      </c>
      <c r="M7" t="n">
        <v>1</v>
      </c>
      <c r="N7" t="n">
        <v>0</v>
      </c>
      <c r="O7" t="n">
        <v>0</v>
      </c>
      <c r="P7" t="inlineStr">
        <is>
          <t>They could only pick up from the dude and it was not fast or really that affective. They did do a lot but missed almost all of them but got them over to there team, I think there shooter broke so they went right into defence mid match. They can not go under the stage</t>
        </is>
      </c>
      <c r="Q7" t="n">
        <v>0</v>
      </c>
    </row>
    <row r="8">
      <c r="A8" t="n">
        <v>49</v>
      </c>
      <c r="B8" t="n">
        <v>9</v>
      </c>
      <c r="C8" t="n">
        <v>39</v>
      </c>
      <c r="D8" t="n">
        <v>1</v>
      </c>
      <c r="E8" t="n">
        <v>2</v>
      </c>
      <c r="F8" t="inlineStr">
        <is>
          <t>[]</t>
        </is>
      </c>
      <c r="G8" t="n">
        <v>0</v>
      </c>
      <c r="H8" t="n">
        <v>0</v>
      </c>
      <c r="I8" t="n">
        <v>0</v>
      </c>
      <c r="J8" t="n">
        <v>0</v>
      </c>
      <c r="K8" t="n">
        <v>4</v>
      </c>
      <c r="L8" t="n">
        <v>0</v>
      </c>
      <c r="M8" t="n">
        <v>1</v>
      </c>
      <c r="N8" t="n">
        <v>0</v>
      </c>
      <c r="O8" t="n">
        <v>0</v>
      </c>
      <c r="P8" t="inlineStr">
        <is>
          <t xml:space="preserve">Weird auto
Tip risk
</t>
        </is>
      </c>
      <c r="Q8" t="n">
        <v>0</v>
      </c>
    </row>
    <row r="9">
      <c r="A9" t="n">
        <v>56</v>
      </c>
      <c r="B9" t="n">
        <v>4</v>
      </c>
      <c r="C9" t="n">
        <v>22</v>
      </c>
      <c r="D9" t="n">
        <v>1</v>
      </c>
      <c r="E9" t="n">
        <v>1</v>
      </c>
      <c r="F9" t="inlineStr">
        <is>
          <t>[]</t>
        </is>
      </c>
      <c r="G9" t="n">
        <v>0</v>
      </c>
      <c r="H9" t="n">
        <v>0</v>
      </c>
      <c r="I9" t="n">
        <v>0</v>
      </c>
      <c r="J9" t="n">
        <v>0</v>
      </c>
      <c r="K9" t="n">
        <v>2</v>
      </c>
      <c r="L9" t="n">
        <v>0</v>
      </c>
      <c r="M9" t="n">
        <v>0</v>
      </c>
      <c r="N9" t="n">
        <v>0</v>
      </c>
      <c r="O9" t="n">
        <v>0</v>
      </c>
      <c r="P9" t="inlineStr">
        <is>
          <t xml:space="preserve">Their intake only take from operator so it can miss badly cause other team have more point
</t>
        </is>
      </c>
      <c r="Q9" t="n">
        <v>0</v>
      </c>
    </row>
    <row r="10">
      <c r="A10" t="n">
        <v>62</v>
      </c>
      <c r="B10" t="n">
        <v>7</v>
      </c>
      <c r="C10" t="n">
        <v>21</v>
      </c>
      <c r="D10" t="n">
        <v>1</v>
      </c>
      <c r="E10" t="n">
        <v>1</v>
      </c>
      <c r="F10" t="inlineStr">
        <is>
          <t>[]</t>
        </is>
      </c>
      <c r="G10" t="n">
        <v>0</v>
      </c>
      <c r="H10" t="n">
        <v>0</v>
      </c>
      <c r="I10" t="n">
        <v>0</v>
      </c>
      <c r="J10" t="n">
        <v>0</v>
      </c>
      <c r="K10" t="n">
        <v>3</v>
      </c>
      <c r="L10" t="n">
        <v>0</v>
      </c>
      <c r="M10" t="n">
        <v>1</v>
      </c>
      <c r="N10" t="n">
        <v>0</v>
      </c>
      <c r="O10" t="n">
        <v>0</v>
      </c>
      <c r="Q10" t="n">
        <v>0</v>
      </c>
    </row>
    <row r="11">
      <c r="A11" t="n">
        <v>72</v>
      </c>
      <c r="B11" t="n">
        <v>11</v>
      </c>
      <c r="C11" t="n">
        <v>77</v>
      </c>
      <c r="D11" t="n">
        <v>0</v>
      </c>
      <c r="E11" t="n">
        <v>0</v>
      </c>
      <c r="F11" t="inlineStr">
        <is>
          <t>[]</t>
        </is>
      </c>
      <c r="G11" t="n">
        <v>0</v>
      </c>
      <c r="H11" t="n">
        <v>1</v>
      </c>
      <c r="I11" t="n">
        <v>0</v>
      </c>
      <c r="J11" t="n">
        <v>0</v>
      </c>
      <c r="K11" t="n">
        <v>4</v>
      </c>
      <c r="L11" t="n">
        <v>0</v>
      </c>
      <c r="M11" t="n">
        <v>1</v>
      </c>
      <c r="N11" t="n">
        <v>0</v>
      </c>
      <c r="O11" t="n">
        <v>0</v>
      </c>
      <c r="P11" t="inlineStr">
        <is>
          <t>I got confused</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Z14"/>
  <sheetViews>
    <sheetView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7</v>
      </c>
      <c r="B2" t="n">
        <v>2</v>
      </c>
      <c r="C2" t="n">
        <v>19</v>
      </c>
      <c r="D2" t="n">
        <v>1</v>
      </c>
      <c r="E2" t="n">
        <v>2</v>
      </c>
      <c r="F2" t="inlineStr">
        <is>
          <t>[]</t>
        </is>
      </c>
      <c r="G2" t="n">
        <v>1</v>
      </c>
      <c r="H2" t="n">
        <v>0</v>
      </c>
      <c r="I2" t="n">
        <v>0</v>
      </c>
      <c r="J2" t="n">
        <v>0</v>
      </c>
      <c r="K2" t="n">
        <v>0</v>
      </c>
      <c r="L2" t="n">
        <v>0</v>
      </c>
      <c r="M2" t="n">
        <v>0</v>
      </c>
      <c r="N2" t="n">
        <v>0</v>
      </c>
      <c r="O2" t="n">
        <v>0</v>
      </c>
      <c r="P2" t="inlineStr">
        <is>
          <t>This was mostly a defence robot that took one shoot and missed by a small amount</t>
        </is>
      </c>
      <c r="Q2" t="n">
        <v>0</v>
      </c>
    </row>
    <row r="3">
      <c r="A3" t="n">
        <v>13</v>
      </c>
      <c r="B3" t="n">
        <v>1</v>
      </c>
      <c r="C3" t="n">
        <v>7</v>
      </c>
      <c r="D3" t="n">
        <v>1</v>
      </c>
      <c r="E3" t="n">
        <v>0</v>
      </c>
      <c r="F3" t="inlineStr">
        <is>
          <t>[]</t>
        </is>
      </c>
      <c r="G3" t="n">
        <v>0</v>
      </c>
      <c r="H3" t="n">
        <v>0</v>
      </c>
      <c r="I3" t="n">
        <v>0</v>
      </c>
      <c r="J3" t="n">
        <v>0</v>
      </c>
      <c r="K3" t="n">
        <v>0</v>
      </c>
      <c r="L3" t="n">
        <v>0</v>
      </c>
      <c r="M3" t="n">
        <v>1</v>
      </c>
      <c r="N3" t="n">
        <v>0</v>
      </c>
      <c r="O3" t="n">
        <v>0</v>
      </c>
      <c r="P3" t="inlineStr">
        <is>
          <t>No auto, Struggling to pick up, Freezes</t>
        </is>
      </c>
      <c r="Q3" t="n">
        <v>0</v>
      </c>
    </row>
    <row r="4">
      <c r="A4" t="n">
        <v>19</v>
      </c>
      <c r="B4" t="n">
        <v>0</v>
      </c>
      <c r="C4" t="n">
        <v>69</v>
      </c>
      <c r="D4" t="n">
        <v>0</v>
      </c>
      <c r="E4" t="n">
        <v>2</v>
      </c>
      <c r="F4" t="inlineStr">
        <is>
          <t>[]</t>
        </is>
      </c>
      <c r="G4" t="n">
        <v>0</v>
      </c>
      <c r="H4" t="n">
        <v>0</v>
      </c>
      <c r="I4" t="n">
        <v>0</v>
      </c>
      <c r="J4" t="n">
        <v>0</v>
      </c>
      <c r="K4" t="n">
        <v>0</v>
      </c>
      <c r="L4" t="n">
        <v>0</v>
      </c>
      <c r="M4" t="n">
        <v>0</v>
      </c>
      <c r="N4" t="n">
        <v>0</v>
      </c>
      <c r="O4" t="n">
        <v>0</v>
      </c>
      <c r="P4" t="inlineStr">
        <is>
          <t>Auto</t>
        </is>
      </c>
      <c r="Q4" t="n">
        <v>0</v>
      </c>
    </row>
    <row r="5">
      <c r="A5" t="n">
        <v>24</v>
      </c>
      <c r="B5" t="n">
        <v>1</v>
      </c>
      <c r="C5" t="n">
        <v>60</v>
      </c>
      <c r="D5" t="n">
        <v>0</v>
      </c>
      <c r="E5" t="n">
        <v>0</v>
      </c>
      <c r="F5" t="inlineStr">
        <is>
          <t>[]</t>
        </is>
      </c>
      <c r="G5" t="n">
        <v>0</v>
      </c>
      <c r="H5" t="n">
        <v>0</v>
      </c>
      <c r="I5" t="n">
        <v>0</v>
      </c>
      <c r="J5" t="n">
        <v>0</v>
      </c>
      <c r="K5" t="n">
        <v>0</v>
      </c>
      <c r="L5" t="n">
        <v>0</v>
      </c>
      <c r="M5" t="n">
        <v>1</v>
      </c>
      <c r="N5" t="n">
        <v>0</v>
      </c>
      <c r="O5" t="n">
        <v>0</v>
      </c>
      <c r="P5" t="inlineStr">
        <is>
          <t xml:space="preserve">Only did defence the whole time
</t>
        </is>
      </c>
      <c r="Q5" t="n">
        <v>0</v>
      </c>
    </row>
    <row r="6">
      <c r="A6" t="n">
        <v>32</v>
      </c>
      <c r="B6" t="n">
        <v>2</v>
      </c>
      <c r="C6" t="n">
        <v>27</v>
      </c>
      <c r="D6" t="n">
        <v>0</v>
      </c>
      <c r="E6" t="n">
        <v>1</v>
      </c>
      <c r="F6" t="inlineStr">
        <is>
          <t>[]</t>
        </is>
      </c>
      <c r="G6" t="n">
        <v>1</v>
      </c>
      <c r="H6" t="n">
        <v>0</v>
      </c>
      <c r="I6" t="n">
        <v>0</v>
      </c>
      <c r="J6" t="n">
        <v>0</v>
      </c>
      <c r="K6" t="n">
        <v>0</v>
      </c>
      <c r="L6" t="n">
        <v>0</v>
      </c>
      <c r="M6" t="n">
        <v>0</v>
      </c>
      <c r="N6" t="n">
        <v>0</v>
      </c>
      <c r="O6" t="n">
        <v>0</v>
      </c>
      <c r="P6" t="inlineStr">
        <is>
          <t>They play defence in this round, they also play defence without cause penalty for them</t>
        </is>
      </c>
      <c r="Q6" t="n">
        <v>0</v>
      </c>
    </row>
    <row r="7">
      <c r="A7" t="n">
        <v>40</v>
      </c>
      <c r="B7" t="n">
        <v>2</v>
      </c>
      <c r="C7" t="n">
        <v>39</v>
      </c>
      <c r="D7" t="n">
        <v>1</v>
      </c>
      <c r="E7" t="n">
        <v>2</v>
      </c>
      <c r="F7" t="inlineStr">
        <is>
          <t>[]</t>
        </is>
      </c>
      <c r="G7" t="n">
        <v>1</v>
      </c>
      <c r="H7" t="n">
        <v>0</v>
      </c>
      <c r="I7" t="n">
        <v>0</v>
      </c>
      <c r="J7" t="n">
        <v>0</v>
      </c>
      <c r="K7" t="n">
        <v>0</v>
      </c>
      <c r="L7" t="n">
        <v>0</v>
      </c>
      <c r="M7" t="n">
        <v>0</v>
      </c>
      <c r="N7" t="n">
        <v>0</v>
      </c>
      <c r="O7" t="n">
        <v>0</v>
      </c>
      <c r="P7" t="inlineStr">
        <is>
          <t>Battery disconnect after collision, RSL turned off</t>
        </is>
      </c>
      <c r="Q7" t="n">
        <v>0</v>
      </c>
    </row>
    <row r="8">
      <c r="A8" t="n">
        <v>50</v>
      </c>
      <c r="B8" t="n">
        <v>3</v>
      </c>
      <c r="C8" t="n">
        <v>57</v>
      </c>
      <c r="D8" t="n">
        <v>0</v>
      </c>
      <c r="E8" t="n">
        <v>0</v>
      </c>
      <c r="F8" t="inlineStr">
        <is>
          <t>[]</t>
        </is>
      </c>
      <c r="G8" t="n">
        <v>1</v>
      </c>
      <c r="H8" t="n">
        <v>0</v>
      </c>
      <c r="I8" t="n">
        <v>0</v>
      </c>
      <c r="J8" t="n">
        <v>0</v>
      </c>
      <c r="K8" t="n">
        <v>0</v>
      </c>
      <c r="L8" t="n">
        <v>0</v>
      </c>
      <c r="M8" t="n">
        <v>1</v>
      </c>
      <c r="N8" t="n">
        <v>0</v>
      </c>
      <c r="O8" t="n">
        <v>0</v>
      </c>
      <c r="P8" t="inlineStr">
        <is>
          <t xml:space="preserve">does absolutely nothing except leave
</t>
        </is>
      </c>
      <c r="Q8" t="n">
        <v>0</v>
      </c>
    </row>
    <row r="9">
      <c r="A9" t="n">
        <v>55</v>
      </c>
      <c r="B9" t="n">
        <v>2</v>
      </c>
      <c r="C9" t="n">
        <v>18</v>
      </c>
      <c r="D9" t="n">
        <v>0</v>
      </c>
      <c r="E9" t="n">
        <v>1</v>
      </c>
      <c r="F9" t="inlineStr">
        <is>
          <t>[]</t>
        </is>
      </c>
      <c r="G9" t="n">
        <v>1</v>
      </c>
      <c r="H9" t="n">
        <v>0</v>
      </c>
      <c r="I9" t="n">
        <v>0</v>
      </c>
      <c r="J9" t="n">
        <v>0</v>
      </c>
      <c r="K9" t="n">
        <v>0</v>
      </c>
      <c r="L9" t="n">
        <v>0</v>
      </c>
      <c r="M9" t="n">
        <v>0</v>
      </c>
      <c r="N9" t="n">
        <v>0</v>
      </c>
      <c r="O9" t="n">
        <v>0</v>
      </c>
      <c r="P9" t="inlineStr">
        <is>
          <t xml:space="preserve">Attempted defense, but driver seemed inexperienced. Drivetrain is tank, and has little torque. Ineffective defense.
</t>
        </is>
      </c>
      <c r="Q9" t="n">
        <v>0</v>
      </c>
    </row>
    <row r="10">
      <c r="A10" t="n">
        <v>60</v>
      </c>
      <c r="B10" t="n">
        <v>3</v>
      </c>
      <c r="C10" t="n">
        <v>53</v>
      </c>
      <c r="D10" t="n">
        <v>0</v>
      </c>
      <c r="E10" t="n">
        <v>2</v>
      </c>
      <c r="F10" t="inlineStr">
        <is>
          <t>[]</t>
        </is>
      </c>
      <c r="G10" t="n">
        <v>1</v>
      </c>
      <c r="H10" t="n">
        <v>0</v>
      </c>
      <c r="I10" t="n">
        <v>0</v>
      </c>
      <c r="J10" t="n">
        <v>0</v>
      </c>
      <c r="K10" t="n">
        <v>0</v>
      </c>
      <c r="L10" t="n">
        <v>0</v>
      </c>
      <c r="M10" t="n">
        <v>1</v>
      </c>
      <c r="N10" t="n">
        <v>0</v>
      </c>
      <c r="O10" t="n">
        <v>0</v>
      </c>
      <c r="P10" t="inlineStr">
        <is>
          <t>TANK DRIVE (or they drive really bad), defence</t>
        </is>
      </c>
      <c r="Q10" t="n">
        <v>0</v>
      </c>
    </row>
    <row r="11">
      <c r="A11" t="n">
        <v>66</v>
      </c>
      <c r="B11" t="n">
        <v>3</v>
      </c>
      <c r="C11" t="n">
        <v>35</v>
      </c>
      <c r="D11" t="n">
        <v>1</v>
      </c>
      <c r="E11" t="n">
        <v>0</v>
      </c>
      <c r="F11" t="inlineStr">
        <is>
          <t>[]</t>
        </is>
      </c>
      <c r="G11" t="n">
        <v>1</v>
      </c>
      <c r="H11" t="n">
        <v>0</v>
      </c>
      <c r="I11" t="n">
        <v>0</v>
      </c>
      <c r="J11" t="n">
        <v>0</v>
      </c>
      <c r="K11" t="n">
        <v>0</v>
      </c>
      <c r="L11" t="n">
        <v>0</v>
      </c>
      <c r="M11" t="n">
        <v>1</v>
      </c>
      <c r="N11" t="n">
        <v>0</v>
      </c>
      <c r="O11" t="n">
        <v>0</v>
      </c>
      <c r="P11" t="inlineStr">
        <is>
          <t>Tried to defend source but gets pushed out of the way easy and when defending source did much better</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Z5"/>
  <sheetViews>
    <sheetView workbookViewId="0">
      <pane ySplit="1" topLeftCell="A2" activePane="bottomLeft" state="frozen"/>
      <selection pane="bottomLeft" activeCell="A1" sqref="A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INDIRECT("I"&amp;COUNTA(A:A))</f>
        <v/>
      </c>
      <c r="V1">
        <f>INDIRECT("L"&amp;COUNTA(A:A))</f>
        <v/>
      </c>
      <c r="W1" t="inlineStr">
        <is>
          <t>avg last 5:</t>
        </is>
      </c>
      <c r="X1">
        <f>INDIRECT("B"&amp;COUNTA(A:A)+1)</f>
        <v/>
      </c>
      <c r="Y1">
        <f>INDIRECT("I"&amp;COUNTA(A:A)+1)</f>
        <v/>
      </c>
      <c r="Z1">
        <f>INDIRECT("L"&amp;COUNTA(A:A)+1)</f>
        <v/>
      </c>
    </row>
    <row r="2">
      <c r="A2" t="n">
        <v>65</v>
      </c>
      <c r="B2" t="n">
        <v>20</v>
      </c>
      <c r="C2" t="n">
        <v>52</v>
      </c>
      <c r="D2" t="n">
        <v>0</v>
      </c>
      <c r="E2" t="n">
        <v>0</v>
      </c>
      <c r="F2" t="inlineStr">
        <is>
          <t>[]</t>
        </is>
      </c>
      <c r="G2" t="n">
        <v>1</v>
      </c>
      <c r="H2" t="n">
        <v>0</v>
      </c>
      <c r="I2" t="n">
        <v>1</v>
      </c>
      <c r="J2" t="n">
        <v>0</v>
      </c>
      <c r="K2" t="n">
        <v>4</v>
      </c>
      <c r="L2" t="n">
        <v>1</v>
      </c>
      <c r="M2" t="n">
        <v>0</v>
      </c>
      <c r="N2" t="n">
        <v>0</v>
      </c>
      <c r="O2" t="n">
        <v>0</v>
      </c>
      <c r="P2" t="inlineStr">
        <is>
          <t xml:space="preserve">Did alright but couldn't climb
</t>
        </is>
      </c>
      <c r="Q2" t="n">
        <v>0</v>
      </c>
    </row>
    <row r="4">
      <c r="A4" t="inlineStr">
        <is>
          <t>average:</t>
        </is>
      </c>
      <c r="B4">
        <f>AVERAGE(B2:INDIRECT("B"&amp;(ROW()-2)))</f>
        <v/>
      </c>
      <c r="J4">
        <f>AVERAGE(J2:INDIRECT("J"&amp;(ROW()-2)))</f>
        <v/>
      </c>
      <c r="K4">
        <f>AVERAGE(K2:INDIRECT("Ks"&amp;(ROW()-2)))</f>
        <v/>
      </c>
      <c r="L4">
        <f>AVERAGE(K2:INDIRECT("K"&amp;(ROW()-2)))</f>
        <v/>
      </c>
      <c r="M4">
        <f>INDIRECT("K"&amp;(ROW()))+INDIRECT("J"&amp;(ROW()))</f>
        <v/>
      </c>
    </row>
    <row r="5">
      <c r="A5" t="inlineStr">
        <is>
          <t>avg of last 5:</t>
        </is>
      </c>
      <c r="B5">
        <f>AVERAGE(INDIRECT("B"&amp;(ROW()-7)):INDIRECT("B"&amp;(ROW()-2)))</f>
        <v/>
      </c>
      <c r="J5">
        <f>AVERAGE(INDIRECT("J"&amp;(ROW()-7)):INDIRECT("J"&amp;(ROW()-2)))</f>
        <v/>
      </c>
      <c r="K5">
        <f>AVERAGE(INDIRECT("J"&amp;(ROW()-7)):INDIRECT("J"&amp;(ROW()-2)))</f>
        <v/>
      </c>
      <c r="L5">
        <f>AVERAGE(INDIRECT("K"&amp;(ROW()-7)):INDIRECT("K"&amp;(ROW()-2)))</f>
        <v/>
      </c>
      <c r="M5">
        <f>INDIRECT("K"&amp;(ROW()))+INDIRECT("J"&amp;(ROW()))</f>
        <v/>
      </c>
    </row>
  </sheetData>
  <conditionalFormatting sqref="A1:O100">
    <cfRule type="expression" priority="1" dxfId="0">
      <formula>$P1=1</formula>
    </cfRule>
  </conditionalFormatting>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Q5"/>
  <sheetViews>
    <sheetView workbookViewId="0">
      <pane ySplit="1" topLeftCell="A2" activePane="bottomLeft" state="frozen"/>
      <selection pane="bottomLeft" activeCell="A1" sqref="A1"/>
    </sheetView>
  </sheetViews>
  <sheetFormatPr baseColWidth="8" defaultRowHeight="15"/>
  <sheetData>
    <row r="1">
      <c r="A1" t="inlineStr">
        <is>
          <t>match</t>
        </is>
      </c>
      <c r="B1" t="inlineStr">
        <is>
          <t>personal score</t>
        </is>
      </c>
      <c r="C1" t="inlineStr">
        <is>
          <t>total score</t>
        </is>
      </c>
      <c r="D1" t="inlineStr">
        <is>
          <t>dcsnl</t>
        </is>
      </c>
      <c r="E1" t="inlineStr">
        <is>
          <t>dskd</t>
        </is>
      </c>
      <c r="F1" t="inlineStr">
        <is>
          <t>hullo</t>
        </is>
      </c>
      <c r="G1" t="inlineStr">
        <is>
          <t>comment</t>
        </is>
      </c>
      <c r="H1" t="inlineStr">
        <is>
          <t>outlier</t>
        </is>
      </c>
      <c r="J1" t="inlineStr">
        <is>
          <t>average:</t>
        </is>
      </c>
      <c r="K1">
        <f>INDIRECT("B"&amp;COUNTA(A:A))</f>
        <v/>
      </c>
      <c r="L1">
        <f>INDIRECT("I"&amp;COUNTA(A:A))</f>
        <v/>
      </c>
      <c r="M1">
        <f>INDIRECT("L"&amp;COUNTA(A:A))</f>
        <v/>
      </c>
      <c r="N1" t="inlineStr">
        <is>
          <t>avg last 5:</t>
        </is>
      </c>
      <c r="O1">
        <f>INDIRECT("B"&amp;COUNTA(A:A)+1)</f>
        <v/>
      </c>
      <c r="P1">
        <f>INDIRECT("I"&amp;COUNTA(A:A)+1)</f>
        <v/>
      </c>
      <c r="Q1">
        <f>INDIRECT("L"&amp;COUNTA(A:A)+1)</f>
        <v/>
      </c>
    </row>
    <row r="2">
      <c r="A2" t="n">
        <v>2</v>
      </c>
      <c r="B2" t="n">
        <v>12</v>
      </c>
      <c r="C2" t="n">
        <v>43</v>
      </c>
      <c r="D2" t="n">
        <v>1</v>
      </c>
      <c r="E2" t="n">
        <v>2</v>
      </c>
      <c r="F2" t="n">
        <v>1</v>
      </c>
      <c r="H2" t="n">
        <v>0</v>
      </c>
    </row>
    <row r="4">
      <c r="A4" t="inlineStr">
        <is>
          <t>average:</t>
        </is>
      </c>
      <c r="B4">
        <f>AVERAGE(B2:INDIRECT("B"&amp;(ROW()-2)))</f>
        <v/>
      </c>
      <c r="J4">
        <f>AVERAGE(J2:INDIRECT("J"&amp;(ROW()-2)))</f>
        <v/>
      </c>
      <c r="K4">
        <f>AVERAGE(K2:INDIRECT("Ks"&amp;(ROW()-2)))</f>
        <v/>
      </c>
      <c r="L4">
        <f>AVERAGE(K2:INDIRECT("K"&amp;(ROW()-2)))</f>
        <v/>
      </c>
      <c r="M4">
        <f>INDIRECT("K"&amp;(ROW()))+INDIRECT("J"&amp;(ROW()))</f>
        <v/>
      </c>
    </row>
    <row r="5">
      <c r="A5" t="inlineStr">
        <is>
          <t>avg of last 5:</t>
        </is>
      </c>
      <c r="B5">
        <f>AVERAGE(INDIRECT("B"&amp;(ROW()-7)):INDIRECT("B"&amp;(ROW()-2)))</f>
        <v/>
      </c>
      <c r="J5">
        <f>AVERAGE(INDIRECT("J"&amp;(ROW()-7)):INDIRECT("J"&amp;(ROW()-2)))</f>
        <v/>
      </c>
      <c r="K5">
        <f>AVERAGE(INDIRECT("J"&amp;(ROW()-7)):INDIRECT("J"&amp;(ROW()-2)))</f>
        <v/>
      </c>
      <c r="L5">
        <f>AVERAGE(INDIRECT("K"&amp;(ROW()-7)):INDIRECT("K"&amp;(ROW()-2)))</f>
        <v/>
      </c>
      <c r="M5">
        <f>INDIRECT("K"&amp;(ROW()))+INDIRECT("J"&amp;(ROW()))</f>
        <v/>
      </c>
    </row>
  </sheetData>
  <conditionalFormatting sqref="A1:O100">
    <cfRule type="expression" priority="1" dxfId="44">
      <formula>$P1=1</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Z15"/>
  <sheetViews>
    <sheetView topLeftCell="D1" workbookViewId="0">
      <pane ySplit="1" topLeftCell="A2" activePane="bottomLeft" state="frozen"/>
      <selection pane="bottomLeft" activeCell="P12" sqref="P12"/>
    </sheetView>
  </sheetViews>
  <sheetFormatPr baseColWidth="8" defaultRowHeight="14.4"/>
  <cols>
    <col width="53.3320312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5</v>
      </c>
      <c r="B2" t="n">
        <v>1</v>
      </c>
      <c r="C2" t="n">
        <v>12</v>
      </c>
      <c r="D2" t="n">
        <v>0</v>
      </c>
      <c r="E2" t="n">
        <v>1</v>
      </c>
      <c r="F2" t="inlineStr">
        <is>
          <t>[]</t>
        </is>
      </c>
      <c r="G2" t="n">
        <v>0</v>
      </c>
      <c r="H2" t="n">
        <v>0</v>
      </c>
      <c r="I2" t="n">
        <v>0</v>
      </c>
      <c r="J2" t="n">
        <v>0</v>
      </c>
      <c r="K2" t="n">
        <v>0</v>
      </c>
      <c r="L2" t="n">
        <v>0</v>
      </c>
      <c r="M2" t="n">
        <v>1</v>
      </c>
      <c r="N2" t="n">
        <v>0</v>
      </c>
      <c r="O2" t="n">
        <v>0</v>
      </c>
      <c r="Q2" t="n">
        <v>0</v>
      </c>
    </row>
    <row r="3">
      <c r="A3" t="n">
        <v>12</v>
      </c>
      <c r="B3" t="n">
        <v>12</v>
      </c>
      <c r="C3" t="n">
        <v>14</v>
      </c>
      <c r="D3" t="n">
        <v>0</v>
      </c>
      <c r="E3" t="n">
        <v>2</v>
      </c>
      <c r="F3" t="inlineStr">
        <is>
          <t>[7, 6, 8]</t>
        </is>
      </c>
      <c r="G3" t="n">
        <v>1</v>
      </c>
      <c r="H3" t="n">
        <v>0</v>
      </c>
      <c r="I3" t="n">
        <v>2</v>
      </c>
      <c r="J3" t="n">
        <v>0</v>
      </c>
      <c r="K3" t="n">
        <v>0</v>
      </c>
      <c r="L3" t="n">
        <v>0</v>
      </c>
      <c r="M3" t="n">
        <v>0</v>
      </c>
      <c r="N3" t="n">
        <v>0</v>
      </c>
      <c r="O3" t="n">
        <v>0</v>
      </c>
      <c r="P3" t="inlineStr">
        <is>
          <t>Kept freezing seemed to recover. Dead bot at end of match in front of speaker.</t>
        </is>
      </c>
      <c r="Q3" t="n">
        <v>1</v>
      </c>
    </row>
    <row r="4">
      <c r="A4" t="n">
        <v>18</v>
      </c>
      <c r="B4" t="n">
        <v>3</v>
      </c>
      <c r="C4" t="n">
        <v>31</v>
      </c>
      <c r="D4" t="n">
        <v>0</v>
      </c>
      <c r="E4" t="n">
        <v>0</v>
      </c>
      <c r="F4" t="inlineStr">
        <is>
          <t>[]</t>
        </is>
      </c>
      <c r="G4" t="n">
        <v>0</v>
      </c>
      <c r="H4" t="n">
        <v>0</v>
      </c>
      <c r="I4" t="n">
        <v>0</v>
      </c>
      <c r="J4" t="n">
        <v>0</v>
      </c>
      <c r="K4" t="n">
        <v>0</v>
      </c>
      <c r="L4" t="n">
        <v>0</v>
      </c>
      <c r="M4" t="n">
        <v>2</v>
      </c>
      <c r="N4" t="n">
        <v>0</v>
      </c>
      <c r="O4" t="n">
        <v>0</v>
      </c>
      <c r="P4" t="inlineStr">
        <is>
          <t xml:space="preserve">Shooter didn't function and played defense </t>
        </is>
      </c>
      <c r="Q4" t="n">
        <v>1</v>
      </c>
    </row>
    <row r="5">
      <c r="A5" t="n">
        <v>27</v>
      </c>
      <c r="B5" t="n">
        <v>27</v>
      </c>
      <c r="C5" t="n">
        <v>85</v>
      </c>
      <c r="D5" t="n">
        <v>0</v>
      </c>
      <c r="E5" t="n">
        <v>1</v>
      </c>
      <c r="F5" t="inlineStr">
        <is>
          <t>[7]</t>
        </is>
      </c>
      <c r="G5" t="n">
        <v>1</v>
      </c>
      <c r="H5" t="n">
        <v>0</v>
      </c>
      <c r="I5" t="n">
        <v>2</v>
      </c>
      <c r="J5" t="n">
        <v>6</v>
      </c>
      <c r="K5" t="n">
        <v>0</v>
      </c>
      <c r="L5" t="n">
        <v>0</v>
      </c>
      <c r="M5" t="n">
        <v>3</v>
      </c>
      <c r="N5" t="n">
        <v>0</v>
      </c>
      <c r="O5" t="n">
        <v>1</v>
      </c>
      <c r="P5" t="inlineStr">
        <is>
          <t>Very efficient and fast intake and trap occasionally speaker</t>
        </is>
      </c>
      <c r="Q5" t="n">
        <v>0</v>
      </c>
    </row>
    <row r="6">
      <c r="A6" t="n">
        <v>34</v>
      </c>
      <c r="B6" t="n">
        <v>20</v>
      </c>
      <c r="C6" t="n">
        <v>58</v>
      </c>
      <c r="D6" t="n">
        <v>0</v>
      </c>
      <c r="E6" t="n">
        <v>1</v>
      </c>
      <c r="F6" t="inlineStr">
        <is>
          <t>[6]</t>
        </is>
      </c>
      <c r="G6" t="n">
        <v>1</v>
      </c>
      <c r="H6" t="n">
        <v>0</v>
      </c>
      <c r="I6" t="n">
        <v>1</v>
      </c>
      <c r="J6" t="n">
        <v>5</v>
      </c>
      <c r="K6" t="n">
        <v>0</v>
      </c>
      <c r="L6" t="n">
        <v>0</v>
      </c>
      <c r="M6" t="n">
        <v>2</v>
      </c>
      <c r="N6" t="n">
        <v>0</v>
      </c>
      <c r="O6" t="n">
        <v>1</v>
      </c>
      <c r="P6" t="inlineStr">
        <is>
          <t>The amper good teammate if you search for amplied score</t>
        </is>
      </c>
      <c r="Q6" t="n">
        <v>0</v>
      </c>
    </row>
    <row r="7">
      <c r="A7" t="n">
        <v>43</v>
      </c>
      <c r="B7" t="n">
        <v>6</v>
      </c>
      <c r="C7" t="n">
        <v>23</v>
      </c>
      <c r="D7" t="n">
        <v>0</v>
      </c>
      <c r="E7" t="n">
        <v>1</v>
      </c>
      <c r="F7" t="inlineStr">
        <is>
          <t>[]</t>
        </is>
      </c>
      <c r="G7" t="n">
        <v>0</v>
      </c>
      <c r="H7" t="n">
        <v>0</v>
      </c>
      <c r="I7" t="n">
        <v>0</v>
      </c>
      <c r="J7" t="n">
        <v>3</v>
      </c>
      <c r="K7" t="n">
        <v>0</v>
      </c>
      <c r="L7" t="n">
        <v>0</v>
      </c>
      <c r="M7" t="n">
        <v>2</v>
      </c>
      <c r="N7" t="n">
        <v>0</v>
      </c>
      <c r="O7" t="n">
        <v>0</v>
      </c>
      <c r="P7" t="inlineStr">
        <is>
          <t>Continually launched notes across arena to other robot, essentially letting their team have control of both feeding areas. Attempted to grt trap but was unsuccessful. Lost 2 or more small parts</t>
        </is>
      </c>
      <c r="Q7" t="n">
        <v>1</v>
      </c>
    </row>
    <row r="8">
      <c r="A8" t="n">
        <v>50</v>
      </c>
      <c r="B8" t="n">
        <v>4</v>
      </c>
      <c r="C8" t="n">
        <v>57</v>
      </c>
      <c r="D8" t="n">
        <v>0</v>
      </c>
      <c r="E8" t="n">
        <v>0</v>
      </c>
      <c r="F8" t="inlineStr">
        <is>
          <t>[]</t>
        </is>
      </c>
      <c r="G8" t="n">
        <v>0</v>
      </c>
      <c r="H8" t="n">
        <v>0</v>
      </c>
      <c r="I8" t="n">
        <v>0</v>
      </c>
      <c r="J8" t="n">
        <v>3</v>
      </c>
      <c r="K8" t="n">
        <v>0</v>
      </c>
      <c r="L8" t="n">
        <v>0</v>
      </c>
      <c r="M8" t="n">
        <v>1</v>
      </c>
      <c r="N8" t="n">
        <v>0</v>
      </c>
      <c r="O8" t="n">
        <v>0</v>
      </c>
      <c r="P8" t="inlineStr">
        <is>
          <t xml:space="preserve">The Bot was very slow. It mainly defended
</t>
        </is>
      </c>
      <c r="Q8" t="n">
        <v>0</v>
      </c>
    </row>
    <row r="9">
      <c r="A9" t="n">
        <v>55</v>
      </c>
      <c r="B9" t="n">
        <v>8</v>
      </c>
      <c r="C9" t="n">
        <v>75</v>
      </c>
      <c r="D9" t="n">
        <v>0</v>
      </c>
      <c r="E9" t="n">
        <v>2</v>
      </c>
      <c r="F9" t="inlineStr">
        <is>
          <t>[]</t>
        </is>
      </c>
      <c r="G9" t="n">
        <v>0</v>
      </c>
      <c r="H9" t="n">
        <v>0</v>
      </c>
      <c r="I9" t="n">
        <v>0</v>
      </c>
      <c r="J9" t="n">
        <v>5</v>
      </c>
      <c r="K9" t="n">
        <v>0</v>
      </c>
      <c r="L9" t="n">
        <v>0</v>
      </c>
      <c r="M9" t="n">
        <v>2</v>
      </c>
      <c r="N9" t="n">
        <v>0</v>
      </c>
      <c r="O9" t="n">
        <v>0</v>
      </c>
      <c r="P9" t="inlineStr">
        <is>
          <t xml:space="preserve">Can shoot both speaker and amp but mainly did amp. Driving needs work (misses rings when intaking and is slow)
</t>
        </is>
      </c>
      <c r="Q9" t="n">
        <v>0</v>
      </c>
    </row>
    <row r="10">
      <c r="A10" t="n">
        <v>61</v>
      </c>
      <c r="B10" t="n">
        <v>20</v>
      </c>
      <c r="C10" t="n">
        <v>46</v>
      </c>
      <c r="D10" t="n">
        <v>0</v>
      </c>
      <c r="E10" t="n">
        <v>0</v>
      </c>
      <c r="F10" t="inlineStr">
        <is>
          <t>[7, 6, 8]</t>
        </is>
      </c>
      <c r="G10" t="n">
        <v>1</v>
      </c>
      <c r="H10" t="n">
        <v>0</v>
      </c>
      <c r="I10" t="n">
        <v>3</v>
      </c>
      <c r="J10" t="n">
        <v>0</v>
      </c>
      <c r="K10" t="n">
        <v>0</v>
      </c>
      <c r="L10" t="n">
        <v>0</v>
      </c>
      <c r="M10" t="n">
        <v>2</v>
      </c>
      <c r="N10" t="n">
        <v>0</v>
      </c>
      <c r="O10" t="n">
        <v>0</v>
      </c>
      <c r="P10" t="inlineStr">
        <is>
          <t>Played decent defence</t>
        </is>
      </c>
      <c r="Q10" t="n">
        <v>0</v>
      </c>
    </row>
    <row r="11">
      <c r="A11" t="n">
        <v>67</v>
      </c>
      <c r="B11" t="n">
        <v>16</v>
      </c>
      <c r="C11" t="n">
        <v>61</v>
      </c>
      <c r="D11" t="n">
        <v>0</v>
      </c>
      <c r="E11" t="n">
        <v>0</v>
      </c>
      <c r="F11" t="inlineStr">
        <is>
          <t>[5, 4, 3, 2, 1]</t>
        </is>
      </c>
      <c r="G11" t="n">
        <v>1</v>
      </c>
      <c r="H11" t="n">
        <v>0</v>
      </c>
      <c r="I11" t="n">
        <v>0</v>
      </c>
      <c r="J11" t="n">
        <v>4</v>
      </c>
      <c r="K11" t="n">
        <v>2</v>
      </c>
      <c r="L11" t="n">
        <v>1</v>
      </c>
      <c r="M11" t="n">
        <v>1</v>
      </c>
      <c r="N11" t="n">
        <v>0</v>
      </c>
      <c r="O11" t="n">
        <v>0</v>
      </c>
      <c r="P11" t="inlineStr">
        <is>
          <t>mess up Auto</t>
        </is>
      </c>
      <c r="Q11" t="n">
        <v>0</v>
      </c>
    </row>
    <row r="12">
      <c r="A12" t="n">
        <v>72</v>
      </c>
      <c r="B12" t="n">
        <v>18</v>
      </c>
      <c r="C12" t="n">
        <v>77</v>
      </c>
      <c r="D12" t="n">
        <v>0</v>
      </c>
      <c r="E12" t="n">
        <v>2</v>
      </c>
      <c r="F12" t="inlineStr">
        <is>
          <t>[]</t>
        </is>
      </c>
      <c r="G12" t="n">
        <v>0</v>
      </c>
      <c r="H12" t="n">
        <v>0</v>
      </c>
      <c r="I12" t="n">
        <v>1</v>
      </c>
      <c r="J12" t="n">
        <v>5</v>
      </c>
      <c r="K12" t="n">
        <v>1</v>
      </c>
      <c r="L12" t="n">
        <v>1</v>
      </c>
      <c r="M12" t="n">
        <v>1</v>
      </c>
      <c r="N12" t="n">
        <v>0</v>
      </c>
      <c r="O12" t="n">
        <v>0</v>
      </c>
      <c r="P12" t="inlineStr">
        <is>
          <t xml:space="preserve">They have okay Amp scoring ability </t>
        </is>
      </c>
      <c r="Q12" t="n">
        <v>0</v>
      </c>
    </row>
    <row r="14">
      <c r="A14" t="inlineStr">
        <is>
          <t>average:</t>
        </is>
      </c>
      <c r="B14">
        <f>AVERAGE(B2:INDIRECT("B"&amp;(ROW()-2)))</f>
        <v/>
      </c>
      <c r="J14">
        <f>AVERAGE(J2:INDIRECT("J"&amp;(ROW()-2)))</f>
        <v/>
      </c>
      <c r="K14">
        <f>AVERAGE(K2:INDIRECT("K"&amp;(ROW()-2)))</f>
        <v/>
      </c>
      <c r="L14">
        <f>AVERAGE(L2:INDIRECT("L"&amp;(ROW()-2)))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0">
    <cfRule type="expression" priority="1" dxfId="0">
      <formula>$P1=1</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Z15"/>
  <sheetViews>
    <sheetView topLeftCell="E1" workbookViewId="0">
      <pane ySplit="1" topLeftCell="A2" activePane="bottomLeft" state="frozen"/>
      <selection pane="bottomLeft" activeCell="O14" sqref="O14"/>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7</v>
      </c>
      <c r="B2" t="n">
        <v>12</v>
      </c>
      <c r="C2" t="n">
        <v>77</v>
      </c>
      <c r="D2" t="n">
        <v>0</v>
      </c>
      <c r="E2" t="n">
        <v>2</v>
      </c>
      <c r="F2" t="inlineStr">
        <is>
          <t>[]</t>
        </is>
      </c>
      <c r="G2" t="n">
        <v>0</v>
      </c>
      <c r="H2" t="n">
        <v>0</v>
      </c>
      <c r="I2" t="n">
        <v>0</v>
      </c>
      <c r="J2" t="n">
        <v>7</v>
      </c>
      <c r="K2" t="n">
        <v>1</v>
      </c>
      <c r="L2" t="n">
        <v>0</v>
      </c>
      <c r="M2" t="n">
        <v>2</v>
      </c>
      <c r="N2" t="n">
        <v>0</v>
      </c>
      <c r="O2" t="n">
        <v>0</v>
      </c>
      <c r="Q2" t="n">
        <v>0</v>
      </c>
    </row>
    <row r="3">
      <c r="A3" t="n">
        <v>15</v>
      </c>
      <c r="B3" t="n">
        <v>35</v>
      </c>
      <c r="C3" t="n">
        <v>37</v>
      </c>
      <c r="D3" t="n">
        <v>0</v>
      </c>
      <c r="E3" t="n">
        <v>2</v>
      </c>
      <c r="F3" t="inlineStr">
        <is>
          <t>[6, 7, 8]</t>
        </is>
      </c>
      <c r="G3" t="n">
        <v>1</v>
      </c>
      <c r="H3" t="n">
        <v>0</v>
      </c>
      <c r="I3" t="n">
        <v>2</v>
      </c>
      <c r="J3" t="n">
        <v>3</v>
      </c>
      <c r="K3" t="n">
        <v>2</v>
      </c>
      <c r="L3" t="n">
        <v>3</v>
      </c>
      <c r="M3" t="n">
        <v>1</v>
      </c>
      <c r="N3" t="n">
        <v>0</v>
      </c>
      <c r="O3" t="n">
        <v>0</v>
      </c>
      <c r="P3" t="inlineStr">
        <is>
          <t xml:space="preserve">They fell of the stage last second landed on there side, they were really fast and were really good at amp
</t>
        </is>
      </c>
      <c r="Q3" t="n">
        <v>0</v>
      </c>
    </row>
    <row r="4">
      <c r="A4" t="n">
        <v>21</v>
      </c>
      <c r="B4" t="n">
        <v>30</v>
      </c>
      <c r="C4" t="n">
        <v>80</v>
      </c>
      <c r="D4" t="n">
        <v>0</v>
      </c>
      <c r="E4" t="n">
        <v>0</v>
      </c>
      <c r="F4" t="inlineStr">
        <is>
          <t>[6, 7, 8]</t>
        </is>
      </c>
      <c r="G4" t="n">
        <v>1</v>
      </c>
      <c r="H4" t="n">
        <v>0</v>
      </c>
      <c r="I4" t="n">
        <v>3</v>
      </c>
      <c r="J4" t="n">
        <v>5</v>
      </c>
      <c r="K4" t="n">
        <v>0</v>
      </c>
      <c r="L4" t="n">
        <v>1</v>
      </c>
      <c r="M4" t="n">
        <v>2</v>
      </c>
      <c r="N4" t="n">
        <v>0</v>
      </c>
      <c r="O4" t="n">
        <v>0</v>
      </c>
      <c r="Q4" t="n">
        <v>0</v>
      </c>
    </row>
    <row r="5">
      <c r="A5" t="n">
        <v>28</v>
      </c>
      <c r="B5" t="n">
        <v>13</v>
      </c>
      <c r="C5" t="n">
        <v>71</v>
      </c>
      <c r="D5" t="n">
        <v>0</v>
      </c>
      <c r="E5" t="n">
        <v>0</v>
      </c>
      <c r="F5" t="inlineStr">
        <is>
          <t>[]</t>
        </is>
      </c>
      <c r="G5" t="n">
        <v>0</v>
      </c>
      <c r="H5" t="n">
        <v>0</v>
      </c>
      <c r="I5" t="n">
        <v>1</v>
      </c>
      <c r="J5" t="n">
        <v>3</v>
      </c>
      <c r="K5" t="n">
        <v>1</v>
      </c>
      <c r="L5" t="n">
        <v>0</v>
      </c>
      <c r="M5" t="n">
        <v>2</v>
      </c>
      <c r="N5" t="n">
        <v>0</v>
      </c>
      <c r="O5" t="n">
        <v>0</v>
      </c>
      <c r="P5" t="inlineStr">
        <is>
          <t>Their climb cannot hold; they can only stay on the chain for a couple of seconds.</t>
        </is>
      </c>
      <c r="Q5" t="n">
        <v>0</v>
      </c>
    </row>
    <row r="6">
      <c r="A6" t="n">
        <v>34</v>
      </c>
      <c r="B6" t="n">
        <v>15</v>
      </c>
      <c r="C6" t="n">
        <v>46</v>
      </c>
      <c r="D6" t="n">
        <v>0</v>
      </c>
      <c r="E6" t="n">
        <v>2</v>
      </c>
      <c r="F6" t="inlineStr">
        <is>
          <t>[]</t>
        </is>
      </c>
      <c r="G6" t="n">
        <v>0</v>
      </c>
      <c r="H6" t="n">
        <v>0</v>
      </c>
      <c r="I6" t="n">
        <v>0</v>
      </c>
      <c r="J6" t="n">
        <v>3</v>
      </c>
      <c r="K6" t="n">
        <v>3</v>
      </c>
      <c r="L6" t="n">
        <v>1</v>
      </c>
      <c r="M6" t="n">
        <v>1</v>
      </c>
      <c r="N6" t="n">
        <v>0</v>
      </c>
      <c r="O6" t="n">
        <v>0</v>
      </c>
      <c r="P6" t="inlineStr">
        <is>
          <t xml:space="preserve">-can score both speaker and amp recently well
-somewhat slow
-too tall to go under stage
</t>
        </is>
      </c>
      <c r="Q6" t="n">
        <v>0</v>
      </c>
    </row>
    <row r="7">
      <c r="A7" t="n">
        <v>39</v>
      </c>
      <c r="B7" t="n">
        <v>16</v>
      </c>
      <c r="C7" t="n">
        <v>66</v>
      </c>
      <c r="D7" t="n">
        <v>0</v>
      </c>
      <c r="E7" t="n">
        <v>0</v>
      </c>
      <c r="F7" t="inlineStr">
        <is>
          <t>[]</t>
        </is>
      </c>
      <c r="G7" t="n">
        <v>1</v>
      </c>
      <c r="H7" t="n">
        <v>0</v>
      </c>
      <c r="I7" t="n">
        <v>1</v>
      </c>
      <c r="J7" t="n">
        <v>0</v>
      </c>
      <c r="K7" t="n">
        <v>4</v>
      </c>
      <c r="L7" t="n">
        <v>0</v>
      </c>
      <c r="M7" t="n">
        <v>1</v>
      </c>
      <c r="N7" t="n">
        <v>0</v>
      </c>
      <c r="O7" t="n">
        <v>0</v>
      </c>
      <c r="P7" t="inlineStr">
        <is>
          <t>Fast with speaker but struggles a little with getting notes from the source</t>
        </is>
      </c>
      <c r="Q7" t="n">
        <v>0</v>
      </c>
    </row>
    <row r="8">
      <c r="A8" t="n">
        <v>44</v>
      </c>
      <c r="B8" t="n">
        <v>14</v>
      </c>
      <c r="C8" t="n">
        <v>77</v>
      </c>
      <c r="D8" t="n">
        <v>0</v>
      </c>
      <c r="E8" t="n">
        <v>0</v>
      </c>
      <c r="F8" t="inlineStr">
        <is>
          <t>[]</t>
        </is>
      </c>
      <c r="G8" t="n">
        <v>0</v>
      </c>
      <c r="H8" t="n">
        <v>0</v>
      </c>
      <c r="I8" t="n">
        <v>1</v>
      </c>
      <c r="J8" t="n">
        <v>4</v>
      </c>
      <c r="K8" t="n">
        <v>1</v>
      </c>
      <c r="L8" t="n">
        <v>0</v>
      </c>
      <c r="M8" t="n">
        <v>2</v>
      </c>
      <c r="N8" t="n">
        <v>0</v>
      </c>
      <c r="O8" t="n">
        <v>0</v>
      </c>
      <c r="Q8" t="n">
        <v>0</v>
      </c>
    </row>
    <row r="9">
      <c r="A9" t="n">
        <v>53</v>
      </c>
      <c r="B9" t="n">
        <v>36</v>
      </c>
      <c r="C9" t="n">
        <v>57</v>
      </c>
      <c r="D9" t="n">
        <v>0</v>
      </c>
      <c r="E9" t="n">
        <v>0</v>
      </c>
      <c r="F9" t="inlineStr">
        <is>
          <t>[6, 7, 8]</t>
        </is>
      </c>
      <c r="G9" t="n">
        <v>1</v>
      </c>
      <c r="H9" t="n">
        <v>0</v>
      </c>
      <c r="I9" t="n">
        <v>1</v>
      </c>
      <c r="J9" t="n">
        <v>2</v>
      </c>
      <c r="K9" t="n">
        <v>2</v>
      </c>
      <c r="L9" t="n">
        <v>4</v>
      </c>
      <c r="M9" t="n">
        <v>2</v>
      </c>
      <c r="N9" t="n">
        <v>0</v>
      </c>
      <c r="O9" t="n">
        <v>0</v>
      </c>
      <c r="Q9" t="n">
        <v>0</v>
      </c>
    </row>
    <row r="10">
      <c r="A10" t="n">
        <v>58</v>
      </c>
      <c r="B10" t="n">
        <v>36</v>
      </c>
      <c r="C10" t="n">
        <v>55</v>
      </c>
      <c r="D10" t="n">
        <v>0</v>
      </c>
      <c r="E10" t="n">
        <v>0</v>
      </c>
      <c r="F10" t="inlineStr">
        <is>
          <t>[6, 7, 8]</t>
        </is>
      </c>
      <c r="G10" t="n">
        <v>1</v>
      </c>
      <c r="H10" t="n">
        <v>0</v>
      </c>
      <c r="I10" t="n">
        <v>4</v>
      </c>
      <c r="J10" t="n">
        <v>9</v>
      </c>
      <c r="K10" t="n">
        <v>1</v>
      </c>
      <c r="L10" t="n">
        <v>0</v>
      </c>
      <c r="M10" t="n">
        <v>2</v>
      </c>
      <c r="N10" t="n">
        <v>0</v>
      </c>
      <c r="O10" t="n">
        <v>0</v>
      </c>
      <c r="P10" t="inlineStr">
        <is>
          <t>Needs to climb slowed or they'll damage themselves by falling.</t>
        </is>
      </c>
      <c r="Q10" t="n">
        <v>0</v>
      </c>
    </row>
    <row r="11">
      <c r="A11" t="n">
        <v>67</v>
      </c>
      <c r="B11" t="n">
        <v>27</v>
      </c>
      <c r="C11" t="n">
        <v>61</v>
      </c>
      <c r="D11" t="n">
        <v>0</v>
      </c>
      <c r="E11" t="n">
        <v>2</v>
      </c>
      <c r="F11" t="inlineStr">
        <is>
          <t>[]</t>
        </is>
      </c>
      <c r="G11" t="n">
        <v>1</v>
      </c>
      <c r="H11" t="n">
        <v>0</v>
      </c>
      <c r="I11" t="n">
        <v>1</v>
      </c>
      <c r="J11" t="n">
        <v>1</v>
      </c>
      <c r="K11" t="n">
        <v>3</v>
      </c>
      <c r="L11" t="n">
        <v>2</v>
      </c>
      <c r="M11" t="n">
        <v>2</v>
      </c>
      <c r="N11" t="n">
        <v>0</v>
      </c>
      <c r="O11" t="n">
        <v>0</v>
      </c>
      <c r="Q11" t="n">
        <v>0</v>
      </c>
    </row>
    <row r="12">
      <c r="A12" t="n">
        <v>74</v>
      </c>
      <c r="B12" t="n">
        <v>21</v>
      </c>
      <c r="D12" t="n">
        <v>0</v>
      </c>
      <c r="E12" t="n">
        <v>2</v>
      </c>
      <c r="F12" t="inlineStr">
        <is>
          <t>[6, 7, 8]</t>
        </is>
      </c>
      <c r="G12" t="n">
        <v>1</v>
      </c>
      <c r="H12" t="n">
        <v>0</v>
      </c>
      <c r="I12" t="n">
        <v>2</v>
      </c>
      <c r="J12" t="n">
        <v>4</v>
      </c>
      <c r="K12" t="n">
        <v>0</v>
      </c>
      <c r="L12" t="n">
        <v>1</v>
      </c>
      <c r="M12" t="n">
        <v>0</v>
      </c>
      <c r="N12" t="n">
        <v>0</v>
      </c>
      <c r="O12" t="n">
        <v>0</v>
      </c>
      <c r="P12" t="inlineStr">
        <is>
          <t>Broke mid match otherwise great amp scoring</t>
        </is>
      </c>
      <c r="Q12" t="n">
        <v>1</v>
      </c>
    </row>
    <row r="14">
      <c r="A14" t="inlineStr">
        <is>
          <t>average:</t>
        </is>
      </c>
      <c r="B14">
        <f>AVERAGE(B2:INDIRECT("B"&amp;(ROW()-2)))</f>
        <v/>
      </c>
      <c r="J14">
        <f>AVERAGE(J2:INDIRECT("J"&amp;(ROW()-2)))</f>
        <v/>
      </c>
      <c r="K14">
        <f>AVERAGE(K2:INDIRECT("K"&amp;(ROW()-2)))</f>
        <v/>
      </c>
      <c r="L14">
        <f>AVERAGE(L2:INDIRECT("L"&amp;(ROW()-2)))</f>
        <v/>
      </c>
      <c r="M14">
        <f>INDIRECT("K"&amp;(ROW()))+INDIRECT("L"&amp;(ROW()))</f>
        <v/>
      </c>
    </row>
    <row r="15">
      <c r="A15" t="inlineStr">
        <is>
          <t>avg of last 5:</t>
        </is>
      </c>
      <c r="B15">
        <f>AVERAGE(INDIRECT("B"&amp;(ROW()-7)):INDIRECT("B"&amp;(ROW()-2)))</f>
        <v/>
      </c>
      <c r="J15">
        <f>AVERAGE(INDIRECT("J"&amp;(ROW()-7)):INDIRECT("J"&amp;(ROW()-2)))</f>
        <v/>
      </c>
      <c r="K15">
        <f>AVERAGE(INDIRECT("K"&amp;(ROW()-7)):INDIRECT("K"&amp;(ROW()-2)))</f>
        <v/>
      </c>
      <c r="L15">
        <f>AVERAGE(INDIRECT("L"&amp;(ROW()-7)):INDIRECT("L"&amp;(ROW()-2)))</f>
        <v/>
      </c>
      <c r="M15">
        <f>INDIRECT("K"&amp;(ROW()))+INDIRECT("L"&amp;(ROW()))</f>
        <v/>
      </c>
    </row>
  </sheetData>
  <conditionalFormatting sqref="A1:O101">
    <cfRule type="expression" priority="1" dxfId="0">
      <formula>$P1=1</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Z14"/>
  <sheetViews>
    <sheetView topLeftCell="G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2</v>
      </c>
      <c r="B2" t="n">
        <v>13</v>
      </c>
      <c r="C2" t="n">
        <v>15</v>
      </c>
      <c r="D2" t="n">
        <v>0</v>
      </c>
      <c r="E2" t="n">
        <v>1</v>
      </c>
      <c r="F2" t="inlineStr">
        <is>
          <t>[7]</t>
        </is>
      </c>
      <c r="G2" t="n">
        <v>1</v>
      </c>
      <c r="H2" t="n">
        <v>0</v>
      </c>
      <c r="I2" t="n">
        <v>1</v>
      </c>
      <c r="J2" t="n">
        <v>0</v>
      </c>
      <c r="K2" t="n">
        <v>1</v>
      </c>
      <c r="L2" t="n">
        <v>0</v>
      </c>
      <c r="M2" t="n">
        <v>3</v>
      </c>
      <c r="N2" t="n">
        <v>0</v>
      </c>
      <c r="O2" t="n">
        <v>0</v>
      </c>
      <c r="Q2" t="n">
        <v>0</v>
      </c>
    </row>
    <row r="3">
      <c r="A3" t="n">
        <v>9</v>
      </c>
      <c r="B3" t="n">
        <v>22</v>
      </c>
      <c r="C3" t="n">
        <v>45</v>
      </c>
      <c r="D3" t="n">
        <v>0</v>
      </c>
      <c r="E3" t="n">
        <v>0</v>
      </c>
      <c r="F3" t="inlineStr">
        <is>
          <t>[6, 7, 8]</t>
        </is>
      </c>
      <c r="G3" t="n">
        <v>1</v>
      </c>
      <c r="H3" t="n">
        <v>0</v>
      </c>
      <c r="I3" t="n">
        <v>3</v>
      </c>
      <c r="J3" t="n">
        <v>0</v>
      </c>
      <c r="K3" t="n">
        <v>2</v>
      </c>
      <c r="L3" t="n">
        <v>0</v>
      </c>
      <c r="M3" t="n">
        <v>1</v>
      </c>
      <c r="N3" t="n">
        <v>0</v>
      </c>
      <c r="O3" t="n">
        <v>0</v>
      </c>
      <c r="P3" t="inlineStr">
        <is>
          <t xml:space="preserve">Good auto, fast, not very accurate during teleop </t>
        </is>
      </c>
      <c r="Q3" t="n">
        <v>0</v>
      </c>
    </row>
    <row r="4">
      <c r="A4" t="n">
        <v>15</v>
      </c>
      <c r="B4" t="n">
        <v>18</v>
      </c>
      <c r="C4" t="n">
        <v>52</v>
      </c>
      <c r="D4" t="n">
        <v>0</v>
      </c>
      <c r="E4" t="n">
        <v>0</v>
      </c>
      <c r="F4" t="inlineStr">
        <is>
          <t>[6, 7]</t>
        </is>
      </c>
      <c r="G4" t="n">
        <v>1</v>
      </c>
      <c r="H4" t="n">
        <v>0</v>
      </c>
      <c r="I4" t="n">
        <v>1</v>
      </c>
      <c r="J4" t="n">
        <v>0</v>
      </c>
      <c r="K4" t="n">
        <v>5</v>
      </c>
      <c r="L4" t="n">
        <v>0</v>
      </c>
      <c r="M4" t="n">
        <v>1</v>
      </c>
      <c r="N4" t="n">
        <v>0</v>
      </c>
      <c r="O4" t="n">
        <v>0</v>
      </c>
      <c r="P4" t="inlineStr">
        <is>
          <t>Shoots a lot but missed most of the time.</t>
        </is>
      </c>
      <c r="Q4" t="n">
        <v>0</v>
      </c>
    </row>
    <row r="5">
      <c r="A5" t="n">
        <v>27</v>
      </c>
      <c r="B5" t="n">
        <v>6</v>
      </c>
      <c r="C5" t="n">
        <v>10</v>
      </c>
      <c r="D5" t="n">
        <v>0</v>
      </c>
      <c r="E5" t="n">
        <v>1</v>
      </c>
      <c r="F5" t="inlineStr">
        <is>
          <t>[8, 7, 6]</t>
        </is>
      </c>
      <c r="G5" t="n">
        <v>1</v>
      </c>
      <c r="H5" t="n">
        <v>0</v>
      </c>
      <c r="I5" t="n">
        <v>0</v>
      </c>
      <c r="J5" t="n">
        <v>4</v>
      </c>
      <c r="K5" t="n">
        <v>0</v>
      </c>
      <c r="L5" t="n">
        <v>0</v>
      </c>
      <c r="M5" t="n">
        <v>0</v>
      </c>
      <c r="N5" t="n">
        <v>0</v>
      </c>
      <c r="O5" t="n">
        <v>0</v>
      </c>
      <c r="P5" t="inlineStr">
        <is>
          <t>-Good amp
-Looked a bit indecisive? Brings sen up to shoot speaker but brings it back down and does amp
-stopped moving in the middle of field (got stuck or disconnected)</t>
        </is>
      </c>
      <c r="Q5" t="n">
        <v>0</v>
      </c>
    </row>
    <row r="6">
      <c r="A6" t="n">
        <v>36</v>
      </c>
      <c r="B6" t="n">
        <v>10</v>
      </c>
      <c r="C6" t="n">
        <v>45</v>
      </c>
      <c r="D6" t="n">
        <v>0</v>
      </c>
      <c r="E6" t="n">
        <v>0</v>
      </c>
      <c r="F6" t="inlineStr">
        <is>
          <t>[]</t>
        </is>
      </c>
      <c r="G6" t="n">
        <v>0</v>
      </c>
      <c r="H6" t="n">
        <v>0</v>
      </c>
      <c r="I6" t="n">
        <v>1</v>
      </c>
      <c r="J6" t="n">
        <v>3</v>
      </c>
      <c r="K6" t="n">
        <v>1</v>
      </c>
      <c r="L6" t="n">
        <v>0</v>
      </c>
      <c r="M6" t="n">
        <v>0</v>
      </c>
      <c r="N6" t="n">
        <v>0</v>
      </c>
      <c r="O6" t="n">
        <v>0</v>
      </c>
      <c r="P6" t="inlineStr">
        <is>
          <t>Robot stop moving in the middle of the match and it a good super in my opinion, it has fast score amp ability</t>
        </is>
      </c>
      <c r="Q6" t="n">
        <v>0</v>
      </c>
    </row>
    <row r="7">
      <c r="A7" t="n">
        <v>42</v>
      </c>
      <c r="B7" t="n">
        <v>25</v>
      </c>
      <c r="C7" t="n">
        <v>55</v>
      </c>
      <c r="D7" t="n">
        <v>0</v>
      </c>
      <c r="E7" t="n">
        <v>1</v>
      </c>
      <c r="F7" t="inlineStr">
        <is>
          <t>[6, 7, 8]</t>
        </is>
      </c>
      <c r="G7" t="n">
        <v>1</v>
      </c>
      <c r="H7" t="n">
        <v>0</v>
      </c>
      <c r="I7" t="n">
        <v>3</v>
      </c>
      <c r="J7" t="n">
        <v>3</v>
      </c>
      <c r="K7" t="n">
        <v>1</v>
      </c>
      <c r="L7" t="n">
        <v>0</v>
      </c>
      <c r="M7" t="n">
        <v>2</v>
      </c>
      <c r="N7" t="n">
        <v>0</v>
      </c>
      <c r="O7" t="n">
        <v>0</v>
      </c>
      <c r="P7" t="inlineStr">
        <is>
          <t xml:space="preserve">They could go under there stage
They were zooming
They climbed really fast
</t>
        </is>
      </c>
      <c r="Q7" t="n">
        <v>0</v>
      </c>
    </row>
    <row r="8">
      <c r="A8" t="n">
        <v>50</v>
      </c>
      <c r="B8" t="n">
        <v>27</v>
      </c>
      <c r="C8" t="n">
        <v>67</v>
      </c>
      <c r="D8" t="n">
        <v>0</v>
      </c>
      <c r="E8" t="n">
        <v>1</v>
      </c>
      <c r="F8" t="inlineStr">
        <is>
          <t>[6, 7, 8]</t>
        </is>
      </c>
      <c r="G8" t="n">
        <v>1</v>
      </c>
      <c r="H8" t="n">
        <v>0</v>
      </c>
      <c r="I8" t="n">
        <v>3</v>
      </c>
      <c r="J8" t="n">
        <v>3</v>
      </c>
      <c r="K8" t="n">
        <v>3</v>
      </c>
      <c r="L8" t="n">
        <v>0</v>
      </c>
      <c r="M8" t="n">
        <v>1</v>
      </c>
      <c r="N8" t="n">
        <v>0</v>
      </c>
      <c r="O8" t="n">
        <v>0</v>
      </c>
      <c r="P8" t="inlineStr">
        <is>
          <t>Very quick and maneuverable, decent cycle time but takes too long unfolding their arm, can do amp and speaker and trap</t>
        </is>
      </c>
      <c r="Q8" t="n">
        <v>0</v>
      </c>
    </row>
    <row r="9">
      <c r="A9" t="n">
        <v>55</v>
      </c>
      <c r="B9" t="n">
        <v>33</v>
      </c>
      <c r="C9" t="n">
        <v>75</v>
      </c>
      <c r="D9" t="n">
        <v>0</v>
      </c>
      <c r="E9" t="n">
        <v>1</v>
      </c>
      <c r="F9" t="inlineStr">
        <is>
          <t>[6, 7, 8]</t>
        </is>
      </c>
      <c r="G9" t="n">
        <v>1</v>
      </c>
      <c r="H9" t="n">
        <v>0</v>
      </c>
      <c r="I9" t="n">
        <v>2</v>
      </c>
      <c r="J9" t="n">
        <v>0</v>
      </c>
      <c r="K9" t="n">
        <v>4</v>
      </c>
      <c r="L9" t="n">
        <v>2</v>
      </c>
      <c r="M9" t="n">
        <v>2</v>
      </c>
      <c r="N9" t="n">
        <v>0</v>
      </c>
      <c r="O9" t="n">
        <v>0</v>
      </c>
      <c r="P9" t="inlineStr">
        <is>
          <t>Can easily manuver, can fold into small , high reach, grabs rings easily, fun colors, aim is somewhat off, it's arms also rubble as climb, gets off the ground fast, and really high off ground</t>
        </is>
      </c>
      <c r="Q9" t="n">
        <v>0</v>
      </c>
    </row>
    <row r="10">
      <c r="A10" t="n">
        <v>63</v>
      </c>
      <c r="B10" t="n">
        <v>16</v>
      </c>
      <c r="C10" t="n">
        <v>105</v>
      </c>
      <c r="D10" t="n">
        <v>0</v>
      </c>
      <c r="E10" t="n">
        <v>0</v>
      </c>
      <c r="F10" t="inlineStr">
        <is>
          <t>[]</t>
        </is>
      </c>
      <c r="G10" t="n">
        <v>0</v>
      </c>
      <c r="H10" t="n">
        <v>0</v>
      </c>
      <c r="I10" t="n">
        <v>1</v>
      </c>
      <c r="J10" t="n">
        <v>3</v>
      </c>
      <c r="K10" t="n">
        <v>0</v>
      </c>
      <c r="L10" t="n">
        <v>1</v>
      </c>
      <c r="M10" t="n">
        <v>2</v>
      </c>
      <c r="N10" t="n">
        <v>0</v>
      </c>
      <c r="O10" t="n">
        <v>0</v>
      </c>
      <c r="P10" t="inlineStr">
        <is>
          <t>Shot but did not move during auto. Pretty maneuvrrable, good strategy, focused on amp since eagles and peninsula were better shooter but did shoot when amplified. Cycle time would be faster but arm has to unfold.</t>
        </is>
      </c>
      <c r="Q10" t="n">
        <v>1</v>
      </c>
    </row>
    <row r="11">
      <c r="A11" t="n">
        <v>70</v>
      </c>
      <c r="B11" t="n">
        <v>18</v>
      </c>
      <c r="D11" t="n">
        <v>0</v>
      </c>
      <c r="E11" t="n">
        <v>1</v>
      </c>
      <c r="F11" t="inlineStr">
        <is>
          <t>[8, 7, 6]</t>
        </is>
      </c>
      <c r="G11" t="n">
        <v>1</v>
      </c>
      <c r="H11" t="n">
        <v>0</v>
      </c>
      <c r="I11" t="n">
        <v>2</v>
      </c>
      <c r="J11" t="n">
        <v>3</v>
      </c>
      <c r="K11" t="n">
        <v>0</v>
      </c>
      <c r="L11" t="n">
        <v>0</v>
      </c>
      <c r="M11" t="n">
        <v>2</v>
      </c>
      <c r="N11" t="n">
        <v>0</v>
      </c>
      <c r="O11" t="n">
        <v>0</v>
      </c>
      <c r="P11" t="inlineStr">
        <is>
          <t xml:space="preserve">Intake is a bit weird and got stuck on stage </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Z14"/>
  <sheetViews>
    <sheetView topLeftCell="F1" workbookViewId="0">
      <pane ySplit="1" topLeftCell="A2" activePane="bottomLeft" state="frozen"/>
      <selection pane="bottomLeft" activeCell="Z1" sqref="Z1"/>
    </sheetView>
  </sheetViews>
  <sheetFormatPr baseColWidth="8" defaultRowHeight="14.4"/>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8</v>
      </c>
      <c r="B2" t="n">
        <v>3</v>
      </c>
      <c r="C2" t="n">
        <v>53</v>
      </c>
      <c r="D2" t="n">
        <v>0</v>
      </c>
      <c r="E2" t="n">
        <v>0</v>
      </c>
      <c r="F2" t="inlineStr">
        <is>
          <t>[]</t>
        </is>
      </c>
      <c r="G2" t="n">
        <v>1</v>
      </c>
      <c r="H2" t="n">
        <v>0</v>
      </c>
      <c r="I2" t="n">
        <v>0</v>
      </c>
      <c r="J2" t="n">
        <v>1</v>
      </c>
      <c r="K2" t="n">
        <v>0</v>
      </c>
      <c r="L2" t="n">
        <v>0</v>
      </c>
      <c r="M2" t="n">
        <v>0</v>
      </c>
      <c r="N2" t="n">
        <v>0</v>
      </c>
      <c r="O2" t="n">
        <v>0</v>
      </c>
      <c r="P2" t="inlineStr">
        <is>
          <t xml:space="preserve">Had trouble intaking, then started defending and stopped moving by the end of the match
</t>
        </is>
      </c>
      <c r="Q2" t="n">
        <v>0</v>
      </c>
    </row>
    <row r="3">
      <c r="A3" t="n">
        <v>13</v>
      </c>
      <c r="B3" t="n">
        <v>5</v>
      </c>
      <c r="C3" t="n">
        <v>7</v>
      </c>
      <c r="D3" t="n">
        <v>0</v>
      </c>
      <c r="E3" t="n">
        <v>2</v>
      </c>
      <c r="F3" t="inlineStr">
        <is>
          <t>[]</t>
        </is>
      </c>
      <c r="G3" t="n">
        <v>1</v>
      </c>
      <c r="H3" t="n">
        <v>0</v>
      </c>
      <c r="I3" t="n">
        <v>0</v>
      </c>
      <c r="J3" t="n">
        <v>2</v>
      </c>
      <c r="K3" t="n">
        <v>0</v>
      </c>
      <c r="L3" t="n">
        <v>0</v>
      </c>
      <c r="M3" t="n">
        <v>1</v>
      </c>
      <c r="N3" t="n">
        <v>0</v>
      </c>
      <c r="O3" t="n">
        <v>0</v>
      </c>
      <c r="P3" t="inlineStr">
        <is>
          <t>Auto</t>
        </is>
      </c>
      <c r="Q3" t="n">
        <v>0</v>
      </c>
    </row>
    <row r="4">
      <c r="A4" t="n">
        <v>22</v>
      </c>
      <c r="B4" t="n">
        <v>0</v>
      </c>
      <c r="C4" t="n">
        <v>26</v>
      </c>
      <c r="D4" t="n">
        <v>0</v>
      </c>
      <c r="E4" t="n">
        <v>2</v>
      </c>
      <c r="F4" t="inlineStr">
        <is>
          <t>[]</t>
        </is>
      </c>
      <c r="G4" t="n">
        <v>0</v>
      </c>
      <c r="H4" t="n">
        <v>0</v>
      </c>
      <c r="I4" t="n">
        <v>0</v>
      </c>
      <c r="J4" t="n">
        <v>0</v>
      </c>
      <c r="K4" t="n">
        <v>0</v>
      </c>
      <c r="L4" t="n">
        <v>0</v>
      </c>
      <c r="M4" t="n">
        <v>0</v>
      </c>
      <c r="N4" t="n">
        <v>0</v>
      </c>
      <c r="O4" t="n">
        <v>0</v>
      </c>
      <c r="P4" t="inlineStr">
        <is>
          <t xml:space="preserve">Attempted to score amp for a while, but was unable to. ~50sec remaining, disabled/battery disconnected
</t>
        </is>
      </c>
      <c r="Q4" t="n">
        <v>0</v>
      </c>
    </row>
    <row r="5">
      <c r="A5" t="n">
        <v>27</v>
      </c>
      <c r="B5" t="n">
        <v>3</v>
      </c>
      <c r="C5" t="n">
        <v>10</v>
      </c>
      <c r="D5" t="n">
        <v>0</v>
      </c>
      <c r="E5" t="n">
        <v>0</v>
      </c>
      <c r="F5" t="inlineStr">
        <is>
          <t>[]</t>
        </is>
      </c>
      <c r="G5" t="n">
        <v>1</v>
      </c>
      <c r="H5" t="n">
        <v>0</v>
      </c>
      <c r="I5" t="n">
        <v>0</v>
      </c>
      <c r="J5" t="n">
        <v>0</v>
      </c>
      <c r="K5" t="n">
        <v>0</v>
      </c>
      <c r="L5" t="n">
        <v>0</v>
      </c>
      <c r="M5" t="n">
        <v>1</v>
      </c>
      <c r="N5" t="n">
        <v>0</v>
      </c>
      <c r="O5" t="n">
        <v>0</v>
      </c>
      <c r="P5" t="inlineStr">
        <is>
          <t xml:space="preserve">They play defence this round but they aren't fast
</t>
        </is>
      </c>
      <c r="Q5" t="n">
        <v>0</v>
      </c>
    </row>
    <row r="6">
      <c r="A6" t="n">
        <v>35</v>
      </c>
      <c r="B6" t="n">
        <v>4</v>
      </c>
      <c r="C6" t="n">
        <v>39</v>
      </c>
      <c r="D6" t="n">
        <v>0</v>
      </c>
      <c r="E6" t="n">
        <v>2</v>
      </c>
      <c r="F6" t="inlineStr">
        <is>
          <t>[]</t>
        </is>
      </c>
      <c r="G6" t="n">
        <v>1</v>
      </c>
      <c r="H6" t="n">
        <v>0</v>
      </c>
      <c r="I6" t="n">
        <v>0</v>
      </c>
      <c r="J6" t="n">
        <v>1</v>
      </c>
      <c r="K6" t="n">
        <v>0</v>
      </c>
      <c r="L6" t="n">
        <v>0</v>
      </c>
      <c r="M6" t="n">
        <v>1</v>
      </c>
      <c r="N6" t="n">
        <v>0</v>
      </c>
      <c r="O6" t="n">
        <v>0</v>
      </c>
      <c r="P6" t="inlineStr">
        <is>
          <t>Played defense, good at defense kept other team from getting notes</t>
        </is>
      </c>
      <c r="Q6" t="n">
        <v>0</v>
      </c>
    </row>
    <row r="7">
      <c r="A7" t="n">
        <v>40</v>
      </c>
      <c r="B7" t="n">
        <v>3</v>
      </c>
      <c r="C7" t="n">
        <v>66</v>
      </c>
      <c r="D7" t="n">
        <v>0</v>
      </c>
      <c r="E7" t="n">
        <v>0</v>
      </c>
      <c r="F7" t="inlineStr">
        <is>
          <t>[]</t>
        </is>
      </c>
      <c r="G7" t="n">
        <v>1</v>
      </c>
      <c r="H7" t="n">
        <v>0</v>
      </c>
      <c r="I7" t="n">
        <v>0</v>
      </c>
      <c r="J7" t="n">
        <v>0</v>
      </c>
      <c r="K7" t="n">
        <v>0</v>
      </c>
      <c r="L7" t="n">
        <v>0</v>
      </c>
      <c r="M7" t="n">
        <v>1</v>
      </c>
      <c r="N7" t="n">
        <v>0</v>
      </c>
      <c r="O7" t="n">
        <v>0</v>
      </c>
      <c r="P7" t="inlineStr">
        <is>
          <t xml:space="preserve">Defense not in this round play defence against all robot have an okay defence
</t>
        </is>
      </c>
      <c r="Q7" t="n">
        <v>0</v>
      </c>
    </row>
    <row r="8">
      <c r="A8" t="n">
        <v>47</v>
      </c>
      <c r="B8" t="n">
        <v>3</v>
      </c>
      <c r="C8" t="n">
        <v>39</v>
      </c>
      <c r="D8" t="n">
        <v>0</v>
      </c>
      <c r="E8" t="n">
        <v>2</v>
      </c>
      <c r="F8" t="inlineStr">
        <is>
          <t>[]</t>
        </is>
      </c>
      <c r="G8" t="n">
        <v>1</v>
      </c>
      <c r="H8" t="n">
        <v>0</v>
      </c>
      <c r="I8" t="n">
        <v>0</v>
      </c>
      <c r="J8" t="n">
        <v>0</v>
      </c>
      <c r="K8" t="n">
        <v>0</v>
      </c>
      <c r="L8" t="n">
        <v>0</v>
      </c>
      <c r="M8" t="n">
        <v>1</v>
      </c>
      <c r="N8" t="n">
        <v>0</v>
      </c>
      <c r="O8" t="n">
        <v>0</v>
      </c>
      <c r="P8" t="inlineStr">
        <is>
          <t>can't pick up well, too light to defend</t>
        </is>
      </c>
      <c r="Q8" t="n">
        <v>0</v>
      </c>
    </row>
    <row r="9">
      <c r="A9" t="n">
        <v>56</v>
      </c>
      <c r="B9" t="n">
        <v>3</v>
      </c>
      <c r="C9" t="n">
        <v>36</v>
      </c>
      <c r="D9" t="n">
        <v>0</v>
      </c>
      <c r="E9" t="n">
        <v>2</v>
      </c>
      <c r="F9" t="inlineStr">
        <is>
          <t>[]</t>
        </is>
      </c>
      <c r="G9" t="n">
        <v>1</v>
      </c>
      <c r="H9" t="n">
        <v>0</v>
      </c>
      <c r="I9" t="n">
        <v>0</v>
      </c>
      <c r="J9" t="n">
        <v>0</v>
      </c>
      <c r="K9" t="n">
        <v>0</v>
      </c>
      <c r="L9" t="n">
        <v>0</v>
      </c>
      <c r="M9" t="n">
        <v>1</v>
      </c>
      <c r="N9" t="n">
        <v>0</v>
      </c>
      <c r="O9" t="n">
        <v>0</v>
      </c>
      <c r="P9" t="inlineStr">
        <is>
          <t>Attempted hang.</t>
        </is>
      </c>
      <c r="Q9" t="n">
        <v>0</v>
      </c>
    </row>
    <row r="10">
      <c r="A10" t="n">
        <v>64</v>
      </c>
      <c r="B10" t="n">
        <v>4</v>
      </c>
      <c r="C10" t="n">
        <v>38</v>
      </c>
      <c r="D10" t="n">
        <v>0</v>
      </c>
      <c r="E10" t="n">
        <v>0</v>
      </c>
      <c r="F10" t="inlineStr">
        <is>
          <t>[]</t>
        </is>
      </c>
      <c r="G10" t="n">
        <v>1</v>
      </c>
      <c r="H10" t="n">
        <v>0</v>
      </c>
      <c r="I10" t="n">
        <v>0</v>
      </c>
      <c r="J10" t="n">
        <v>1</v>
      </c>
      <c r="K10" t="n">
        <v>0</v>
      </c>
      <c r="L10" t="n">
        <v>0</v>
      </c>
      <c r="M10" t="n">
        <v>1</v>
      </c>
      <c r="N10" t="n">
        <v>0</v>
      </c>
      <c r="O10" t="n">
        <v>0</v>
      </c>
      <c r="P10" t="inlineStr">
        <is>
          <t>Note got stuck in shooter, started playing defence, defence was decent</t>
        </is>
      </c>
      <c r="Q10" t="n">
        <v>1</v>
      </c>
    </row>
    <row r="11">
      <c r="A11" t="n">
        <v>69</v>
      </c>
      <c r="B11" t="n">
        <v>0</v>
      </c>
      <c r="C11" t="n">
        <v>38</v>
      </c>
      <c r="D11" t="n">
        <v>0</v>
      </c>
      <c r="E11" t="n">
        <v>2</v>
      </c>
      <c r="F11" t="inlineStr">
        <is>
          <t>[8]</t>
        </is>
      </c>
      <c r="G11" t="n">
        <v>0</v>
      </c>
      <c r="H11" t="n">
        <v>0</v>
      </c>
      <c r="I11" t="n">
        <v>0</v>
      </c>
      <c r="J11" t="n">
        <v>0</v>
      </c>
      <c r="K11" t="n">
        <v>0</v>
      </c>
      <c r="L11" t="n">
        <v>0</v>
      </c>
      <c r="M11" t="n">
        <v>0</v>
      </c>
      <c r="N11" t="n">
        <v>0</v>
      </c>
      <c r="O11" t="n">
        <v>0</v>
      </c>
      <c r="P11" t="inlineStr">
        <is>
          <t>Slow, defence, they did decent at defence going after anyone at the speaker and keeping them from getting very close. Tried shooting didn't go well so they went to defence.</t>
        </is>
      </c>
      <c r="Q11" t="n">
        <v>0</v>
      </c>
    </row>
    <row r="13">
      <c r="A13" t="inlineStr">
        <is>
          <t>average:</t>
        </is>
      </c>
      <c r="B13">
        <f>AVERAGE(B2:INDIRECT("B"&amp;(ROW()-2)))</f>
        <v/>
      </c>
      <c r="J13">
        <f>AVERAGE(J1:INDIRECT("J"&amp;(ROW()-2)))</f>
        <v/>
      </c>
      <c r="K13">
        <f>AVERAGE(K1:INDIRECT("K"&amp;(ROW()-2)))</f>
        <v/>
      </c>
      <c r="L13">
        <f>AVERAGE(L1:INDIRECT("L"&amp;(ROW()-2)))</f>
        <v/>
      </c>
      <c r="M13">
        <f>INDIRECT("K"&amp;(ROW()))+INDIRECT("L"&amp;(ROW()))</f>
        <v/>
      </c>
    </row>
    <row r="14">
      <c r="A14" t="inlineStr">
        <is>
          <t>avg of last 5:</t>
        </is>
      </c>
      <c r="B14">
        <f>AVERAGE(INDIRECT("B"&amp;(ROW()-7)):INDIRECT("B"&amp;(ROW()-2)))</f>
        <v/>
      </c>
      <c r="J14">
        <f>AVERAGE(INDIRECT("J"&amp;(ROW()-7)):INDIRECT("J"&amp;(ROW()-2)))</f>
        <v/>
      </c>
      <c r="K14">
        <f>AVERAGE(INDIRECT("K"&amp;(ROW()-7)):INDIRECT("K"&amp;(ROW()-2)))</f>
        <v/>
      </c>
      <c r="L14">
        <f>AVERAGE(INDIRECT("L"&amp;(ROW()-7)):INDIRECT("L"&amp;(ROW()-2)))</f>
        <v/>
      </c>
      <c r="M14">
        <f>INDIRECT("K"&amp;(ROW()))+INDIRECT("L"&amp;(ROW()))</f>
        <v/>
      </c>
    </row>
  </sheetData>
  <conditionalFormatting sqref="A1:O100">
    <cfRule type="expression" priority="1" dxfId="0">
      <formula>$P1=1</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Z13"/>
  <sheetViews>
    <sheetView topLeftCell="F1" workbookViewId="0">
      <pane ySplit="1" topLeftCell="A2" activePane="bottomLeft" state="frozen"/>
      <selection pane="bottomLeft" activeCell="O13" sqref="O13"/>
    </sheetView>
  </sheetViews>
  <sheetFormatPr baseColWidth="8" defaultRowHeight="14.4"/>
  <cols>
    <col width="47.77734375" customWidth="1" min="16" max="16"/>
  </cols>
  <sheetData>
    <row r="1">
      <c r="A1" t="inlineStr">
        <is>
          <t>match</t>
        </is>
      </c>
      <c r="B1" t="inlineStr">
        <is>
          <t>personal score</t>
        </is>
      </c>
      <c r="C1" t="inlineStr">
        <is>
          <t>total score</t>
        </is>
      </c>
      <c r="D1" t="inlineStr">
        <is>
          <t>pickup</t>
        </is>
      </c>
      <c r="E1" t="inlineStr">
        <is>
          <t>start position</t>
        </is>
      </c>
      <c r="F1" t="inlineStr">
        <is>
          <t>auto path</t>
        </is>
      </c>
      <c r="G1" t="inlineStr">
        <is>
          <t>leave</t>
        </is>
      </c>
      <c r="H1" t="inlineStr">
        <is>
          <t>auto amp</t>
        </is>
      </c>
      <c r="I1" t="inlineStr">
        <is>
          <t>auto speaker</t>
        </is>
      </c>
      <c r="J1" t="inlineStr">
        <is>
          <t>teleop amp</t>
        </is>
      </c>
      <c r="K1" t="inlineStr">
        <is>
          <t>speaker no boost</t>
        </is>
      </c>
      <c r="L1" t="inlineStr">
        <is>
          <t>speaker boosted</t>
        </is>
      </c>
      <c r="M1" t="inlineStr">
        <is>
          <t>end position</t>
        </is>
      </c>
      <c r="N1" t="inlineStr">
        <is>
          <t>harmony</t>
        </is>
      </c>
      <c r="O1" t="inlineStr">
        <is>
          <t>trap</t>
        </is>
      </c>
      <c r="P1" t="inlineStr">
        <is>
          <t>comment</t>
        </is>
      </c>
      <c r="Q1" t="inlineStr">
        <is>
          <t>outlier</t>
        </is>
      </c>
      <c r="S1" t="inlineStr">
        <is>
          <t>average:</t>
        </is>
      </c>
      <c r="T1">
        <f>INDIRECT("B"&amp;COUNTA(A:A))</f>
        <v/>
      </c>
      <c r="U1">
        <f>INDIRECT("J"&amp;COUNTA(A:A))</f>
        <v/>
      </c>
      <c r="V1">
        <f>INDIRECT("M"&amp;COUNTA(A:A))</f>
        <v/>
      </c>
      <c r="W1" t="inlineStr">
        <is>
          <t>avg last 5:</t>
        </is>
      </c>
      <c r="X1">
        <f>INDIRECT("B"&amp;COUNTA(A:A)+1)</f>
        <v/>
      </c>
      <c r="Y1">
        <f>INDIRECT("J"&amp;COUNTA(A:A)+1)</f>
        <v/>
      </c>
      <c r="Z1">
        <f>INDIRECT("M"&amp;COUNTA(A:A)+1)</f>
        <v/>
      </c>
    </row>
    <row r="2">
      <c r="A2" t="n">
        <v>1</v>
      </c>
      <c r="B2" t="n">
        <v>24</v>
      </c>
      <c r="C2" t="n">
        <v>42</v>
      </c>
      <c r="D2" t="n">
        <v>0</v>
      </c>
      <c r="E2" t="n">
        <v>0</v>
      </c>
      <c r="F2" t="inlineStr">
        <is>
          <t>[7]</t>
        </is>
      </c>
      <c r="G2" t="n">
        <v>1</v>
      </c>
      <c r="H2" t="n">
        <v>0</v>
      </c>
      <c r="I2" t="n">
        <v>1</v>
      </c>
      <c r="J2" t="n">
        <v>0</v>
      </c>
      <c r="K2" t="n">
        <v>8</v>
      </c>
      <c r="L2" t="n">
        <v>0</v>
      </c>
      <c r="M2" t="n">
        <v>1</v>
      </c>
      <c r="N2" t="n">
        <v>0</v>
      </c>
      <c r="O2" t="n">
        <v>0</v>
      </c>
      <c r="Q2" t="n">
        <v>0</v>
      </c>
    </row>
    <row r="3">
      <c r="A3" t="n">
        <v>8</v>
      </c>
      <c r="B3" t="n">
        <v>11</v>
      </c>
      <c r="C3" t="n">
        <v>38</v>
      </c>
      <c r="D3" t="n">
        <v>0</v>
      </c>
      <c r="E3" t="n">
        <v>0</v>
      </c>
      <c r="F3" t="inlineStr">
        <is>
          <t>[]</t>
        </is>
      </c>
      <c r="G3" t="n">
        <v>0</v>
      </c>
      <c r="H3" t="n">
        <v>0</v>
      </c>
      <c r="I3" t="n">
        <v>0</v>
      </c>
      <c r="J3" t="n">
        <v>0</v>
      </c>
      <c r="K3" t="n">
        <v>5</v>
      </c>
      <c r="L3" t="n">
        <v>0</v>
      </c>
      <c r="M3" t="n">
        <v>1</v>
      </c>
      <c r="N3" t="n">
        <v>0</v>
      </c>
      <c r="O3" t="n">
        <v>0</v>
      </c>
      <c r="P3" t="inlineStr">
        <is>
          <t>Can't shoot from the side of the speaker, slow but pretty precise driving, auto data not good</t>
        </is>
      </c>
      <c r="Q3" t="n">
        <v>0</v>
      </c>
    </row>
    <row r="4">
      <c r="A4" t="n">
        <v>20</v>
      </c>
      <c r="B4" t="n">
        <v>16</v>
      </c>
      <c r="C4" t="n">
        <v>73</v>
      </c>
      <c r="D4" t="n">
        <v>0</v>
      </c>
      <c r="E4" t="n">
        <v>1</v>
      </c>
      <c r="F4" t="inlineStr">
        <is>
          <t>[7]</t>
        </is>
      </c>
      <c r="G4" t="n">
        <v>1</v>
      </c>
      <c r="H4" t="n">
        <v>0</v>
      </c>
      <c r="I4" t="n">
        <v>1</v>
      </c>
      <c r="J4" t="n">
        <v>0</v>
      </c>
      <c r="K4" t="n">
        <v>4</v>
      </c>
      <c r="L4" t="n">
        <v>0</v>
      </c>
      <c r="M4" t="n">
        <v>1</v>
      </c>
      <c r="N4" t="n">
        <v>0</v>
      </c>
      <c r="O4" t="n">
        <v>0</v>
      </c>
      <c r="P4" t="inlineStr">
        <is>
          <t>Worked well with teammates, super maneuverable. Fast intake and launch but slowed.down later</t>
        </is>
      </c>
      <c r="Q4" t="n">
        <v>0</v>
      </c>
    </row>
    <row r="5">
      <c r="A5" t="n">
        <v>29</v>
      </c>
      <c r="B5" t="n">
        <v>39</v>
      </c>
      <c r="C5" t="n">
        <v>51</v>
      </c>
      <c r="D5" t="n">
        <v>0</v>
      </c>
      <c r="E5" t="n">
        <v>1</v>
      </c>
      <c r="F5" t="inlineStr">
        <is>
          <t>[7]</t>
        </is>
      </c>
      <c r="G5" t="n">
        <v>1</v>
      </c>
      <c r="H5" t="n">
        <v>0</v>
      </c>
      <c r="I5" t="n">
        <v>2</v>
      </c>
      <c r="J5" t="n">
        <v>0</v>
      </c>
      <c r="K5" t="n">
        <v>2</v>
      </c>
      <c r="L5" t="n">
        <v>4</v>
      </c>
      <c r="M5" t="n">
        <v>2</v>
      </c>
      <c r="N5" t="n">
        <v>0</v>
      </c>
      <c r="O5" t="n">
        <v>0</v>
      </c>
      <c r="P5" t="inlineStr">
        <is>
          <t xml:space="preserve">- long distance shooting
- </t>
        </is>
      </c>
      <c r="Q5" t="n">
        <v>0</v>
      </c>
    </row>
    <row r="6">
      <c r="A6" t="n">
        <v>35</v>
      </c>
      <c r="B6" t="n">
        <v>26</v>
      </c>
      <c r="C6" t="n">
        <v>39</v>
      </c>
      <c r="D6" t="n">
        <v>0</v>
      </c>
      <c r="E6" t="n">
        <v>0</v>
      </c>
      <c r="F6" t="inlineStr">
        <is>
          <t>[]</t>
        </is>
      </c>
      <c r="G6" t="n">
        <v>0</v>
      </c>
      <c r="H6" t="n">
        <v>0</v>
      </c>
      <c r="I6" t="n">
        <v>1</v>
      </c>
      <c r="J6" t="n">
        <v>0</v>
      </c>
      <c r="K6" t="n">
        <v>6</v>
      </c>
      <c r="L6" t="n">
        <v>1</v>
      </c>
      <c r="M6" t="n">
        <v>3</v>
      </c>
      <c r="N6" t="n">
        <v>0</v>
      </c>
      <c r="O6" t="n">
        <v>0</v>
      </c>
      <c r="P6" t="inlineStr">
        <is>
          <t>Good shooter just need an amper</t>
        </is>
      </c>
      <c r="Q6" t="n">
        <v>0</v>
      </c>
    </row>
    <row r="7">
      <c r="A7" t="n">
        <v>42</v>
      </c>
      <c r="B7" t="n">
        <v>10</v>
      </c>
      <c r="C7" t="n">
        <v>52</v>
      </c>
      <c r="D7" t="n">
        <v>0</v>
      </c>
      <c r="E7" t="n">
        <v>0</v>
      </c>
      <c r="F7" t="inlineStr">
        <is>
          <t>[]</t>
        </is>
      </c>
      <c r="G7" t="n">
        <v>0</v>
      </c>
      <c r="H7" t="n">
        <v>0</v>
      </c>
      <c r="I7" t="n">
        <v>1</v>
      </c>
      <c r="J7" t="n">
        <v>0</v>
      </c>
      <c r="K7" t="n">
        <v>1</v>
      </c>
      <c r="L7" t="n">
        <v>0</v>
      </c>
      <c r="M7" t="n">
        <v>2</v>
      </c>
      <c r="N7" t="n">
        <v>0</v>
      </c>
      <c r="O7" t="n">
        <v>0</v>
      </c>
      <c r="P7" t="inlineStr">
        <is>
          <t>Kept missing speaker</t>
        </is>
      </c>
      <c r="Q7" t="n">
        <v>0</v>
      </c>
    </row>
    <row r="8" ht="72" customHeight="1">
      <c r="A8" t="n">
        <v>50</v>
      </c>
      <c r="B8" t="n">
        <v>16</v>
      </c>
      <c r="C8" t="n">
        <v>67</v>
      </c>
      <c r="D8" t="n">
        <v>0</v>
      </c>
      <c r="E8" t="n">
        <v>2</v>
      </c>
      <c r="F8" t="inlineStr">
        <is>
          <t>[]</t>
        </is>
      </c>
      <c r="G8" t="n">
        <v>0</v>
      </c>
      <c r="H8" t="n">
        <v>0</v>
      </c>
      <c r="I8" t="n">
        <v>1</v>
      </c>
      <c r="J8" t="n">
        <v>0</v>
      </c>
      <c r="K8" t="n">
        <v>3</v>
      </c>
      <c r="L8" t="n">
        <v>0</v>
      </c>
      <c r="M8" t="n">
        <v>2</v>
      </c>
      <c r="N8" t="n">
        <v>1</v>
      </c>
      <c r="O8" t="n">
        <v>0</v>
      </c>
      <c r="P8" s="1" t="inlineStr">
        <is>
          <t xml:space="preserve">Start right side of speaker
Parkinson harmony
They were really good at going back and forth
It looked like they could go under but didn't
</t>
        </is>
      </c>
      <c r="Q8" t="n">
        <v>0</v>
      </c>
    </row>
    <row r="9">
      <c r="A9" t="n">
        <v>65</v>
      </c>
      <c r="B9" t="n">
        <v>24</v>
      </c>
      <c r="C9" t="n">
        <v>52</v>
      </c>
      <c r="D9" t="n">
        <v>0</v>
      </c>
      <c r="E9" t="n">
        <v>0</v>
      </c>
      <c r="F9" t="inlineStr">
        <is>
          <t>[7]</t>
        </is>
      </c>
      <c r="G9" t="n">
        <v>1</v>
      </c>
      <c r="H9" t="n">
        <v>0</v>
      </c>
      <c r="I9" t="n">
        <v>1</v>
      </c>
      <c r="J9" t="n">
        <v>0</v>
      </c>
      <c r="K9" t="n">
        <v>8</v>
      </c>
      <c r="L9" t="n">
        <v>0</v>
      </c>
      <c r="M9" t="n">
        <v>1</v>
      </c>
      <c r="N9" t="n">
        <v>0</v>
      </c>
      <c r="O9" t="n">
        <v>0</v>
      </c>
      <c r="P9" t="inlineStr">
        <is>
          <t>Fast with speaker, tried to go for harmony but teammate bailed out last second</t>
        </is>
      </c>
      <c r="Q9" t="n">
        <v>0</v>
      </c>
    </row>
    <row r="10">
      <c r="A10" t="n">
        <v>71</v>
      </c>
      <c r="B10" t="n">
        <v>28</v>
      </c>
      <c r="C10" t="n">
        <v>42</v>
      </c>
      <c r="D10" t="n">
        <v>0</v>
      </c>
      <c r="E10" t="n">
        <v>1</v>
      </c>
      <c r="F10" t="inlineStr">
        <is>
          <t>[7]</t>
        </is>
      </c>
      <c r="G10" t="n">
        <v>1</v>
      </c>
      <c r="H10" t="n">
        <v>0</v>
      </c>
      <c r="I10" t="n">
        <v>1</v>
      </c>
      <c r="J10" t="n">
        <v>0</v>
      </c>
      <c r="K10" t="n">
        <v>10</v>
      </c>
      <c r="L10" t="n">
        <v>0</v>
      </c>
      <c r="M10" t="n">
        <v>1</v>
      </c>
      <c r="N10" t="n">
        <v>0</v>
      </c>
      <c r="O10" t="n">
        <v>0</v>
      </c>
      <c r="P10" t="inlineStr">
        <is>
          <t>This robot have unexpected movement sometime and is an excellent shooter for a team it can also mostly easily get out of defense</t>
        </is>
      </c>
      <c r="Q10" t="n">
        <v>0</v>
      </c>
    </row>
    <row r="12">
      <c r="A12" t="inlineStr">
        <is>
          <t>average:</t>
        </is>
      </c>
      <c r="B12">
        <f>AVERAGE(B2:INDIRECT("B"&amp;(ROW()-2)))</f>
        <v/>
      </c>
      <c r="J12">
        <f>AVERAGE(J1:INDIRECT("J"&amp;(ROW()-2)))</f>
        <v/>
      </c>
      <c r="K12">
        <f>AVERAGE(K1:INDIRECT("K"&amp;(ROW()-2)))</f>
        <v/>
      </c>
      <c r="L12">
        <f>AVERAGE(L1:INDIRECT("L"&amp;(ROW()-2)))</f>
        <v/>
      </c>
      <c r="M12">
        <f>INDIRECT("K"&amp;(ROW()))+INDIRECT("L"&amp;(ROW()))</f>
        <v/>
      </c>
    </row>
    <row r="13">
      <c r="A13" t="inlineStr">
        <is>
          <t>avg of last 5:</t>
        </is>
      </c>
      <c r="B13">
        <f>AVERAGE(INDIRECT("B"&amp;(ROW()-7)):INDIRECT("B"&amp;(ROW()-2)))</f>
        <v/>
      </c>
      <c r="J13">
        <f>AVERAGE(INDIRECT("J"&amp;(ROW()-7)):INDIRECT("J"&amp;(ROW()-2)))</f>
        <v/>
      </c>
      <c r="K13">
        <f>AVERAGE(INDIRECT("K"&amp;(ROW()-7)):INDIRECT("K"&amp;(ROW()-2)))</f>
        <v/>
      </c>
      <c r="L13">
        <f>AVERAGE(INDIRECT("L"&amp;(ROW()-7)):INDIRECT("L"&amp;(ROW()-2)))</f>
        <v/>
      </c>
      <c r="M13">
        <f>INDIRECT("K"&amp;(ROW()))+INDIRECT("L"&amp;(ROW()))</f>
        <v/>
      </c>
    </row>
  </sheetData>
  <conditionalFormatting sqref="A1:O100">
    <cfRule type="expression" priority="1" dxfId="0">
      <formula>$P1=1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2024-03-22T15:26:58Z</dcterms:created>
  <dcterms:modified xsi:type="dcterms:W3CDTF">2025-02-18T07:45:48Z</dcterms:modified>
  <cp:lastModifiedBy>Éléonore Larchet</cp:lastModifiedBy>
</cp:coreProperties>
</file>