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30" windowWidth="15735" windowHeight="7380" tabRatio="774" activeTab="1"/>
  </bookViews>
  <sheets>
    <sheet name="information gain split unknown" sheetId="10" r:id="rId1"/>
    <sheet name="split unknown" sheetId="9" r:id="rId2"/>
    <sheet name="information gain of split age" sheetId="8" r:id="rId3"/>
    <sheet name="split age" sheetId="4" r:id="rId4"/>
    <sheet name="data" sheetId="1" r:id="rId5"/>
    <sheet name="Sheet2" sheetId="2" r:id="rId6"/>
    <sheet name="Sheet3" sheetId="3" r:id="rId7"/>
  </sheets>
  <calcPr calcId="124519"/>
  <pivotCaches>
    <pivotCache cacheId="22" r:id="rId8"/>
    <pivotCache cacheId="23" r:id="rId9"/>
  </pivotCaches>
</workbook>
</file>

<file path=xl/calcChain.xml><?xml version="1.0" encoding="utf-8"?>
<calcChain xmlns="http://schemas.openxmlformats.org/spreadsheetml/2006/main">
  <c r="H7" i="10"/>
  <c r="H6"/>
  <c r="F7"/>
  <c r="E7"/>
  <c r="G7" s="1"/>
  <c r="G6"/>
  <c r="F6"/>
  <c r="E6"/>
  <c r="D16" i="9"/>
  <c r="I15"/>
  <c r="J15" s="1"/>
  <c r="F15"/>
  <c r="G15" s="1"/>
  <c r="H15" s="1"/>
  <c r="E15"/>
  <c r="D15"/>
  <c r="I14"/>
  <c r="F14"/>
  <c r="G14" s="1"/>
  <c r="H14" s="1"/>
  <c r="E14"/>
  <c r="D14"/>
  <c r="I13"/>
  <c r="J13" s="1"/>
  <c r="F13"/>
  <c r="E13"/>
  <c r="D13"/>
  <c r="I12"/>
  <c r="J12" s="1"/>
  <c r="K12" s="1"/>
  <c r="F12"/>
  <c r="G12" s="1"/>
  <c r="E12"/>
  <c r="D12"/>
  <c r="I11"/>
  <c r="J11" s="1"/>
  <c r="K11" s="1"/>
  <c r="F11"/>
  <c r="G11" s="1"/>
  <c r="H11" s="1"/>
  <c r="E11"/>
  <c r="D11"/>
  <c r="I10"/>
  <c r="F10"/>
  <c r="G10" s="1"/>
  <c r="H10" s="1"/>
  <c r="E10"/>
  <c r="D10"/>
  <c r="I9"/>
  <c r="J9" s="1"/>
  <c r="F9"/>
  <c r="E9"/>
  <c r="D9"/>
  <c r="I8"/>
  <c r="J8" s="1"/>
  <c r="K8" s="1"/>
  <c r="F8"/>
  <c r="G8" s="1"/>
  <c r="E8"/>
  <c r="D8"/>
  <c r="I7"/>
  <c r="J7" s="1"/>
  <c r="K7" s="1"/>
  <c r="F7"/>
  <c r="G7" s="1"/>
  <c r="H7" s="1"/>
  <c r="E7"/>
  <c r="D7"/>
  <c r="I6"/>
  <c r="F6"/>
  <c r="G6" s="1"/>
  <c r="H6" s="1"/>
  <c r="E6"/>
  <c r="D6"/>
  <c r="E5"/>
  <c r="F11" i="8"/>
  <c r="H6"/>
  <c r="H5"/>
  <c r="G6"/>
  <c r="G5"/>
  <c r="F5"/>
  <c r="F6"/>
  <c r="E6"/>
  <c r="E5"/>
  <c r="L7" i="9" l="1"/>
  <c r="L11"/>
  <c r="K9"/>
  <c r="K13"/>
  <c r="H8"/>
  <c r="L8" s="1"/>
  <c r="H12"/>
  <c r="L12" s="1"/>
  <c r="K15"/>
  <c r="L15" s="1"/>
  <c r="J6"/>
  <c r="K6" s="1"/>
  <c r="L6" s="1"/>
  <c r="G9"/>
  <c r="H9" s="1"/>
  <c r="J10"/>
  <c r="K10" s="1"/>
  <c r="L10" s="1"/>
  <c r="G13"/>
  <c r="H13" s="1"/>
  <c r="J14"/>
  <c r="K14" s="1"/>
  <c r="L14" s="1"/>
  <c r="L13" l="1"/>
  <c r="L9"/>
  <c r="E6" i="4"/>
  <c r="E7"/>
  <c r="E8"/>
  <c r="E9"/>
  <c r="E10"/>
  <c r="E11"/>
  <c r="E12"/>
  <c r="E13"/>
  <c r="E14"/>
  <c r="E15"/>
  <c r="E5"/>
  <c r="D16"/>
  <c r="D6"/>
  <c r="D7"/>
  <c r="D8"/>
  <c r="D9"/>
  <c r="D10"/>
  <c r="D11"/>
  <c r="D12"/>
  <c r="D13"/>
  <c r="D14"/>
  <c r="D15"/>
  <c r="I6"/>
  <c r="I7"/>
  <c r="J7" s="1"/>
  <c r="I8"/>
  <c r="I9"/>
  <c r="J9" s="1"/>
  <c r="I10"/>
  <c r="I11"/>
  <c r="J11" s="1"/>
  <c r="I12"/>
  <c r="I13"/>
  <c r="J13" s="1"/>
  <c r="I14"/>
  <c r="I15"/>
  <c r="J15" s="1"/>
  <c r="F6"/>
  <c r="F7"/>
  <c r="G7" s="1"/>
  <c r="F8"/>
  <c r="G8" s="1"/>
  <c r="F9"/>
  <c r="F10"/>
  <c r="F11"/>
  <c r="G11" s="1"/>
  <c r="F12"/>
  <c r="F13"/>
  <c r="F14"/>
  <c r="F15"/>
  <c r="G15" s="1"/>
  <c r="G12"/>
  <c r="H15" l="1"/>
  <c r="H11"/>
  <c r="H7"/>
  <c r="K7"/>
  <c r="K11"/>
  <c r="K15"/>
  <c r="J14"/>
  <c r="K14" s="1"/>
  <c r="J12"/>
  <c r="K12" s="1"/>
  <c r="J10"/>
  <c r="K10" s="1"/>
  <c r="J8"/>
  <c r="K8" s="1"/>
  <c r="J6"/>
  <c r="K6" s="1"/>
  <c r="G13"/>
  <c r="H13" s="1"/>
  <c r="G9"/>
  <c r="H9" s="1"/>
  <c r="H12"/>
  <c r="H8"/>
  <c r="K9"/>
  <c r="K13"/>
  <c r="G14"/>
  <c r="H14" s="1"/>
  <c r="G10"/>
  <c r="H10" s="1"/>
  <c r="G6"/>
  <c r="H6" s="1"/>
  <c r="L10" l="1"/>
  <c r="L14"/>
  <c r="L9"/>
  <c r="L7"/>
  <c r="L13"/>
  <c r="L6"/>
  <c r="L12"/>
  <c r="L8"/>
  <c r="L15"/>
  <c r="L11"/>
</calcChain>
</file>

<file path=xl/sharedStrings.xml><?xml version="1.0" encoding="utf-8"?>
<sst xmlns="http://schemas.openxmlformats.org/spreadsheetml/2006/main" count="73" uniqueCount="24">
  <si>
    <t>Survived</t>
  </si>
  <si>
    <t>Age</t>
  </si>
  <si>
    <t>Unknown</t>
  </si>
  <si>
    <t>Row Labels</t>
  </si>
  <si>
    <t>Grand Total</t>
  </si>
  <si>
    <t>Sum of Survived</t>
  </si>
  <si>
    <t>p</t>
  </si>
  <si>
    <t>q</t>
  </si>
  <si>
    <t>Left node</t>
  </si>
  <si>
    <t>Impurity</t>
  </si>
  <si>
    <t>Right node</t>
  </si>
  <si>
    <t>Overall impurtiy</t>
  </si>
  <si>
    <t>(All)</t>
  </si>
  <si>
    <t>Column Labels</t>
  </si>
  <si>
    <t>Group1</t>
  </si>
  <si>
    <t>Group2</t>
  </si>
  <si>
    <t># of obs</t>
  </si>
  <si>
    <t>Values</t>
  </si>
  <si>
    <t>Count of Survived2</t>
  </si>
  <si>
    <t>Count of Survived</t>
  </si>
  <si>
    <t>-(plogp+qlogq)</t>
  </si>
  <si>
    <t>wegihted entropy</t>
  </si>
  <si>
    <t>Original entropy</t>
  </si>
  <si>
    <t>Age2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</si>
</sst>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0" fontId="0" fillId="0" borderId="0" xfId="0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quotePrefix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246.660435879632" createdVersion="3" refreshedVersion="3" minRefreshableVersion="3" recordCount="12">
  <cacheSource type="worksheet">
    <worksheetSource ref="A1:B13" sheet="data"/>
  </cacheSource>
  <cacheFields count="3">
    <cacheField name="Survived" numFmtId="0">
      <sharedItems containsSemiMixedTypes="0" containsString="0" containsNumber="1" containsInteger="1" minValue="0" maxValue="1" count="2">
        <n v="1"/>
        <n v="0"/>
      </sharedItems>
    </cacheField>
    <cacheField name="Age" numFmtId="0">
      <sharedItems containsSemiMixedTypes="0" containsString="0" containsNumber="1" containsInteger="1" minValue="3" maxValue="100" count="14">
        <n v="30"/>
        <n v="7"/>
        <n v="100"/>
        <n v="15"/>
        <n v="16"/>
        <n v="20"/>
        <n v="26"/>
        <n v="28"/>
        <n v="34"/>
        <n v="62"/>
        <n v="76"/>
        <n v="94"/>
        <n v="3" u="1"/>
        <n v="10" u="1"/>
      </sharedItems>
      <fieldGroup par="2"/>
    </cacheField>
    <cacheField name="Age2" numFmtId="0" databaseField="0">
      <fieldGroup base="1">
        <discretePr count="14">
          <x v="0"/>
          <x v="3"/>
          <x v="0"/>
          <x v="3"/>
          <x v="3"/>
          <x v="3"/>
          <x v="0"/>
          <x v="0"/>
          <x v="0"/>
          <x v="0"/>
          <x v="0"/>
          <x v="0"/>
          <x v="1"/>
          <x v="2"/>
        </discretePr>
        <groupItems count="4">
          <s v="Group2"/>
          <n v="3"/>
          <n v="10"/>
          <s v="Group1"/>
        </groupItems>
      </fieldGroup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3246.665446064813" createdVersion="3" refreshedVersion="3" minRefreshableVersion="3" recordCount="12">
  <cacheSource type="worksheet">
    <worksheetSource ref="A1:C13" sheet="data"/>
  </cacheSource>
  <cacheFields count="5">
    <cacheField name="Survived" numFmtId="0">
      <sharedItems containsSemiMixedTypes="0" containsString="0" containsNumber="1" containsInteger="1" minValue="0" maxValue="1" count="2">
        <n v="1"/>
        <n v="0"/>
      </sharedItems>
    </cacheField>
    <cacheField name="Age" numFmtId="0">
      <sharedItems containsSemiMixedTypes="0" containsString="0" containsNumber="1" containsInteger="1" minValue="3" maxValue="100" count="14">
        <n v="30"/>
        <n v="7"/>
        <n v="100"/>
        <n v="15"/>
        <n v="16"/>
        <n v="20"/>
        <n v="26"/>
        <n v="28"/>
        <n v="34"/>
        <n v="62"/>
        <n v="76"/>
        <n v="94"/>
        <n v="3" u="1"/>
        <n v="10" u="1"/>
      </sharedItems>
      <fieldGroup par="3"/>
    </cacheField>
    <cacheField name="Unknown" numFmtId="0">
      <sharedItems containsSemiMixedTypes="0" containsString="0" containsNumber="1" containsInteger="1" minValue="5" maxValue="79" count="12">
        <n v="79"/>
        <n v="67"/>
        <n v="53"/>
        <n v="33"/>
        <n v="32"/>
        <n v="5"/>
        <n v="14"/>
        <n v="16"/>
        <n v="70"/>
        <n v="35"/>
        <n v="66"/>
        <n v="22"/>
      </sharedItems>
      <fieldGroup par="4"/>
    </cacheField>
    <cacheField name="Age2" numFmtId="0" databaseField="0">
      <fieldGroup base="1">
        <discretePr count="14">
          <x v="0"/>
          <x v="3"/>
          <x v="0"/>
          <x v="3"/>
          <x v="3"/>
          <x v="3"/>
          <x v="0"/>
          <x v="0"/>
          <x v="0"/>
          <x v="0"/>
          <x v="0"/>
          <x v="0"/>
          <x v="1"/>
          <x v="2"/>
        </discretePr>
        <groupItems count="4">
          <s v="Group2"/>
          <n v="3"/>
          <n v="10"/>
          <s v="Group1"/>
        </groupItems>
      </fieldGroup>
    </cacheField>
    <cacheField name="Unknown2" numFmtId="0" databaseField="0">
      <fieldGroup base="2">
        <discretePr count="12">
          <x v="1"/>
          <x v="1"/>
          <x v="1"/>
          <x v="1"/>
          <x v="1"/>
          <x v="0"/>
          <x v="0"/>
          <x v="0"/>
          <x v="1"/>
          <x v="1"/>
          <x v="1"/>
          <x v="0"/>
        </discretePr>
        <groupItems count="2">
          <s v="Group1"/>
          <s v="Group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</r>
  <r>
    <x v="0"/>
    <x v="1"/>
  </r>
  <r>
    <x v="0"/>
    <x v="2"/>
  </r>
  <r>
    <x v="0"/>
    <x v="3"/>
  </r>
  <r>
    <x v="0"/>
    <x v="4"/>
  </r>
  <r>
    <x v="0"/>
    <x v="5"/>
  </r>
  <r>
    <x v="1"/>
    <x v="6"/>
  </r>
  <r>
    <x v="1"/>
    <x v="7"/>
  </r>
  <r>
    <x v="1"/>
    <x v="8"/>
  </r>
  <r>
    <x v="1"/>
    <x v="9"/>
  </r>
  <r>
    <x v="1"/>
    <x v="10"/>
  </r>
  <r>
    <x v="1"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1"/>
    <x v="6"/>
    <x v="6"/>
  </r>
  <r>
    <x v="1"/>
    <x v="7"/>
    <x v="7"/>
  </r>
  <r>
    <x v="1"/>
    <x v="8"/>
    <x v="8"/>
  </r>
  <r>
    <x v="1"/>
    <x v="9"/>
    <x v="9"/>
  </r>
  <r>
    <x v="1"/>
    <x v="10"/>
    <x v="10"/>
  </r>
  <r>
    <x v="1"/>
    <x v="11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D8" firstHeaderRow="1" firstDataRow="2" firstDataCol="1" rowPageCount="2" colPageCount="1"/>
  <pivotFields count="5">
    <pivotField axis="axisCol" dataField="1" showAll="0">
      <items count="3">
        <item x="1"/>
        <item x="0"/>
        <item t="default"/>
      </items>
    </pivotField>
    <pivotField axis="axisPage" showAll="0" sortType="ascending">
      <items count="15">
        <item m="1" x="12"/>
        <item x="1"/>
        <item m="1" x="13"/>
        <item x="3"/>
        <item x="4"/>
        <item x="5"/>
        <item x="6"/>
        <item x="7"/>
        <item x="0"/>
        <item x="8"/>
        <item x="9"/>
        <item x="10"/>
        <item x="11"/>
        <item x="2"/>
        <item t="default"/>
      </items>
    </pivotField>
    <pivotField axis="axisPage" showAll="0" defaultSubtotal="0">
      <items count="12">
        <item x="5"/>
        <item x="6"/>
        <item x="7"/>
        <item x="11"/>
        <item x="4"/>
        <item x="3"/>
        <item x="9"/>
        <item x="2"/>
        <item x="10"/>
        <item x="1"/>
        <item x="8"/>
        <item x="0"/>
      </items>
    </pivotField>
    <pivotField showAll="0" defaultSubtotal="0">
      <items count="4">
        <item x="3"/>
        <item x="0"/>
        <item x="1"/>
        <item x="2"/>
      </items>
    </pivotField>
    <pivotField axis="axisRow" showAll="0" defaultSubtotal="0">
      <items count="2">
        <item x="0"/>
        <item x="1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pageFields count="2">
    <pageField fld="1" hier="-1"/>
    <pageField fld="2" hier="-1"/>
  </pageFields>
  <dataFields count="1">
    <dataField name="Count of Survive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2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17" firstHeaderRow="1" firstDataRow="2" firstDataCol="1"/>
  <pivotFields count="5">
    <pivotField dataField="1" showAll="0"/>
    <pivotField showAll="0" sortType="ascending">
      <items count="15">
        <item m="1" x="12"/>
        <item x="1"/>
        <item m="1" x="13"/>
        <item x="3"/>
        <item x="4"/>
        <item x="5"/>
        <item x="6"/>
        <item x="7"/>
        <item x="0"/>
        <item x="8"/>
        <item x="9"/>
        <item x="10"/>
        <item x="11"/>
        <item x="2"/>
        <item t="default"/>
      </items>
    </pivotField>
    <pivotField axis="axisRow" showAll="0" defaultSubtotal="0">
      <items count="12">
        <item x="5"/>
        <item x="6"/>
        <item x="7"/>
        <item x="11"/>
        <item x="4"/>
        <item x="3"/>
        <item x="9"/>
        <item x="2"/>
        <item x="10"/>
        <item x="1"/>
        <item x="8"/>
        <item x="0"/>
      </items>
    </pivotField>
    <pivotField showAll="0" defaultSubtotal="0">
      <items count="4">
        <item x="3"/>
        <item x="0"/>
        <item x="1"/>
        <item x="2"/>
      </items>
    </pivotField>
    <pivotField showAll="0" defaultSubtotal="0">
      <items count="2">
        <item x="0"/>
        <item x="1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rvived" fld="0" baseField="0" baseItem="0"/>
    <dataField name="Count of Survived2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2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3:D15" firstHeaderRow="1" firstDataRow="2" firstDataCol="1" rowPageCount="2" colPageCount="1"/>
  <pivotFields count="3">
    <pivotField axis="axisCol" dataField="1" showAll="0">
      <items count="3">
        <item x="1"/>
        <item x="0"/>
        <item t="default"/>
      </items>
    </pivotField>
    <pivotField axis="axisPage" showAll="0" sortType="ascending">
      <items count="15">
        <item m="1" x="12"/>
        <item x="1"/>
        <item m="1" x="13"/>
        <item x="3"/>
        <item x="4"/>
        <item x="5"/>
        <item x="6"/>
        <item x="7"/>
        <item x="0"/>
        <item x="8"/>
        <item x="9"/>
        <item x="10"/>
        <item x="11"/>
        <item x="2"/>
        <item t="default"/>
      </items>
    </pivotField>
    <pivotField axis="axisPage" showAll="0" defaultSubtotal="0">
      <items count="4">
        <item x="3"/>
        <item x="0"/>
        <item x="1"/>
        <item x="2"/>
      </items>
    </pivotField>
  </pivotFields>
  <rowItems count="1">
    <i/>
  </rowItems>
  <colFields count="1">
    <field x="0"/>
  </colFields>
  <colItems count="3">
    <i>
      <x/>
    </i>
    <i>
      <x v="1"/>
    </i>
    <i t="grand">
      <x/>
    </i>
  </colItems>
  <pageFields count="2">
    <pageField fld="1" hier="-1"/>
    <pageField fld="2" hier="-1"/>
  </pageFields>
  <dataFields count="1">
    <dataField name="Count of Survive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2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7" firstHeaderRow="1" firstDataRow="2" firstDataCol="1" rowPageCount="1" colPageCount="1"/>
  <pivotFields count="3">
    <pivotField axis="axisCol" dataField="1" showAll="0">
      <items count="3">
        <item x="1"/>
        <item x="0"/>
        <item t="default"/>
      </items>
    </pivotField>
    <pivotField axis="axisPage" showAll="0" sortType="ascending">
      <items count="15">
        <item m="1" x="12"/>
        <item x="1"/>
        <item m="1" x="13"/>
        <item x="3"/>
        <item x="4"/>
        <item x="5"/>
        <item x="6"/>
        <item x="7"/>
        <item x="0"/>
        <item x="8"/>
        <item x="9"/>
        <item x="10"/>
        <item x="11"/>
        <item x="2"/>
        <item t="default"/>
      </items>
    </pivotField>
    <pivotField axis="axisRow" showAll="0" defaultSubtotal="0">
      <items count="4">
        <item x="3"/>
        <item x="0"/>
        <item x="1"/>
        <item x="2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Survive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1" cacheId="2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17" firstHeaderRow="1" firstDataRow="2" firstDataCol="1"/>
  <pivotFields count="3">
    <pivotField dataField="1" showAll="0"/>
    <pivotField axis="axisRow" showAll="0" sortType="ascending">
      <items count="15">
        <item m="1" x="12"/>
        <item x="1"/>
        <item m="1" x="13"/>
        <item x="3"/>
        <item x="4"/>
        <item x="5"/>
        <item x="6"/>
        <item x="7"/>
        <item x="0"/>
        <item x="8"/>
        <item x="9"/>
        <item x="10"/>
        <item x="11"/>
        <item x="2"/>
        <item t="default"/>
      </items>
    </pivotField>
    <pivotField showAll="0" defaultSubtotal="0">
      <items count="4">
        <item x="3"/>
        <item x="0"/>
        <item x="1"/>
        <item x="2"/>
      </items>
    </pivotField>
  </pivotFields>
  <rowFields count="1">
    <field x="1"/>
  </rowFields>
  <rowItems count="13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rvived" fld="0" baseField="0" baseItem="0"/>
    <dataField name="Count of Survived2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D20" sqref="D20"/>
    </sheetView>
  </sheetViews>
  <sheetFormatPr defaultRowHeight="15"/>
  <cols>
    <col min="1" max="1" width="16.85546875" customWidth="1"/>
    <col min="2" max="2" width="16.28515625" bestFit="1" customWidth="1"/>
    <col min="3" max="3" width="2" customWidth="1"/>
    <col min="4" max="4" width="11.28515625" bestFit="1" customWidth="1"/>
  </cols>
  <sheetData>
    <row r="1" spans="1:12">
      <c r="A1" s="13" t="s">
        <v>1</v>
      </c>
      <c r="B1" t="s">
        <v>12</v>
      </c>
    </row>
    <row r="2" spans="1:12" ht="15" customHeight="1">
      <c r="A2" s="13" t="s">
        <v>2</v>
      </c>
      <c r="B2" t="s">
        <v>12</v>
      </c>
      <c r="C2" s="17"/>
      <c r="D2" s="17"/>
    </row>
    <row r="3" spans="1:12" ht="30" customHeight="1">
      <c r="E3" s="17"/>
      <c r="F3" s="17"/>
      <c r="G3" s="17"/>
      <c r="H3" s="17"/>
      <c r="I3" s="17"/>
      <c r="J3" s="17"/>
      <c r="K3" s="17"/>
      <c r="L3" s="21"/>
    </row>
    <row r="4" spans="1:12">
      <c r="A4" s="13" t="s">
        <v>19</v>
      </c>
      <c r="B4" s="13" t="s">
        <v>13</v>
      </c>
      <c r="G4" s="20"/>
      <c r="L4" s="21"/>
    </row>
    <row r="5" spans="1:12">
      <c r="A5" s="13" t="s">
        <v>3</v>
      </c>
      <c r="B5">
        <v>0</v>
      </c>
      <c r="C5">
        <v>1</v>
      </c>
      <c r="D5" t="s">
        <v>4</v>
      </c>
      <c r="E5" t="s">
        <v>6</v>
      </c>
      <c r="F5" t="s">
        <v>7</v>
      </c>
      <c r="G5" s="20" t="s">
        <v>20</v>
      </c>
      <c r="H5" t="s">
        <v>21</v>
      </c>
      <c r="I5" s="16"/>
      <c r="J5" s="16"/>
      <c r="K5" s="16"/>
      <c r="L5" s="16"/>
    </row>
    <row r="6" spans="1:12">
      <c r="A6" s="14" t="s">
        <v>14</v>
      </c>
      <c r="B6" s="15">
        <v>3</v>
      </c>
      <c r="C6" s="15">
        <v>1</v>
      </c>
      <c r="D6" s="15">
        <v>4</v>
      </c>
      <c r="E6">
        <f>B6/$D6</f>
        <v>0.75</v>
      </c>
      <c r="F6">
        <f>C6/$D6</f>
        <v>0.25</v>
      </c>
      <c r="G6" s="16">
        <f>IFERROR(-(E6*LOG(E6,2)),0)+IFERROR(-(F6*LOG(F6,2)),0)</f>
        <v>0.81127812445913283</v>
      </c>
      <c r="H6" s="16">
        <f>G6*D6/$D$8</f>
        <v>0.27042604148637761</v>
      </c>
      <c r="I6" s="16"/>
      <c r="J6" s="16"/>
      <c r="K6" s="16"/>
      <c r="L6" s="16"/>
    </row>
    <row r="7" spans="1:12">
      <c r="A7" s="14" t="s">
        <v>15</v>
      </c>
      <c r="B7" s="15">
        <v>3</v>
      </c>
      <c r="C7" s="15">
        <v>5</v>
      </c>
      <c r="D7" s="15">
        <v>8</v>
      </c>
      <c r="E7">
        <f>B7/$D7</f>
        <v>0.375</v>
      </c>
      <c r="F7">
        <f>C7/$D7</f>
        <v>0.625</v>
      </c>
      <c r="G7" s="16">
        <f>IFERROR(-(E7*LOG(E7,2)),0)+IFERROR(-(F7*LOG(F7,2)),0)</f>
        <v>0.95443400292496494</v>
      </c>
      <c r="H7" s="16">
        <f>G7*D7/$D$8</f>
        <v>0.63628933528331</v>
      </c>
      <c r="I7" s="16"/>
      <c r="J7" s="16"/>
      <c r="K7" s="16"/>
      <c r="L7" s="16"/>
    </row>
    <row r="8" spans="1:12">
      <c r="A8" s="14" t="s">
        <v>4</v>
      </c>
      <c r="B8" s="15">
        <v>6</v>
      </c>
      <c r="C8" s="15">
        <v>6</v>
      </c>
      <c r="D8" s="15">
        <v>12</v>
      </c>
      <c r="F8" s="16"/>
      <c r="G8" s="16"/>
      <c r="H8" s="16"/>
      <c r="I8" s="16"/>
      <c r="J8" s="16"/>
      <c r="K8" s="16"/>
      <c r="L8" s="16"/>
    </row>
    <row r="9" spans="1:12">
      <c r="E9" s="18"/>
      <c r="F9" s="18"/>
      <c r="G9" s="18"/>
      <c r="H9" s="18"/>
      <c r="I9" s="19"/>
    </row>
  </sheetData>
  <mergeCells count="1">
    <mergeCell ref="L3:L4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7"/>
  <sheetViews>
    <sheetView tabSelected="1" workbookViewId="0">
      <selection activeCell="D22" sqref="D22"/>
    </sheetView>
  </sheetViews>
  <sheetFormatPr defaultRowHeight="15"/>
  <cols>
    <col min="1" max="1" width="13.140625" customWidth="1"/>
    <col min="2" max="2" width="15.42578125" customWidth="1"/>
    <col min="3" max="3" width="18" bestFit="1" customWidth="1"/>
  </cols>
  <sheetData>
    <row r="2" spans="1:12" ht="15" customHeight="1">
      <c r="C2" s="17"/>
      <c r="D2" s="17"/>
    </row>
    <row r="3" spans="1:12" ht="30" customHeight="1">
      <c r="B3" s="13" t="s">
        <v>17</v>
      </c>
      <c r="D3" s="22" t="s">
        <v>16</v>
      </c>
      <c r="E3" s="22"/>
      <c r="F3" s="22" t="s">
        <v>8</v>
      </c>
      <c r="G3" s="22"/>
      <c r="H3" s="17"/>
      <c r="I3" s="22" t="s">
        <v>10</v>
      </c>
      <c r="J3" s="22"/>
      <c r="K3" s="17"/>
      <c r="L3" s="21" t="s">
        <v>11</v>
      </c>
    </row>
    <row r="4" spans="1:12">
      <c r="A4" s="13" t="s">
        <v>3</v>
      </c>
      <c r="B4" t="s">
        <v>5</v>
      </c>
      <c r="C4" t="s">
        <v>18</v>
      </c>
      <c r="D4" t="s">
        <v>8</v>
      </c>
      <c r="E4" t="s">
        <v>10</v>
      </c>
      <c r="F4" t="s">
        <v>6</v>
      </c>
      <c r="G4" t="s">
        <v>7</v>
      </c>
      <c r="H4" t="s">
        <v>9</v>
      </c>
      <c r="I4" t="s">
        <v>6</v>
      </c>
      <c r="J4" t="s">
        <v>7</v>
      </c>
      <c r="K4" t="s">
        <v>9</v>
      </c>
      <c r="L4" s="21"/>
    </row>
    <row r="5" spans="1:12">
      <c r="A5" s="14">
        <v>5</v>
      </c>
      <c r="B5" s="15">
        <v>1</v>
      </c>
      <c r="C5" s="15">
        <v>1</v>
      </c>
      <c r="E5">
        <f>SUM(C6:$C$16)</f>
        <v>11</v>
      </c>
      <c r="F5" s="16"/>
      <c r="G5" s="16"/>
      <c r="H5" s="16"/>
      <c r="I5" s="16"/>
      <c r="J5" s="16"/>
      <c r="K5" s="16"/>
      <c r="L5" s="16"/>
    </row>
    <row r="6" spans="1:12">
      <c r="A6" s="14">
        <v>14</v>
      </c>
      <c r="B6" s="15">
        <v>0</v>
      </c>
      <c r="C6" s="15">
        <v>1</v>
      </c>
      <c r="D6">
        <f>SUM($C$5:C6)</f>
        <v>2</v>
      </c>
      <c r="E6">
        <f>SUM(C7:$C$16)</f>
        <v>10</v>
      </c>
      <c r="F6" s="16">
        <f>AVERAGE($B$5:B6)</f>
        <v>0.5</v>
      </c>
      <c r="G6" s="16">
        <f t="shared" ref="G6:G15" si="0">1-F6</f>
        <v>0.5</v>
      </c>
      <c r="H6" s="16">
        <f t="shared" ref="H6:H15" si="1">1-(F6^2+G6^2)</f>
        <v>0.5</v>
      </c>
      <c r="I6" s="16">
        <f>AVERAGE(B7:$B$16)</f>
        <v>0.5</v>
      </c>
      <c r="J6" s="16">
        <f t="shared" ref="J6:J15" si="2">1-I6</f>
        <v>0.5</v>
      </c>
      <c r="K6" s="16">
        <f t="shared" ref="K6:K15" si="3">1-(I6^2+J6^2)</f>
        <v>0.5</v>
      </c>
      <c r="L6" s="16">
        <f>(COUNT($B$4:B5)*H6+(COUNT($B$4:$B$15)-COUNT($B$4:B5))*K6)/COUNT($B$4:$B$15)</f>
        <v>0.5</v>
      </c>
    </row>
    <row r="7" spans="1:12">
      <c r="A7" s="14">
        <v>16</v>
      </c>
      <c r="B7" s="15">
        <v>0</v>
      </c>
      <c r="C7" s="15">
        <v>1</v>
      </c>
      <c r="D7">
        <f>SUM($C$5:C7)</f>
        <v>3</v>
      </c>
      <c r="E7">
        <f>SUM(C8:$C$16)</f>
        <v>9</v>
      </c>
      <c r="F7" s="16">
        <f>AVERAGE($B$5:B7)</f>
        <v>0.33333333333333331</v>
      </c>
      <c r="G7" s="16">
        <f t="shared" si="0"/>
        <v>0.66666666666666674</v>
      </c>
      <c r="H7" s="16">
        <f t="shared" si="1"/>
        <v>0.44444444444444442</v>
      </c>
      <c r="I7" s="16">
        <f>AVERAGE(B8:$B$16)</f>
        <v>0.55555555555555558</v>
      </c>
      <c r="J7" s="16">
        <f t="shared" si="2"/>
        <v>0.44444444444444442</v>
      </c>
      <c r="K7" s="16">
        <f t="shared" si="3"/>
        <v>0.49382716049382713</v>
      </c>
      <c r="L7" s="16">
        <f>(COUNT($B$4:B6)*H7+(COUNT($B$4:$B$15)-COUNT($B$4:B6))*K7)/COUNT($B$4:$B$15)</f>
        <v>0.48484848484848492</v>
      </c>
    </row>
    <row r="8" spans="1:12">
      <c r="A8" s="14">
        <v>22</v>
      </c>
      <c r="B8" s="15">
        <v>0</v>
      </c>
      <c r="C8" s="15">
        <v>1</v>
      </c>
      <c r="D8">
        <f>SUM($C$5:C8)</f>
        <v>4</v>
      </c>
      <c r="E8">
        <f>SUM(C9:$C$16)</f>
        <v>8</v>
      </c>
      <c r="F8" s="16">
        <f>AVERAGE($B$5:B8)</f>
        <v>0.25</v>
      </c>
      <c r="G8" s="16">
        <f t="shared" si="0"/>
        <v>0.75</v>
      </c>
      <c r="H8" s="16">
        <f t="shared" si="1"/>
        <v>0.375</v>
      </c>
      <c r="I8" s="16">
        <f>AVERAGE(B9:$B$16)</f>
        <v>0.625</v>
      </c>
      <c r="J8" s="16">
        <f t="shared" si="2"/>
        <v>0.375</v>
      </c>
      <c r="K8" s="16">
        <f t="shared" si="3"/>
        <v>0.46875</v>
      </c>
      <c r="L8" s="16">
        <f>(COUNT($B$4:B7)*H8+(COUNT($B$4:$B$15)-COUNT($B$4:B7))*K8)/COUNT($B$4:$B$15)</f>
        <v>0.44318181818181818</v>
      </c>
    </row>
    <row r="9" spans="1:12">
      <c r="A9" s="14">
        <v>32</v>
      </c>
      <c r="B9" s="15">
        <v>1</v>
      </c>
      <c r="C9" s="15">
        <v>1</v>
      </c>
      <c r="D9">
        <f>SUM($C$5:C9)</f>
        <v>5</v>
      </c>
      <c r="E9">
        <f>SUM(C10:$C$16)</f>
        <v>7</v>
      </c>
      <c r="F9" s="16">
        <f>AVERAGE($B$5:B9)</f>
        <v>0.4</v>
      </c>
      <c r="G9" s="16">
        <f t="shared" si="0"/>
        <v>0.6</v>
      </c>
      <c r="H9" s="16">
        <f t="shared" si="1"/>
        <v>0.48</v>
      </c>
      <c r="I9" s="16">
        <f>AVERAGE(B10:$B$16)</f>
        <v>0.5714285714285714</v>
      </c>
      <c r="J9" s="16">
        <f t="shared" si="2"/>
        <v>0.4285714285714286</v>
      </c>
      <c r="K9" s="16">
        <f t="shared" si="3"/>
        <v>0.48979591836734693</v>
      </c>
      <c r="L9" s="16">
        <f>(COUNT($B$4:B8)*H9+(COUNT($B$4:$B$15)-COUNT($B$4:B8))*K9)/COUNT($B$4:$B$15)</f>
        <v>0.48623376623376624</v>
      </c>
    </row>
    <row r="10" spans="1:12">
      <c r="A10" s="14">
        <v>33</v>
      </c>
      <c r="B10" s="15">
        <v>1</v>
      </c>
      <c r="C10" s="15">
        <v>1</v>
      </c>
      <c r="D10">
        <f>SUM($C$5:C10)</f>
        <v>6</v>
      </c>
      <c r="E10">
        <f>SUM(C11:$C$16)</f>
        <v>6</v>
      </c>
      <c r="F10" s="16">
        <f>AVERAGE($B$5:B10)</f>
        <v>0.5</v>
      </c>
      <c r="G10" s="16">
        <f t="shared" si="0"/>
        <v>0.5</v>
      </c>
      <c r="H10" s="16">
        <f t="shared" si="1"/>
        <v>0.5</v>
      </c>
      <c r="I10" s="16">
        <f>AVERAGE(B11:$B$16)</f>
        <v>0.5</v>
      </c>
      <c r="J10" s="16">
        <f t="shared" si="2"/>
        <v>0.5</v>
      </c>
      <c r="K10" s="16">
        <f t="shared" si="3"/>
        <v>0.5</v>
      </c>
      <c r="L10" s="16">
        <f>(COUNT($B$4:B9)*H10+(COUNT($B$4:$B$15)-COUNT($B$4:B9))*K10)/COUNT($B$4:$B$15)</f>
        <v>0.5</v>
      </c>
    </row>
    <row r="11" spans="1:12">
      <c r="A11" s="14">
        <v>35</v>
      </c>
      <c r="B11" s="15">
        <v>0</v>
      </c>
      <c r="C11" s="15">
        <v>1</v>
      </c>
      <c r="D11">
        <f>SUM($C$5:C11)</f>
        <v>7</v>
      </c>
      <c r="E11">
        <f>SUM(C12:$C$16)</f>
        <v>5</v>
      </c>
      <c r="F11" s="16">
        <f>AVERAGE($B$5:B11)</f>
        <v>0.42857142857142855</v>
      </c>
      <c r="G11" s="16">
        <f t="shared" si="0"/>
        <v>0.5714285714285714</v>
      </c>
      <c r="H11" s="16">
        <f t="shared" si="1"/>
        <v>0.48979591836734704</v>
      </c>
      <c r="I11" s="16">
        <f>AVERAGE(B12:$B$16)</f>
        <v>0.6</v>
      </c>
      <c r="J11" s="16">
        <f t="shared" si="2"/>
        <v>0.4</v>
      </c>
      <c r="K11" s="16">
        <f t="shared" si="3"/>
        <v>0.48</v>
      </c>
      <c r="L11" s="16">
        <f>(COUNT($B$4:B10)*H11+(COUNT($B$4:$B$15)-COUNT($B$4:B10))*K11)/COUNT($B$4:$B$15)</f>
        <v>0.48534322820037107</v>
      </c>
    </row>
    <row r="12" spans="1:12">
      <c r="A12" s="14">
        <v>53</v>
      </c>
      <c r="B12" s="15">
        <v>1</v>
      </c>
      <c r="C12" s="15">
        <v>1</v>
      </c>
      <c r="D12">
        <f>SUM($C$5:C12)</f>
        <v>8</v>
      </c>
      <c r="E12">
        <f>SUM(C13:$C$16)</f>
        <v>4</v>
      </c>
      <c r="F12" s="16">
        <f>AVERAGE($B$5:B12)</f>
        <v>0.5</v>
      </c>
      <c r="G12" s="16">
        <f t="shared" si="0"/>
        <v>0.5</v>
      </c>
      <c r="H12" s="16">
        <f t="shared" si="1"/>
        <v>0.5</v>
      </c>
      <c r="I12" s="16">
        <f>AVERAGE(B13:$B$16)</f>
        <v>0.5</v>
      </c>
      <c r="J12" s="16">
        <f t="shared" si="2"/>
        <v>0.5</v>
      </c>
      <c r="K12" s="16">
        <f t="shared" si="3"/>
        <v>0.5</v>
      </c>
      <c r="L12" s="16">
        <f>(COUNT($B$4:B11)*H12+(COUNT($B$4:$B$15)-COUNT($B$4:B11))*K12)/COUNT($B$4:$B$15)</f>
        <v>0.5</v>
      </c>
    </row>
    <row r="13" spans="1:12">
      <c r="A13" s="14">
        <v>66</v>
      </c>
      <c r="B13" s="15">
        <v>0</v>
      </c>
      <c r="C13" s="15">
        <v>1</v>
      </c>
      <c r="D13">
        <f>SUM($C$5:C13)</f>
        <v>9</v>
      </c>
      <c r="E13">
        <f>SUM(C14:$C$16)</f>
        <v>3</v>
      </c>
      <c r="F13" s="16">
        <f>AVERAGE($B$5:B13)</f>
        <v>0.44444444444444442</v>
      </c>
      <c r="G13" s="16">
        <f t="shared" si="0"/>
        <v>0.55555555555555558</v>
      </c>
      <c r="H13" s="16">
        <f t="shared" si="1"/>
        <v>0.49382716049382713</v>
      </c>
      <c r="I13" s="16">
        <f>AVERAGE(B14:$B$16)</f>
        <v>0.66666666666666663</v>
      </c>
      <c r="J13" s="16">
        <f t="shared" si="2"/>
        <v>0.33333333333333337</v>
      </c>
      <c r="K13" s="16">
        <f t="shared" si="3"/>
        <v>0.44444444444444442</v>
      </c>
      <c r="L13" s="16">
        <f>(COUNT($B$4:B12)*H13+(COUNT($B$4:$B$15)-COUNT($B$4:B12))*K13)/COUNT($B$4:$B$15)</f>
        <v>0.48035914702581367</v>
      </c>
    </row>
    <row r="14" spans="1:12">
      <c r="A14" s="14">
        <v>67</v>
      </c>
      <c r="B14" s="15">
        <v>1</v>
      </c>
      <c r="C14" s="15">
        <v>1</v>
      </c>
      <c r="D14">
        <f>SUM($C$5:C14)</f>
        <v>10</v>
      </c>
      <c r="E14">
        <f>SUM(C15:$C$16)</f>
        <v>2</v>
      </c>
      <c r="F14" s="16">
        <f>AVERAGE($B$5:B14)</f>
        <v>0.5</v>
      </c>
      <c r="G14" s="16">
        <f t="shared" si="0"/>
        <v>0.5</v>
      </c>
      <c r="H14" s="16">
        <f t="shared" si="1"/>
        <v>0.5</v>
      </c>
      <c r="I14" s="16">
        <f>AVERAGE(B15:$B$16)</f>
        <v>0.5</v>
      </c>
      <c r="J14" s="16">
        <f t="shared" si="2"/>
        <v>0.5</v>
      </c>
      <c r="K14" s="16">
        <f t="shared" si="3"/>
        <v>0.5</v>
      </c>
      <c r="L14" s="16">
        <f>(COUNT($B$4:B13)*H14+(COUNT($B$4:$B$15)-COUNT($B$4:B13))*K14)/COUNT($B$4:$B$15)</f>
        <v>0.5</v>
      </c>
    </row>
    <row r="15" spans="1:12">
      <c r="A15" s="14">
        <v>70</v>
      </c>
      <c r="B15" s="15">
        <v>0</v>
      </c>
      <c r="C15" s="15">
        <v>1</v>
      </c>
      <c r="D15">
        <f>SUM($C$5:C15)</f>
        <v>11</v>
      </c>
      <c r="E15">
        <f>SUM(C16:$C$16)</f>
        <v>1</v>
      </c>
      <c r="F15" s="16">
        <f>AVERAGE($B$5:B15)</f>
        <v>0.45454545454545453</v>
      </c>
      <c r="G15" s="16">
        <f t="shared" si="0"/>
        <v>0.54545454545454541</v>
      </c>
      <c r="H15" s="16">
        <f t="shared" si="1"/>
        <v>0.49586776859504145</v>
      </c>
      <c r="I15" s="16">
        <f>AVERAGE(B16:$B$16)</f>
        <v>1</v>
      </c>
      <c r="J15" s="16">
        <f t="shared" si="2"/>
        <v>0</v>
      </c>
      <c r="K15" s="16">
        <f t="shared" si="3"/>
        <v>0</v>
      </c>
      <c r="L15" s="16">
        <f>(COUNT($B$4:B14)*H15+(COUNT($B$4:$B$15)-COUNT($B$4:B14))*K15)/COUNT($B$4:$B$15)</f>
        <v>0.45078888054094679</v>
      </c>
    </row>
    <row r="16" spans="1:12">
      <c r="A16" s="14">
        <v>79</v>
      </c>
      <c r="B16" s="15">
        <v>1</v>
      </c>
      <c r="C16" s="15">
        <v>1</v>
      </c>
      <c r="D16">
        <f>SUM($C$5:C16)</f>
        <v>12</v>
      </c>
    </row>
    <row r="17" spans="1:9">
      <c r="A17" s="14" t="s">
        <v>4</v>
      </c>
      <c r="B17" s="15">
        <v>6</v>
      </c>
      <c r="C17" s="15">
        <v>12</v>
      </c>
      <c r="D17" s="18"/>
      <c r="E17" s="18"/>
      <c r="F17" s="18"/>
      <c r="G17" s="18"/>
      <c r="H17" s="18"/>
      <c r="I17" s="19"/>
    </row>
  </sheetData>
  <mergeCells count="4">
    <mergeCell ref="D3:E3"/>
    <mergeCell ref="F3:G3"/>
    <mergeCell ref="I3:J3"/>
    <mergeCell ref="L3:L4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E4" sqref="E4:H6"/>
    </sheetView>
  </sheetViews>
  <sheetFormatPr defaultRowHeight="15"/>
  <cols>
    <col min="1" max="1" width="16.85546875" customWidth="1"/>
    <col min="2" max="2" width="16.28515625" bestFit="1" customWidth="1"/>
    <col min="3" max="3" width="2" customWidth="1"/>
    <col min="4" max="4" width="11.28515625" bestFit="1" customWidth="1"/>
  </cols>
  <sheetData>
    <row r="1" spans="1:12">
      <c r="A1" s="13" t="s">
        <v>1</v>
      </c>
      <c r="B1" t="s">
        <v>12</v>
      </c>
    </row>
    <row r="2" spans="1:12" ht="15" customHeight="1">
      <c r="C2" s="17"/>
      <c r="D2" s="17"/>
    </row>
    <row r="3" spans="1:12" ht="30" customHeight="1">
      <c r="A3" s="13" t="s">
        <v>19</v>
      </c>
      <c r="B3" s="13" t="s">
        <v>13</v>
      </c>
      <c r="E3" s="17"/>
      <c r="F3" s="17"/>
      <c r="G3" s="17"/>
      <c r="H3" s="17"/>
      <c r="I3" s="17"/>
      <c r="J3" s="17"/>
      <c r="K3" s="17"/>
      <c r="L3" s="21"/>
    </row>
    <row r="4" spans="1:12">
      <c r="A4" s="13" t="s">
        <v>3</v>
      </c>
      <c r="B4">
        <v>0</v>
      </c>
      <c r="C4">
        <v>1</v>
      </c>
      <c r="D4" t="s">
        <v>4</v>
      </c>
      <c r="E4" t="s">
        <v>6</v>
      </c>
      <c r="F4" t="s">
        <v>7</v>
      </c>
      <c r="G4" s="20" t="s">
        <v>20</v>
      </c>
      <c r="H4" t="s">
        <v>21</v>
      </c>
      <c r="L4" s="21"/>
    </row>
    <row r="5" spans="1:12">
      <c r="A5" s="14" t="s">
        <v>14</v>
      </c>
      <c r="B5" s="15"/>
      <c r="C5" s="15">
        <v>4</v>
      </c>
      <c r="D5" s="15">
        <v>4</v>
      </c>
      <c r="E5">
        <f>B5/$D5</f>
        <v>0</v>
      </c>
      <c r="F5">
        <f>C5/$D5</f>
        <v>1</v>
      </c>
      <c r="G5" s="16">
        <f>IFERROR(-(E5*LOG(E5,2)),0)+IFERROR(-(F5*LOG(F5,2)),0)</f>
        <v>0</v>
      </c>
      <c r="H5" s="16">
        <f>G5*D5/$D$7</f>
        <v>0</v>
      </c>
      <c r="I5" s="16"/>
      <c r="J5" s="16"/>
      <c r="K5" s="16"/>
      <c r="L5" s="16"/>
    </row>
    <row r="6" spans="1:12">
      <c r="A6" s="14" t="s">
        <v>15</v>
      </c>
      <c r="B6" s="15">
        <v>6</v>
      </c>
      <c r="C6" s="15">
        <v>2</v>
      </c>
      <c r="D6" s="15">
        <v>8</v>
      </c>
      <c r="E6">
        <f>B6/$D6</f>
        <v>0.75</v>
      </c>
      <c r="F6">
        <f>C6/$D6</f>
        <v>0.25</v>
      </c>
      <c r="G6" s="16">
        <f>IFERROR(-(E6*LOG(E6,2)),0)+IFERROR(-(F6*LOG(F6,2)),0)</f>
        <v>0.81127812445913283</v>
      </c>
      <c r="H6" s="16">
        <f>G6*D6/$D$7</f>
        <v>0.54085208297275522</v>
      </c>
      <c r="I6" s="16"/>
      <c r="J6" s="16"/>
      <c r="K6" s="16"/>
      <c r="L6" s="16"/>
    </row>
    <row r="7" spans="1:12">
      <c r="A7" s="14" t="s">
        <v>4</v>
      </c>
      <c r="B7" s="15">
        <v>6</v>
      </c>
      <c r="C7" s="15">
        <v>6</v>
      </c>
      <c r="D7" s="15">
        <v>12</v>
      </c>
      <c r="F7" s="16"/>
      <c r="G7" s="16"/>
      <c r="H7" s="16"/>
      <c r="I7" s="16"/>
      <c r="J7" s="16"/>
      <c r="K7" s="16"/>
      <c r="L7" s="16"/>
    </row>
    <row r="8" spans="1:12">
      <c r="F8" s="16"/>
      <c r="G8" s="16"/>
      <c r="H8" s="16"/>
      <c r="I8" s="16"/>
      <c r="J8" s="16"/>
      <c r="K8" s="16"/>
      <c r="L8" s="16"/>
    </row>
    <row r="9" spans="1:12">
      <c r="F9" s="16"/>
      <c r="G9" s="16"/>
      <c r="H9" s="16"/>
      <c r="I9" s="16"/>
      <c r="J9" s="16"/>
      <c r="K9" s="16"/>
      <c r="L9" s="16"/>
    </row>
    <row r="10" spans="1:12">
      <c r="A10" s="13" t="s">
        <v>1</v>
      </c>
      <c r="B10" t="s">
        <v>12</v>
      </c>
      <c r="F10" s="16"/>
      <c r="G10" s="16"/>
      <c r="H10" s="16"/>
      <c r="I10" s="16"/>
      <c r="J10" s="16"/>
      <c r="K10" s="16"/>
      <c r="L10" s="16"/>
    </row>
    <row r="11" spans="1:12">
      <c r="A11" s="13" t="s">
        <v>23</v>
      </c>
      <c r="B11" t="s">
        <v>12</v>
      </c>
      <c r="E11" t="s">
        <v>22</v>
      </c>
      <c r="F11" s="16">
        <f>-(B15/D15*LOG(B15/D15,2)+C15/D15*LOG(C15/D15,2))</f>
        <v>1</v>
      </c>
      <c r="G11" s="16"/>
      <c r="H11" s="16"/>
      <c r="I11" s="16"/>
      <c r="J11" s="16"/>
      <c r="K11" s="16"/>
      <c r="L11" s="16"/>
    </row>
    <row r="12" spans="1:12">
      <c r="C12" s="17"/>
      <c r="D12" s="17"/>
      <c r="F12" s="16"/>
      <c r="G12" s="16"/>
      <c r="H12" s="16"/>
      <c r="I12" s="16"/>
      <c r="J12" s="16"/>
      <c r="K12" s="16"/>
      <c r="L12" s="16"/>
    </row>
    <row r="13" spans="1:12">
      <c r="B13" s="13" t="s">
        <v>13</v>
      </c>
      <c r="F13" s="16"/>
      <c r="G13" s="16"/>
      <c r="H13" s="16"/>
      <c r="I13" s="16"/>
      <c r="J13" s="16"/>
      <c r="K13" s="16"/>
      <c r="L13" s="16"/>
    </row>
    <row r="14" spans="1:12">
      <c r="B14">
        <v>0</v>
      </c>
      <c r="C14">
        <v>1</v>
      </c>
      <c r="D14" t="s">
        <v>4</v>
      </c>
      <c r="F14" s="16"/>
      <c r="G14" s="16"/>
      <c r="H14" s="16"/>
      <c r="I14" s="16"/>
      <c r="J14" s="16"/>
      <c r="K14" s="16"/>
      <c r="L14" s="16"/>
    </row>
    <row r="15" spans="1:12">
      <c r="A15" t="s">
        <v>19</v>
      </c>
      <c r="B15" s="15">
        <v>6</v>
      </c>
      <c r="C15" s="15">
        <v>6</v>
      </c>
      <c r="D15" s="15">
        <v>12</v>
      </c>
      <c r="F15" s="16"/>
      <c r="G15" s="16"/>
      <c r="H15" s="16"/>
      <c r="I15" s="16"/>
      <c r="J15" s="16"/>
      <c r="K15" s="16"/>
      <c r="L15" s="16"/>
    </row>
    <row r="17" spans="5:9">
      <c r="E17" s="18"/>
      <c r="F17" s="18"/>
      <c r="G17" s="18"/>
      <c r="H17" s="18"/>
      <c r="I17" s="19"/>
    </row>
  </sheetData>
  <mergeCells count="1">
    <mergeCell ref="L3:L4"/>
  </mergeCell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2:L17"/>
  <sheetViews>
    <sheetView workbookViewId="0">
      <selection activeCell="E5" sqref="E5"/>
    </sheetView>
  </sheetViews>
  <sheetFormatPr defaultRowHeight="15"/>
  <cols>
    <col min="1" max="1" width="13.140625" customWidth="1"/>
    <col min="2" max="2" width="15.42578125" bestFit="1" customWidth="1"/>
    <col min="3" max="3" width="18" bestFit="1" customWidth="1"/>
  </cols>
  <sheetData>
    <row r="2" spans="1:12" ht="15" customHeight="1">
      <c r="C2" s="17"/>
      <c r="D2" s="17"/>
    </row>
    <row r="3" spans="1:12" ht="30" customHeight="1">
      <c r="B3" s="13" t="s">
        <v>17</v>
      </c>
      <c r="D3" s="22" t="s">
        <v>16</v>
      </c>
      <c r="E3" s="22"/>
      <c r="F3" s="22" t="s">
        <v>8</v>
      </c>
      <c r="G3" s="22"/>
      <c r="H3" s="17"/>
      <c r="I3" s="22" t="s">
        <v>10</v>
      </c>
      <c r="J3" s="22"/>
      <c r="K3" s="17"/>
      <c r="L3" s="21" t="s">
        <v>11</v>
      </c>
    </row>
    <row r="4" spans="1:12">
      <c r="A4" s="13" t="s">
        <v>3</v>
      </c>
      <c r="B4" t="s">
        <v>5</v>
      </c>
      <c r="C4" t="s">
        <v>18</v>
      </c>
      <c r="D4" t="s">
        <v>8</v>
      </c>
      <c r="E4" t="s">
        <v>10</v>
      </c>
      <c r="F4" t="s">
        <v>6</v>
      </c>
      <c r="G4" t="s">
        <v>7</v>
      </c>
      <c r="H4" t="s">
        <v>9</v>
      </c>
      <c r="I4" t="s">
        <v>6</v>
      </c>
      <c r="J4" t="s">
        <v>7</v>
      </c>
      <c r="K4" t="s">
        <v>9</v>
      </c>
      <c r="L4" s="21"/>
    </row>
    <row r="5" spans="1:12">
      <c r="A5" s="14">
        <v>7</v>
      </c>
      <c r="B5" s="15">
        <v>1</v>
      </c>
      <c r="C5" s="15">
        <v>1</v>
      </c>
      <c r="E5">
        <f>SUM(C6:$C$16)</f>
        <v>11</v>
      </c>
      <c r="F5" s="16"/>
      <c r="G5" s="16"/>
      <c r="H5" s="16"/>
      <c r="I5" s="16"/>
      <c r="J5" s="16"/>
      <c r="K5" s="16"/>
      <c r="L5" s="16"/>
    </row>
    <row r="6" spans="1:12">
      <c r="A6" s="14">
        <v>15</v>
      </c>
      <c r="B6" s="15">
        <v>1</v>
      </c>
      <c r="C6" s="15">
        <v>1</v>
      </c>
      <c r="D6">
        <f>SUM($C$5:C6)</f>
        <v>2</v>
      </c>
      <c r="E6">
        <f>SUM(C7:$C$16)</f>
        <v>10</v>
      </c>
      <c r="F6" s="16">
        <f>AVERAGE($B$5:B6)</f>
        <v>1</v>
      </c>
      <c r="G6" s="16">
        <f t="shared" ref="G6:G15" si="0">1-F6</f>
        <v>0</v>
      </c>
      <c r="H6" s="16">
        <f t="shared" ref="H6:H15" si="1">1-(F6^2+G6^2)</f>
        <v>0</v>
      </c>
      <c r="I6" s="16">
        <f>AVERAGE(B7:$B$16)</f>
        <v>0.4</v>
      </c>
      <c r="J6" s="16">
        <f t="shared" ref="J6:J15" si="2">1-I6</f>
        <v>0.6</v>
      </c>
      <c r="K6" s="16">
        <f t="shared" ref="K6:K15" si="3">1-(I6^2+J6^2)</f>
        <v>0.48</v>
      </c>
      <c r="L6" s="16">
        <f>(COUNT($B$4:B5)*H6+(COUNT($B$4:$B$15)-COUNT($B$4:B5))*K6)/COUNT($B$4:$B$15)</f>
        <v>0.43636363636363634</v>
      </c>
    </row>
    <row r="7" spans="1:12">
      <c r="A7" s="14">
        <v>16</v>
      </c>
      <c r="B7" s="15">
        <v>1</v>
      </c>
      <c r="C7" s="15">
        <v>1</v>
      </c>
      <c r="D7">
        <f>SUM($C$5:C7)</f>
        <v>3</v>
      </c>
      <c r="E7">
        <f>SUM(C8:$C$16)</f>
        <v>9</v>
      </c>
      <c r="F7" s="16">
        <f>AVERAGE($B$5:B7)</f>
        <v>1</v>
      </c>
      <c r="G7" s="16">
        <f t="shared" si="0"/>
        <v>0</v>
      </c>
      <c r="H7" s="16">
        <f t="shared" si="1"/>
        <v>0</v>
      </c>
      <c r="I7" s="16">
        <f>AVERAGE(B8:$B$16)</f>
        <v>0.33333333333333331</v>
      </c>
      <c r="J7" s="16">
        <f t="shared" si="2"/>
        <v>0.66666666666666674</v>
      </c>
      <c r="K7" s="16">
        <f t="shared" si="3"/>
        <v>0.44444444444444442</v>
      </c>
      <c r="L7" s="16">
        <f>(COUNT($B$4:B6)*H7+(COUNT($B$4:$B$15)-COUNT($B$4:B6))*K7)/COUNT($B$4:$B$15)</f>
        <v>0.36363636363636365</v>
      </c>
    </row>
    <row r="8" spans="1:12">
      <c r="A8" s="14">
        <v>20</v>
      </c>
      <c r="B8" s="15">
        <v>1</v>
      </c>
      <c r="C8" s="15">
        <v>1</v>
      </c>
      <c r="D8">
        <f>SUM($C$5:C8)</f>
        <v>4</v>
      </c>
      <c r="E8">
        <f>SUM(C9:$C$16)</f>
        <v>8</v>
      </c>
      <c r="F8" s="16">
        <f>AVERAGE($B$5:B8)</f>
        <v>1</v>
      </c>
      <c r="G8" s="16">
        <f t="shared" si="0"/>
        <v>0</v>
      </c>
      <c r="H8" s="16">
        <f t="shared" si="1"/>
        <v>0</v>
      </c>
      <c r="I8" s="16">
        <f>AVERAGE(B9:$B$16)</f>
        <v>0.25</v>
      </c>
      <c r="J8" s="16">
        <f t="shared" si="2"/>
        <v>0.75</v>
      </c>
      <c r="K8" s="16">
        <f t="shared" si="3"/>
        <v>0.375</v>
      </c>
      <c r="L8" s="16">
        <f>(COUNT($B$4:B7)*H8+(COUNT($B$4:$B$15)-COUNT($B$4:B7))*K8)/COUNT($B$4:$B$15)</f>
        <v>0.27272727272727271</v>
      </c>
    </row>
    <row r="9" spans="1:12">
      <c r="A9" s="14">
        <v>26</v>
      </c>
      <c r="B9" s="15">
        <v>0</v>
      </c>
      <c r="C9" s="15">
        <v>1</v>
      </c>
      <c r="D9">
        <f>SUM($C$5:C9)</f>
        <v>5</v>
      </c>
      <c r="E9">
        <f>SUM(C10:$C$16)</f>
        <v>7</v>
      </c>
      <c r="F9" s="16">
        <f>AVERAGE($B$5:B9)</f>
        <v>0.8</v>
      </c>
      <c r="G9" s="16">
        <f t="shared" si="0"/>
        <v>0.19999999999999996</v>
      </c>
      <c r="H9" s="16">
        <f t="shared" si="1"/>
        <v>0.31999999999999984</v>
      </c>
      <c r="I9" s="16">
        <f>AVERAGE(B10:$B$16)</f>
        <v>0.2857142857142857</v>
      </c>
      <c r="J9" s="16">
        <f t="shared" si="2"/>
        <v>0.7142857142857143</v>
      </c>
      <c r="K9" s="16">
        <f t="shared" si="3"/>
        <v>0.40816326530612246</v>
      </c>
      <c r="L9" s="16">
        <f>(COUNT($B$4:B8)*H9+(COUNT($B$4:$B$15)-COUNT($B$4:B8))*K9)/COUNT($B$4:$B$15)</f>
        <v>0.37610389610389611</v>
      </c>
    </row>
    <row r="10" spans="1:12">
      <c r="A10" s="14">
        <v>28</v>
      </c>
      <c r="B10" s="15">
        <v>0</v>
      </c>
      <c r="C10" s="15">
        <v>1</v>
      </c>
      <c r="D10">
        <f>SUM($C$5:C10)</f>
        <v>6</v>
      </c>
      <c r="E10">
        <f>SUM(C11:$C$16)</f>
        <v>6</v>
      </c>
      <c r="F10" s="16">
        <f>AVERAGE($B$5:B10)</f>
        <v>0.66666666666666663</v>
      </c>
      <c r="G10" s="16">
        <f t="shared" si="0"/>
        <v>0.33333333333333337</v>
      </c>
      <c r="H10" s="16">
        <f t="shared" si="1"/>
        <v>0.44444444444444442</v>
      </c>
      <c r="I10" s="16">
        <f>AVERAGE(B11:$B$16)</f>
        <v>0.33333333333333331</v>
      </c>
      <c r="J10" s="16">
        <f t="shared" si="2"/>
        <v>0.66666666666666674</v>
      </c>
      <c r="K10" s="16">
        <f t="shared" si="3"/>
        <v>0.44444444444444442</v>
      </c>
      <c r="L10" s="16">
        <f>(COUNT($B$4:B9)*H10+(COUNT($B$4:$B$15)-COUNT($B$4:B9))*K10)/COUNT($B$4:$B$15)</f>
        <v>0.44444444444444448</v>
      </c>
    </row>
    <row r="11" spans="1:12">
      <c r="A11" s="14">
        <v>30</v>
      </c>
      <c r="B11" s="15">
        <v>1</v>
      </c>
      <c r="C11" s="15">
        <v>1</v>
      </c>
      <c r="D11">
        <f>SUM($C$5:C11)</f>
        <v>7</v>
      </c>
      <c r="E11">
        <f>SUM(C12:$C$16)</f>
        <v>5</v>
      </c>
      <c r="F11" s="16">
        <f>AVERAGE($B$5:B11)</f>
        <v>0.7142857142857143</v>
      </c>
      <c r="G11" s="16">
        <f t="shared" si="0"/>
        <v>0.2857142857142857</v>
      </c>
      <c r="H11" s="16">
        <f t="shared" si="1"/>
        <v>0.40816326530612246</v>
      </c>
      <c r="I11" s="16">
        <f>AVERAGE(B12:$B$16)</f>
        <v>0.2</v>
      </c>
      <c r="J11" s="16">
        <f t="shared" si="2"/>
        <v>0.8</v>
      </c>
      <c r="K11" s="16">
        <f t="shared" si="3"/>
        <v>0.31999999999999984</v>
      </c>
      <c r="L11" s="16">
        <f>(COUNT($B$4:B10)*H11+(COUNT($B$4:$B$15)-COUNT($B$4:B10))*K11)/COUNT($B$4:$B$15)</f>
        <v>0.36808905380333939</v>
      </c>
    </row>
    <row r="12" spans="1:12">
      <c r="A12" s="14">
        <v>34</v>
      </c>
      <c r="B12" s="15">
        <v>0</v>
      </c>
      <c r="C12" s="15">
        <v>1</v>
      </c>
      <c r="D12">
        <f>SUM($C$5:C12)</f>
        <v>8</v>
      </c>
      <c r="E12">
        <f>SUM(C13:$C$16)</f>
        <v>4</v>
      </c>
      <c r="F12" s="16">
        <f>AVERAGE($B$5:B12)</f>
        <v>0.625</v>
      </c>
      <c r="G12" s="16">
        <f t="shared" si="0"/>
        <v>0.375</v>
      </c>
      <c r="H12" s="16">
        <f t="shared" si="1"/>
        <v>0.46875</v>
      </c>
      <c r="I12" s="16">
        <f>AVERAGE(B13:$B$16)</f>
        <v>0.25</v>
      </c>
      <c r="J12" s="16">
        <f t="shared" si="2"/>
        <v>0.75</v>
      </c>
      <c r="K12" s="16">
        <f t="shared" si="3"/>
        <v>0.375</v>
      </c>
      <c r="L12" s="16">
        <f>(COUNT($B$4:B11)*H12+(COUNT($B$4:$B$15)-COUNT($B$4:B11))*K12)/COUNT($B$4:$B$15)</f>
        <v>0.43465909090909088</v>
      </c>
    </row>
    <row r="13" spans="1:12">
      <c r="A13" s="14">
        <v>62</v>
      </c>
      <c r="B13" s="15">
        <v>0</v>
      </c>
      <c r="C13" s="15">
        <v>1</v>
      </c>
      <c r="D13">
        <f>SUM($C$5:C13)</f>
        <v>9</v>
      </c>
      <c r="E13">
        <f>SUM(C14:$C$16)</f>
        <v>3</v>
      </c>
      <c r="F13" s="16">
        <f>AVERAGE($B$5:B13)</f>
        <v>0.55555555555555558</v>
      </c>
      <c r="G13" s="16">
        <f t="shared" si="0"/>
        <v>0.44444444444444442</v>
      </c>
      <c r="H13" s="16">
        <f t="shared" si="1"/>
        <v>0.49382716049382713</v>
      </c>
      <c r="I13" s="16">
        <f>AVERAGE(B14:$B$16)</f>
        <v>0.33333333333333331</v>
      </c>
      <c r="J13" s="16">
        <f t="shared" si="2"/>
        <v>0.66666666666666674</v>
      </c>
      <c r="K13" s="16">
        <f t="shared" si="3"/>
        <v>0.44444444444444442</v>
      </c>
      <c r="L13" s="16">
        <f>(COUNT($B$4:B12)*H13+(COUNT($B$4:$B$15)-COUNT($B$4:B12))*K13)/COUNT($B$4:$B$15)</f>
        <v>0.48035914702581367</v>
      </c>
    </row>
    <row r="14" spans="1:12">
      <c r="A14" s="14">
        <v>76</v>
      </c>
      <c r="B14" s="15">
        <v>0</v>
      </c>
      <c r="C14" s="15">
        <v>1</v>
      </c>
      <c r="D14">
        <f>SUM($C$5:C14)</f>
        <v>10</v>
      </c>
      <c r="E14">
        <f>SUM(C15:$C$16)</f>
        <v>2</v>
      </c>
      <c r="F14" s="16">
        <f>AVERAGE($B$5:B14)</f>
        <v>0.5</v>
      </c>
      <c r="G14" s="16">
        <f t="shared" si="0"/>
        <v>0.5</v>
      </c>
      <c r="H14" s="16">
        <f t="shared" si="1"/>
        <v>0.5</v>
      </c>
      <c r="I14" s="16">
        <f>AVERAGE(B15:$B$16)</f>
        <v>0.5</v>
      </c>
      <c r="J14" s="16">
        <f t="shared" si="2"/>
        <v>0.5</v>
      </c>
      <c r="K14" s="16">
        <f t="shared" si="3"/>
        <v>0.5</v>
      </c>
      <c r="L14" s="16">
        <f>(COUNT($B$4:B13)*H14+(COUNT($B$4:$B$15)-COUNT($B$4:B13))*K14)/COUNT($B$4:$B$15)</f>
        <v>0.5</v>
      </c>
    </row>
    <row r="15" spans="1:12">
      <c r="A15" s="14">
        <v>94</v>
      </c>
      <c r="B15" s="15">
        <v>0</v>
      </c>
      <c r="C15" s="15">
        <v>1</v>
      </c>
      <c r="D15">
        <f>SUM($C$5:C15)</f>
        <v>11</v>
      </c>
      <c r="E15">
        <f>SUM(C16:$C$16)</f>
        <v>1</v>
      </c>
      <c r="F15" s="16">
        <f>AVERAGE($B$5:B15)</f>
        <v>0.45454545454545453</v>
      </c>
      <c r="G15" s="16">
        <f t="shared" si="0"/>
        <v>0.54545454545454541</v>
      </c>
      <c r="H15" s="16">
        <f t="shared" si="1"/>
        <v>0.49586776859504145</v>
      </c>
      <c r="I15" s="16">
        <f>AVERAGE(B16:$B$16)</f>
        <v>1</v>
      </c>
      <c r="J15" s="16">
        <f t="shared" si="2"/>
        <v>0</v>
      </c>
      <c r="K15" s="16">
        <f t="shared" si="3"/>
        <v>0</v>
      </c>
      <c r="L15" s="16">
        <f>(COUNT($B$4:B14)*H15+(COUNT($B$4:$B$15)-COUNT($B$4:B14))*K15)/COUNT($B$4:$B$15)</f>
        <v>0.45078888054094679</v>
      </c>
    </row>
    <row r="16" spans="1:12">
      <c r="A16" s="14">
        <v>100</v>
      </c>
      <c r="B16" s="15">
        <v>1</v>
      </c>
      <c r="C16" s="15">
        <v>1</v>
      </c>
      <c r="D16">
        <f>SUM($C$5:C16)</f>
        <v>12</v>
      </c>
    </row>
    <row r="17" spans="1:9">
      <c r="A17" s="14" t="s">
        <v>4</v>
      </c>
      <c r="B17" s="15">
        <v>6</v>
      </c>
      <c r="C17" s="15">
        <v>12</v>
      </c>
      <c r="D17" s="18"/>
      <c r="E17" s="18"/>
      <c r="F17" s="18"/>
      <c r="G17" s="18"/>
      <c r="H17" s="18"/>
      <c r="I17" s="19"/>
    </row>
  </sheetData>
  <mergeCells count="4">
    <mergeCell ref="F3:G3"/>
    <mergeCell ref="I3:J3"/>
    <mergeCell ref="L3:L4"/>
    <mergeCell ref="D3:E3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F8" sqref="F8"/>
    </sheetView>
  </sheetViews>
  <sheetFormatPr defaultRowHeight="15"/>
  <sheetData>
    <row r="1" spans="1:3" ht="15.75" thickBot="1">
      <c r="A1" s="10" t="s">
        <v>0</v>
      </c>
      <c r="B1" s="11" t="s">
        <v>1</v>
      </c>
      <c r="C1" s="12" t="s">
        <v>2</v>
      </c>
    </row>
    <row r="2" spans="1:3">
      <c r="A2" s="7">
        <v>1</v>
      </c>
      <c r="B2" s="8">
        <v>30</v>
      </c>
      <c r="C2" s="9">
        <v>79</v>
      </c>
    </row>
    <row r="3" spans="1:3">
      <c r="A3" s="1">
        <v>1</v>
      </c>
      <c r="B3" s="2">
        <v>7</v>
      </c>
      <c r="C3" s="5">
        <v>67</v>
      </c>
    </row>
    <row r="4" spans="1:3">
      <c r="A4" s="1">
        <v>1</v>
      </c>
      <c r="B4" s="2">
        <v>100</v>
      </c>
      <c r="C4" s="5">
        <v>53</v>
      </c>
    </row>
    <row r="5" spans="1:3">
      <c r="A5" s="1">
        <v>1</v>
      </c>
      <c r="B5" s="2">
        <v>15</v>
      </c>
      <c r="C5" s="5">
        <v>33</v>
      </c>
    </row>
    <row r="6" spans="1:3">
      <c r="A6" s="1">
        <v>1</v>
      </c>
      <c r="B6" s="2">
        <v>16</v>
      </c>
      <c r="C6" s="5">
        <v>32</v>
      </c>
    </row>
    <row r="7" spans="1:3">
      <c r="A7" s="1">
        <v>1</v>
      </c>
      <c r="B7" s="2">
        <v>20</v>
      </c>
      <c r="C7" s="5">
        <v>5</v>
      </c>
    </row>
    <row r="8" spans="1:3">
      <c r="A8" s="1">
        <v>0</v>
      </c>
      <c r="B8" s="2">
        <v>26</v>
      </c>
      <c r="C8" s="5">
        <v>14</v>
      </c>
    </row>
    <row r="9" spans="1:3">
      <c r="A9" s="1">
        <v>0</v>
      </c>
      <c r="B9" s="2">
        <v>28</v>
      </c>
      <c r="C9" s="5">
        <v>16</v>
      </c>
    </row>
    <row r="10" spans="1:3">
      <c r="A10" s="1">
        <v>0</v>
      </c>
      <c r="B10" s="2">
        <v>34</v>
      </c>
      <c r="C10" s="5">
        <v>70</v>
      </c>
    </row>
    <row r="11" spans="1:3">
      <c r="A11" s="1">
        <v>0</v>
      </c>
      <c r="B11" s="2">
        <v>62</v>
      </c>
      <c r="C11" s="5">
        <v>35</v>
      </c>
    </row>
    <row r="12" spans="1:3">
      <c r="A12" s="1">
        <v>0</v>
      </c>
      <c r="B12" s="2">
        <v>76</v>
      </c>
      <c r="C12" s="5">
        <v>66</v>
      </c>
    </row>
    <row r="13" spans="1:3" ht="15.75" thickBot="1">
      <c r="A13" s="3">
        <v>0</v>
      </c>
      <c r="B13" s="4">
        <v>94</v>
      </c>
      <c r="C13" s="6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 gain split unknown</vt:lpstr>
      <vt:lpstr>split unknown</vt:lpstr>
      <vt:lpstr>information gain of split age</vt:lpstr>
      <vt:lpstr>split age</vt:lpstr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2018-01-11T13:24:18Z</dcterms:created>
  <dcterms:modified xsi:type="dcterms:W3CDTF">2018-06-16T18:19:53Z</dcterms:modified>
</cp:coreProperties>
</file>