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O\Documents\BACO\"/>
    </mc:Choice>
  </mc:AlternateContent>
  <xr:revisionPtr revIDLastSave="0" documentId="13_ncr:1_{0249EA11-E4E6-4DC8-8EDA-4DD0E9F4EDB1}" xr6:coauthVersionLast="47" xr6:coauthVersionMax="47" xr10:uidLastSave="{00000000-0000-0000-0000-000000000000}"/>
  <bookViews>
    <workbookView xWindow="-120" yWindow="-120" windowWidth="29040" windowHeight="15720" xr2:uid="{716E523D-4DFD-4D9E-B831-017BBE28B1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1" l="1"/>
  <c r="K67" i="1"/>
  <c r="K60" i="1"/>
  <c r="K62" i="1" s="1"/>
  <c r="K55" i="1"/>
  <c r="K57" i="1" s="1"/>
  <c r="K50" i="1"/>
  <c r="K52" i="1"/>
  <c r="L51" i="1"/>
  <c r="L52" i="1" s="1"/>
  <c r="K45" i="1"/>
  <c r="K47" i="1"/>
  <c r="K40" i="1"/>
  <c r="K42" i="1"/>
  <c r="K35" i="1"/>
  <c r="K37" i="1"/>
  <c r="K30" i="1"/>
  <c r="K32" i="1" s="1"/>
  <c r="K25" i="1"/>
  <c r="K27" i="1"/>
  <c r="K20" i="1"/>
  <c r="L21" i="1" s="1"/>
  <c r="L22" i="1" s="1"/>
  <c r="K22" i="1"/>
  <c r="L16" i="1"/>
  <c r="L17" i="1" s="1"/>
  <c r="K15" i="1"/>
  <c r="K17" i="1" s="1"/>
  <c r="K12" i="1"/>
  <c r="L12" i="1"/>
  <c r="L11" i="1"/>
  <c r="K10" i="1"/>
  <c r="L66" i="1" l="1"/>
  <c r="L67" i="1" s="1"/>
  <c r="L61" i="1"/>
  <c r="L62" i="1" s="1"/>
  <c r="L56" i="1"/>
  <c r="L57" i="1" s="1"/>
  <c r="L46" i="1"/>
  <c r="L47" i="1" s="1"/>
  <c r="L41" i="1"/>
  <c r="L42" i="1" s="1"/>
  <c r="L36" i="1"/>
  <c r="L37" i="1" s="1"/>
  <c r="L31" i="1"/>
  <c r="L32" i="1" s="1"/>
  <c r="L26" i="1"/>
  <c r="L27" i="1" s="1"/>
  <c r="C51" i="1"/>
  <c r="C50" i="1"/>
  <c r="C49" i="1"/>
  <c r="C48" i="1"/>
  <c r="C47" i="1"/>
  <c r="C46" i="1"/>
  <c r="C45" i="1"/>
  <c r="C44" i="1"/>
  <c r="C43" i="1"/>
  <c r="C42" i="1"/>
  <c r="C41" i="1"/>
  <c r="C40" i="1"/>
  <c r="C36" i="1"/>
  <c r="C37" i="1" s="1"/>
  <c r="D34" i="1"/>
  <c r="C34" i="1"/>
</calcChain>
</file>

<file path=xl/sharedStrings.xml><?xml version="1.0" encoding="utf-8"?>
<sst xmlns="http://schemas.openxmlformats.org/spreadsheetml/2006/main" count="137" uniqueCount="63">
  <si>
    <t>ACTIVO</t>
  </si>
  <si>
    <t xml:space="preserve">PORCENTAJE </t>
  </si>
  <si>
    <t xml:space="preserve">MATERIAL DE EMPAQUE </t>
  </si>
  <si>
    <t xml:space="preserve">UTILES DE OFICINA </t>
  </si>
  <si>
    <t>ENSERES DE LIMPIEZA</t>
  </si>
  <si>
    <t>#</t>
  </si>
  <si>
    <t>SALDO</t>
  </si>
  <si>
    <t>CAJA</t>
  </si>
  <si>
    <t xml:space="preserve">BANCOS </t>
  </si>
  <si>
    <t>CLIENTES</t>
  </si>
  <si>
    <t>DEUDORES</t>
  </si>
  <si>
    <t>IVA POR COBRAR</t>
  </si>
  <si>
    <t>MERCADERIAS</t>
  </si>
  <si>
    <t>MOBILIARIO</t>
  </si>
  <si>
    <t>EQUIPO</t>
  </si>
  <si>
    <t xml:space="preserve">EQUIPO DE COMPUTO </t>
  </si>
  <si>
    <t xml:space="preserve">VEHICULOS </t>
  </si>
  <si>
    <t>INMUEBLES</t>
  </si>
  <si>
    <t xml:space="preserve">GASTOS DE INSTALACION </t>
  </si>
  <si>
    <t>MATERIAL DE EMPAQUE</t>
  </si>
  <si>
    <t>UTILES Y ENSERES</t>
  </si>
  <si>
    <t xml:space="preserve">ALQUILERES PAGADOS POR ANTICIPADO </t>
  </si>
  <si>
    <t>DEBE</t>
  </si>
  <si>
    <t>HABER</t>
  </si>
  <si>
    <t>PROVEEDORES</t>
  </si>
  <si>
    <t>ACREEDORES</t>
  </si>
  <si>
    <t>IVA POR PAGAR</t>
  </si>
  <si>
    <t>PRESTAMO BANCARIO</t>
  </si>
  <si>
    <t>HIPOTECAS</t>
  </si>
  <si>
    <t>COMPRAS</t>
  </si>
  <si>
    <t>VENTAS</t>
  </si>
  <si>
    <t>CAPITAL</t>
  </si>
  <si>
    <t xml:space="preserve">SUMAS IGUALES </t>
  </si>
  <si>
    <t>EXISTENCIA DEL 41%</t>
  </si>
  <si>
    <t>CONSUMIDO EL 29%</t>
  </si>
  <si>
    <t>CLIENTES Y DEUDORES</t>
  </si>
  <si>
    <t>CUENTAS INCOBRABLES</t>
  </si>
  <si>
    <t>FECHA</t>
  </si>
  <si>
    <t>CUENTA</t>
  </si>
  <si>
    <t>DEPRECIACIONES DE MOBILIARIO</t>
  </si>
  <si>
    <t>DEPRECIACION ACUM. DE MOBILIARIO</t>
  </si>
  <si>
    <t xml:space="preserve">DEPRECIACIONES DE EQUIPO </t>
  </si>
  <si>
    <t xml:space="preserve">DEPRECIACION ACUM. DE EQUIPO </t>
  </si>
  <si>
    <t>DEPRECIACIONES DE EQUIPO DE COMPUTO</t>
  </si>
  <si>
    <t xml:space="preserve">DEPRECIACION ACUM. DE EQUIPO DE COMPUTO </t>
  </si>
  <si>
    <t>DEPRECIACIONES DE VEHICULOS</t>
  </si>
  <si>
    <t>DEPRECIACION ACUM. DE VEHICULOS</t>
  </si>
  <si>
    <t>DEPRECIACIONES DE INMUEBLES</t>
  </si>
  <si>
    <t>DEPRECIACION ACUM. DE INMUEBLES</t>
  </si>
  <si>
    <t>AMORTIZACION DE GASTOS DE INSTALACION</t>
  </si>
  <si>
    <t>AMORTIZACION ACUM. DE GASTOS DE INSTALACION</t>
  </si>
  <si>
    <t>CONSUMIBLES DE GASTOS DE INSTALACION</t>
  </si>
  <si>
    <t>CONSUMIBLES ACUM. DE GASTOS DE INSTALACION</t>
  </si>
  <si>
    <t>CONSUMIBLES DE GASTOS DE UTILES DE OFICINA</t>
  </si>
  <si>
    <t>CONSUMIBLES ACUM. DE UTILES DE OFICINA</t>
  </si>
  <si>
    <t>CONSUMIBLES DE GASTOS DE UTILES Y ENSERES</t>
  </si>
  <si>
    <t>CONSUMIBLES ACUM. DE UTILES Y ENSERES</t>
  </si>
  <si>
    <t>CONSUMIBLES DE ALQUILERES PAGADOS POR ANTICIPADO</t>
  </si>
  <si>
    <t>CONSUMIBLES ACUM. DE PAGADOS POR ANTICIPADO</t>
  </si>
  <si>
    <t>CONSUMIBLES DE PRESTAMO BANCARIO</t>
  </si>
  <si>
    <t>CONSUMIBLES ACUM. DE HIPOTECAS</t>
  </si>
  <si>
    <t>CONSUMIBLES ACUM. DE PRESTAMO BANCARIO</t>
  </si>
  <si>
    <t>CONSUMIBLES DE HIPOTECAS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</si>
</sst>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1" xfId="0" applyNumberFormat="1" applyBorder="1"/>
    <xf numFmtId="164" fontId="0" fillId="0" borderId="0" xfId="0" applyNumberFormat="1"/>
    <xf numFmtId="10" fontId="0" fillId="0" borderId="1" xfId="0" applyNumberFormat="1" applyBorder="1"/>
    <xf numFmtId="0" fontId="0" fillId="0" borderId="2" xfId="0" applyFill="1" applyBorder="1"/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3D5E-08A1-407C-8BF2-48B8810D6258}">
  <dimension ref="A3:L67"/>
  <sheetViews>
    <sheetView tabSelected="1" workbookViewId="0">
      <selection activeCell="F3" sqref="F3"/>
    </sheetView>
  </sheetViews>
  <sheetFormatPr baseColWidth="10" defaultRowHeight="15" x14ac:dyDescent="0.25"/>
  <cols>
    <col min="1" max="1" width="8.140625" customWidth="1"/>
    <col min="2" max="2" width="37.28515625" customWidth="1"/>
    <col min="3" max="3" width="26" style="4" customWidth="1"/>
    <col min="4" max="4" width="21.85546875" style="4" customWidth="1"/>
    <col min="8" max="9" width="19.7109375" customWidth="1"/>
    <col min="10" max="10" width="52.140625" customWidth="1"/>
    <col min="11" max="12" width="19.7109375" customWidth="1"/>
  </cols>
  <sheetData>
    <row r="3" spans="1:12" x14ac:dyDescent="0.25">
      <c r="A3" s="1"/>
      <c r="B3" s="1" t="s">
        <v>0</v>
      </c>
      <c r="C3" s="3" t="s">
        <v>1</v>
      </c>
    </row>
    <row r="4" spans="1:12" x14ac:dyDescent="0.25">
      <c r="A4" s="1"/>
      <c r="B4" s="1" t="s">
        <v>2</v>
      </c>
      <c r="C4" s="5">
        <v>0.41</v>
      </c>
    </row>
    <row r="5" spans="1:12" x14ac:dyDescent="0.25">
      <c r="A5" s="1"/>
      <c r="B5" s="1" t="s">
        <v>3</v>
      </c>
      <c r="C5" s="5">
        <v>0.28999999999999998</v>
      </c>
    </row>
    <row r="6" spans="1:12" x14ac:dyDescent="0.25">
      <c r="A6" s="1"/>
      <c r="B6" s="1" t="s">
        <v>4</v>
      </c>
      <c r="C6" s="5">
        <v>0.73</v>
      </c>
    </row>
    <row r="9" spans="1:12" ht="15.75" thickBot="1" x14ac:dyDescent="0.3">
      <c r="A9" s="1" t="s">
        <v>5</v>
      </c>
      <c r="B9" s="1" t="s">
        <v>0</v>
      </c>
      <c r="C9" s="3" t="s">
        <v>22</v>
      </c>
      <c r="D9" s="3" t="s">
        <v>23</v>
      </c>
      <c r="H9" s="10" t="s">
        <v>5</v>
      </c>
      <c r="I9" s="10" t="s">
        <v>37</v>
      </c>
      <c r="J9" s="10" t="s">
        <v>38</v>
      </c>
      <c r="K9" s="11" t="s">
        <v>22</v>
      </c>
      <c r="L9" s="11" t="s">
        <v>23</v>
      </c>
    </row>
    <row r="10" spans="1:12" x14ac:dyDescent="0.25">
      <c r="B10" s="2" t="s">
        <v>7</v>
      </c>
      <c r="C10" s="4">
        <v>12620</v>
      </c>
      <c r="H10" s="12">
        <v>1</v>
      </c>
      <c r="I10" s="13"/>
      <c r="J10" s="14" t="s">
        <v>39</v>
      </c>
      <c r="K10" s="15">
        <f>C40</f>
        <v>41255</v>
      </c>
      <c r="L10" s="16"/>
    </row>
    <row r="11" spans="1:12" x14ac:dyDescent="0.25">
      <c r="B11" s="2" t="s">
        <v>8</v>
      </c>
      <c r="C11" s="4">
        <v>48625</v>
      </c>
      <c r="H11" s="17"/>
      <c r="J11" t="s">
        <v>40</v>
      </c>
      <c r="K11" s="4"/>
      <c r="L11" s="18">
        <f>C40</f>
        <v>41255</v>
      </c>
    </row>
    <row r="12" spans="1:12" ht="15.75" thickBot="1" x14ac:dyDescent="0.3">
      <c r="B12" s="2" t="s">
        <v>9</v>
      </c>
      <c r="C12" s="4">
        <v>32525</v>
      </c>
      <c r="H12" s="19"/>
      <c r="I12" s="20"/>
      <c r="J12" s="20"/>
      <c r="K12" s="21">
        <f>K10</f>
        <v>41255</v>
      </c>
      <c r="L12" s="22">
        <f>L11</f>
        <v>41255</v>
      </c>
    </row>
    <row r="13" spans="1:12" x14ac:dyDescent="0.25">
      <c r="B13" s="2" t="s">
        <v>10</v>
      </c>
      <c r="C13" s="4">
        <v>2541</v>
      </c>
    </row>
    <row r="14" spans="1:12" ht="15.75" thickBot="1" x14ac:dyDescent="0.3">
      <c r="B14" s="2" t="s">
        <v>11</v>
      </c>
      <c r="C14" s="4">
        <v>150627</v>
      </c>
      <c r="H14" s="10" t="s">
        <v>5</v>
      </c>
      <c r="I14" s="10" t="s">
        <v>37</v>
      </c>
      <c r="J14" s="10" t="s">
        <v>38</v>
      </c>
      <c r="K14" s="11" t="s">
        <v>22</v>
      </c>
      <c r="L14" s="11" t="s">
        <v>23</v>
      </c>
    </row>
    <row r="15" spans="1:12" x14ac:dyDescent="0.25">
      <c r="B15" s="2" t="s">
        <v>12</v>
      </c>
      <c r="C15" s="4">
        <v>1255225</v>
      </c>
      <c r="H15" s="12">
        <v>2</v>
      </c>
      <c r="I15" s="13"/>
      <c r="J15" s="14" t="s">
        <v>41</v>
      </c>
      <c r="K15" s="15">
        <f>C41</f>
        <v>6352</v>
      </c>
      <c r="L15" s="16"/>
    </row>
    <row r="16" spans="1:12" x14ac:dyDescent="0.25">
      <c r="B16" s="2" t="s">
        <v>13</v>
      </c>
      <c r="C16" s="4">
        <v>41255</v>
      </c>
      <c r="H16" s="17"/>
      <c r="J16" t="s">
        <v>42</v>
      </c>
      <c r="K16" s="4"/>
      <c r="L16" s="18">
        <f>K15</f>
        <v>6352</v>
      </c>
    </row>
    <row r="17" spans="2:12" ht="15.75" thickBot="1" x14ac:dyDescent="0.3">
      <c r="B17" s="2" t="s">
        <v>14</v>
      </c>
      <c r="C17" s="4">
        <v>6352</v>
      </c>
      <c r="H17" s="19"/>
      <c r="I17" s="20"/>
      <c r="J17" s="20"/>
      <c r="K17" s="21">
        <f>K15</f>
        <v>6352</v>
      </c>
      <c r="L17" s="22">
        <f>L16</f>
        <v>6352</v>
      </c>
    </row>
    <row r="18" spans="2:12" x14ac:dyDescent="0.25">
      <c r="B18" s="2" t="s">
        <v>15</v>
      </c>
      <c r="C18" s="4">
        <v>26750</v>
      </c>
    </row>
    <row r="19" spans="2:12" ht="15.75" thickBot="1" x14ac:dyDescent="0.3">
      <c r="B19" s="2" t="s">
        <v>16</v>
      </c>
      <c r="C19" s="4">
        <v>129620</v>
      </c>
      <c r="H19" s="10" t="s">
        <v>5</v>
      </c>
      <c r="I19" s="10" t="s">
        <v>37</v>
      </c>
      <c r="J19" s="10" t="s">
        <v>38</v>
      </c>
      <c r="K19" s="11" t="s">
        <v>22</v>
      </c>
      <c r="L19" s="11" t="s">
        <v>23</v>
      </c>
    </row>
    <row r="20" spans="2:12" x14ac:dyDescent="0.25">
      <c r="B20" s="2" t="s">
        <v>17</v>
      </c>
      <c r="C20" s="4">
        <v>1850652</v>
      </c>
      <c r="H20" s="12">
        <v>3</v>
      </c>
      <c r="I20" s="13"/>
      <c r="J20" s="14" t="s">
        <v>43</v>
      </c>
      <c r="K20" s="15">
        <f>C42</f>
        <v>26750</v>
      </c>
      <c r="L20" s="16"/>
    </row>
    <row r="21" spans="2:12" x14ac:dyDescent="0.25">
      <c r="B21" s="2" t="s">
        <v>18</v>
      </c>
      <c r="C21" s="4">
        <v>16800</v>
      </c>
      <c r="H21" s="17"/>
      <c r="J21" t="s">
        <v>44</v>
      </c>
      <c r="K21" s="4"/>
      <c r="L21" s="18">
        <f>K20</f>
        <v>26750</v>
      </c>
    </row>
    <row r="22" spans="2:12" ht="15.75" thickBot="1" x14ac:dyDescent="0.3">
      <c r="B22" s="2" t="s">
        <v>19</v>
      </c>
      <c r="C22" s="4">
        <v>9600</v>
      </c>
      <c r="E22" t="s">
        <v>33</v>
      </c>
      <c r="H22" s="19"/>
      <c r="I22" s="20"/>
      <c r="J22" s="20"/>
      <c r="K22" s="21">
        <f>K20</f>
        <v>26750</v>
      </c>
      <c r="L22" s="22">
        <f>L21</f>
        <v>26750</v>
      </c>
    </row>
    <row r="23" spans="2:12" x14ac:dyDescent="0.25">
      <c r="B23" s="2" t="s">
        <v>3</v>
      </c>
      <c r="C23" s="4">
        <v>12300</v>
      </c>
      <c r="E23" t="s">
        <v>34</v>
      </c>
    </row>
    <row r="24" spans="2:12" ht="15.75" thickBot="1" x14ac:dyDescent="0.3">
      <c r="B24" s="2" t="s">
        <v>20</v>
      </c>
      <c r="C24" s="4">
        <v>6520</v>
      </c>
      <c r="H24" s="10" t="s">
        <v>5</v>
      </c>
      <c r="I24" s="10" t="s">
        <v>37</v>
      </c>
      <c r="J24" s="10" t="s">
        <v>38</v>
      </c>
      <c r="K24" s="11" t="s">
        <v>22</v>
      </c>
      <c r="L24" s="11" t="s">
        <v>23</v>
      </c>
    </row>
    <row r="25" spans="2:12" x14ac:dyDescent="0.25">
      <c r="B25" s="2" t="s">
        <v>21</v>
      </c>
      <c r="C25" s="4">
        <v>27000</v>
      </c>
      <c r="H25" s="12">
        <v>4</v>
      </c>
      <c r="I25" s="13"/>
      <c r="J25" s="14" t="s">
        <v>45</v>
      </c>
      <c r="K25" s="15">
        <f>C43</f>
        <v>129620</v>
      </c>
      <c r="L25" s="16"/>
    </row>
    <row r="26" spans="2:12" x14ac:dyDescent="0.25">
      <c r="B26" s="2" t="s">
        <v>24</v>
      </c>
      <c r="D26" s="4">
        <v>255260</v>
      </c>
      <c r="H26" s="17"/>
      <c r="J26" t="s">
        <v>46</v>
      </c>
      <c r="K26" s="4"/>
      <c r="L26" s="18">
        <f>K25</f>
        <v>129620</v>
      </c>
    </row>
    <row r="27" spans="2:12" ht="15.75" thickBot="1" x14ac:dyDescent="0.3">
      <c r="B27" s="2" t="s">
        <v>25</v>
      </c>
      <c r="D27" s="4">
        <v>19520</v>
      </c>
      <c r="H27" s="19"/>
      <c r="I27" s="20"/>
      <c r="J27" s="20"/>
      <c r="K27" s="21">
        <f>K25</f>
        <v>129620</v>
      </c>
      <c r="L27" s="22">
        <f>L26</f>
        <v>129620</v>
      </c>
    </row>
    <row r="28" spans="2:12" x14ac:dyDescent="0.25">
      <c r="B28" s="2" t="s">
        <v>26</v>
      </c>
      <c r="D28" s="4">
        <v>196230.6</v>
      </c>
    </row>
    <row r="29" spans="2:12" ht="15.75" thickBot="1" x14ac:dyDescent="0.3">
      <c r="B29" s="2" t="s">
        <v>27</v>
      </c>
      <c r="D29" s="4">
        <v>28000</v>
      </c>
      <c r="H29" s="10" t="s">
        <v>5</v>
      </c>
      <c r="I29" s="10" t="s">
        <v>37</v>
      </c>
      <c r="J29" s="10" t="s">
        <v>38</v>
      </c>
      <c r="K29" s="11" t="s">
        <v>22</v>
      </c>
      <c r="L29" s="11" t="s">
        <v>23</v>
      </c>
    </row>
    <row r="30" spans="2:12" x14ac:dyDescent="0.25">
      <c r="B30" s="2" t="s">
        <v>28</v>
      </c>
      <c r="D30" s="4">
        <v>2300500</v>
      </c>
      <c r="H30" s="12">
        <v>5</v>
      </c>
      <c r="I30" s="13"/>
      <c r="J30" s="14" t="s">
        <v>47</v>
      </c>
      <c r="K30" s="15">
        <f>C44</f>
        <v>1850652</v>
      </c>
      <c r="L30" s="16"/>
    </row>
    <row r="31" spans="2:12" x14ac:dyDescent="0.25">
      <c r="B31" s="2" t="s">
        <v>29</v>
      </c>
      <c r="C31" s="4">
        <v>156000</v>
      </c>
      <c r="H31" s="17"/>
      <c r="J31" t="s">
        <v>48</v>
      </c>
      <c r="K31" s="4"/>
      <c r="L31" s="18">
        <f>K30</f>
        <v>1850652</v>
      </c>
    </row>
    <row r="32" spans="2:12" ht="15.75" thickBot="1" x14ac:dyDescent="0.3">
      <c r="B32" s="2" t="s">
        <v>30</v>
      </c>
      <c r="D32" s="4">
        <v>1635255</v>
      </c>
      <c r="H32" s="19"/>
      <c r="I32" s="20"/>
      <c r="J32" s="20"/>
      <c r="K32" s="21">
        <f>K30</f>
        <v>1850652</v>
      </c>
      <c r="L32" s="22">
        <f>L31</f>
        <v>1850652</v>
      </c>
    </row>
    <row r="33" spans="1:12" x14ac:dyDescent="0.25">
      <c r="B33" s="2" t="s">
        <v>31</v>
      </c>
      <c r="C33" s="4">
        <v>649753</v>
      </c>
    </row>
    <row r="34" spans="1:12" ht="15.75" thickBot="1" x14ac:dyDescent="0.3">
      <c r="B34" s="6" t="s">
        <v>32</v>
      </c>
      <c r="C34" s="7">
        <f>SUM(C10:C33)</f>
        <v>4434765</v>
      </c>
      <c r="D34" s="7">
        <f>SUM(D25:D33)</f>
        <v>4434765.5999999996</v>
      </c>
      <c r="H34" s="10" t="s">
        <v>5</v>
      </c>
      <c r="I34" s="10" t="s">
        <v>37</v>
      </c>
      <c r="J34" s="10" t="s">
        <v>38</v>
      </c>
      <c r="K34" s="11" t="s">
        <v>22</v>
      </c>
      <c r="L34" s="11" t="s">
        <v>23</v>
      </c>
    </row>
    <row r="35" spans="1:12" x14ac:dyDescent="0.25">
      <c r="H35" s="12">
        <v>6</v>
      </c>
      <c r="I35" s="13"/>
      <c r="J35" s="14" t="s">
        <v>49</v>
      </c>
      <c r="K35" s="15">
        <f>C45</f>
        <v>16800</v>
      </c>
      <c r="L35" s="16"/>
    </row>
    <row r="36" spans="1:12" x14ac:dyDescent="0.25">
      <c r="B36" t="s">
        <v>35</v>
      </c>
      <c r="C36" s="4">
        <f>C12+C13</f>
        <v>35066</v>
      </c>
      <c r="H36" s="17"/>
      <c r="J36" t="s">
        <v>50</v>
      </c>
      <c r="K36" s="4"/>
      <c r="L36" s="18">
        <f>K35</f>
        <v>16800</v>
      </c>
    </row>
    <row r="37" spans="1:12" ht="15.75" thickBot="1" x14ac:dyDescent="0.3">
      <c r="B37" t="s">
        <v>36</v>
      </c>
      <c r="C37" s="4">
        <f>C36*0.03</f>
        <v>1051.98</v>
      </c>
      <c r="H37" s="19"/>
      <c r="I37" s="20"/>
      <c r="J37" s="20"/>
      <c r="K37" s="21">
        <f>K35</f>
        <v>16800</v>
      </c>
      <c r="L37" s="22">
        <f>L36</f>
        <v>16800</v>
      </c>
    </row>
    <row r="39" spans="1:12" ht="15.75" thickBot="1" x14ac:dyDescent="0.3">
      <c r="A39" s="8" t="s">
        <v>5</v>
      </c>
      <c r="B39" s="8" t="s">
        <v>0</v>
      </c>
      <c r="C39" s="9" t="s">
        <v>6</v>
      </c>
      <c r="H39" s="10" t="s">
        <v>5</v>
      </c>
      <c r="I39" s="10" t="s">
        <v>37</v>
      </c>
      <c r="J39" s="10" t="s">
        <v>38</v>
      </c>
      <c r="K39" s="11" t="s">
        <v>22</v>
      </c>
      <c r="L39" s="11" t="s">
        <v>23</v>
      </c>
    </row>
    <row r="40" spans="1:12" x14ac:dyDescent="0.25">
      <c r="A40">
        <v>1</v>
      </c>
      <c r="B40" s="24" t="s">
        <v>13</v>
      </c>
      <c r="C40" s="4">
        <f>C16</f>
        <v>41255</v>
      </c>
      <c r="H40" s="12">
        <v>7</v>
      </c>
      <c r="I40" s="13"/>
      <c r="J40" s="14" t="s">
        <v>51</v>
      </c>
      <c r="K40" s="15">
        <f>C46*0.41</f>
        <v>3935.9999999999995</v>
      </c>
      <c r="L40" s="16"/>
    </row>
    <row r="41" spans="1:12" x14ac:dyDescent="0.25">
      <c r="A41">
        <v>2</v>
      </c>
      <c r="B41" s="24" t="s">
        <v>14</v>
      </c>
      <c r="C41" s="4">
        <f>C17</f>
        <v>6352</v>
      </c>
      <c r="H41" s="17"/>
      <c r="J41" t="s">
        <v>52</v>
      </c>
      <c r="K41" s="4"/>
      <c r="L41" s="18">
        <f>K40</f>
        <v>3935.9999999999995</v>
      </c>
    </row>
    <row r="42" spans="1:12" ht="15.75" thickBot="1" x14ac:dyDescent="0.3">
      <c r="A42">
        <v>3</v>
      </c>
      <c r="B42" s="24" t="s">
        <v>15</v>
      </c>
      <c r="C42" s="4">
        <f>C18</f>
        <v>26750</v>
      </c>
      <c r="H42" s="19"/>
      <c r="I42" s="20"/>
      <c r="J42" s="20"/>
      <c r="K42" s="21">
        <f>K40</f>
        <v>3935.9999999999995</v>
      </c>
      <c r="L42" s="22">
        <f>L41</f>
        <v>3935.9999999999995</v>
      </c>
    </row>
    <row r="43" spans="1:12" x14ac:dyDescent="0.25">
      <c r="A43">
        <v>4</v>
      </c>
      <c r="B43" s="24" t="s">
        <v>16</v>
      </c>
      <c r="C43" s="4">
        <f>C19</f>
        <v>129620</v>
      </c>
    </row>
    <row r="44" spans="1:12" ht="15.75" thickBot="1" x14ac:dyDescent="0.3">
      <c r="A44">
        <v>5</v>
      </c>
      <c r="B44" s="24" t="s">
        <v>17</v>
      </c>
      <c r="C44" s="4">
        <f>C20</f>
        <v>1850652</v>
      </c>
      <c r="H44" s="10" t="s">
        <v>5</v>
      </c>
      <c r="I44" s="10" t="s">
        <v>37</v>
      </c>
      <c r="J44" s="10" t="s">
        <v>38</v>
      </c>
      <c r="K44" s="11" t="s">
        <v>22</v>
      </c>
      <c r="L44" s="11" t="s">
        <v>23</v>
      </c>
    </row>
    <row r="45" spans="1:12" x14ac:dyDescent="0.25">
      <c r="A45">
        <v>6</v>
      </c>
      <c r="B45" s="25" t="s">
        <v>18</v>
      </c>
      <c r="C45" s="4">
        <f>C21</f>
        <v>16800</v>
      </c>
      <c r="H45" s="12">
        <v>8</v>
      </c>
      <c r="I45" s="13"/>
      <c r="J45" s="14" t="s">
        <v>53</v>
      </c>
      <c r="K45" s="15">
        <f>C47*0.29</f>
        <v>3566.9999999999995</v>
      </c>
      <c r="L45" s="16"/>
    </row>
    <row r="46" spans="1:12" x14ac:dyDescent="0.25">
      <c r="A46">
        <v>7</v>
      </c>
      <c r="B46" s="23" t="s">
        <v>19</v>
      </c>
      <c r="C46" s="4">
        <f>C22</f>
        <v>9600</v>
      </c>
      <c r="H46" s="17"/>
      <c r="J46" t="s">
        <v>54</v>
      </c>
      <c r="K46" s="4"/>
      <c r="L46" s="18">
        <f>K45</f>
        <v>3566.9999999999995</v>
      </c>
    </row>
    <row r="47" spans="1:12" ht="15.75" thickBot="1" x14ac:dyDescent="0.3">
      <c r="A47">
        <v>8</v>
      </c>
      <c r="B47" s="23" t="s">
        <v>3</v>
      </c>
      <c r="C47" s="4">
        <f>C23</f>
        <v>12300</v>
      </c>
      <c r="H47" s="19"/>
      <c r="I47" s="20"/>
      <c r="J47" s="20"/>
      <c r="K47" s="21">
        <f>K45</f>
        <v>3566.9999999999995</v>
      </c>
      <c r="L47" s="22">
        <f>L46</f>
        <v>3566.9999999999995</v>
      </c>
    </row>
    <row r="48" spans="1:12" x14ac:dyDescent="0.25">
      <c r="A48">
        <v>9</v>
      </c>
      <c r="B48" s="23" t="s">
        <v>20</v>
      </c>
      <c r="C48" s="4">
        <f>C24</f>
        <v>6520</v>
      </c>
    </row>
    <row r="49" spans="1:12" ht="15.75" thickBot="1" x14ac:dyDescent="0.3">
      <c r="A49">
        <v>10</v>
      </c>
      <c r="B49" s="23" t="s">
        <v>21</v>
      </c>
      <c r="C49" s="4">
        <f>C25</f>
        <v>27000</v>
      </c>
      <c r="H49" s="10" t="s">
        <v>5</v>
      </c>
      <c r="I49" s="10" t="s">
        <v>37</v>
      </c>
      <c r="J49" s="10" t="s">
        <v>38</v>
      </c>
      <c r="K49" s="11" t="s">
        <v>22</v>
      </c>
      <c r="L49" s="11" t="s">
        <v>23</v>
      </c>
    </row>
    <row r="50" spans="1:12" x14ac:dyDescent="0.25">
      <c r="A50">
        <v>11</v>
      </c>
      <c r="B50" s="23" t="s">
        <v>27</v>
      </c>
      <c r="C50" s="4">
        <f>D29</f>
        <v>28000</v>
      </c>
      <c r="H50" s="12">
        <v>9</v>
      </c>
      <c r="I50" s="13"/>
      <c r="J50" s="14" t="s">
        <v>55</v>
      </c>
      <c r="K50" s="15">
        <f>C48</f>
        <v>6520</v>
      </c>
      <c r="L50" s="16"/>
    </row>
    <row r="51" spans="1:12" x14ac:dyDescent="0.25">
      <c r="A51">
        <v>12</v>
      </c>
      <c r="B51" s="23" t="s">
        <v>28</v>
      </c>
      <c r="C51" s="4">
        <f>D30</f>
        <v>2300500</v>
      </c>
      <c r="H51" s="17"/>
      <c r="J51" t="s">
        <v>56</v>
      </c>
      <c r="K51" s="4"/>
      <c r="L51" s="18">
        <f>K50</f>
        <v>6520</v>
      </c>
    </row>
    <row r="52" spans="1:12" ht="15.75" thickBot="1" x14ac:dyDescent="0.3">
      <c r="H52" s="19"/>
      <c r="I52" s="20"/>
      <c r="J52" s="20"/>
      <c r="K52" s="21">
        <f>K50</f>
        <v>6520</v>
      </c>
      <c r="L52" s="22">
        <f>L51</f>
        <v>6520</v>
      </c>
    </row>
    <row r="54" spans="1:12" ht="15.75" thickBot="1" x14ac:dyDescent="0.3">
      <c r="H54" s="10" t="s">
        <v>5</v>
      </c>
      <c r="I54" s="10" t="s">
        <v>37</v>
      </c>
      <c r="J54" s="10" t="s">
        <v>38</v>
      </c>
      <c r="K54" s="11" t="s">
        <v>22</v>
      </c>
      <c r="L54" s="11" t="s">
        <v>23</v>
      </c>
    </row>
    <row r="55" spans="1:12" x14ac:dyDescent="0.25">
      <c r="H55" s="12">
        <v>10</v>
      </c>
      <c r="I55" s="13"/>
      <c r="J55" s="14" t="s">
        <v>57</v>
      </c>
      <c r="K55" s="15">
        <f>C49</f>
        <v>27000</v>
      </c>
      <c r="L55" s="16"/>
    </row>
    <row r="56" spans="1:12" x14ac:dyDescent="0.25">
      <c r="H56" s="17"/>
      <c r="J56" t="s">
        <v>58</v>
      </c>
      <c r="K56" s="4"/>
      <c r="L56" s="18">
        <f>K55</f>
        <v>27000</v>
      </c>
    </row>
    <row r="57" spans="1:12" ht="15.75" thickBot="1" x14ac:dyDescent="0.3">
      <c r="H57" s="19"/>
      <c r="I57" s="20"/>
      <c r="J57" s="20"/>
      <c r="K57" s="21">
        <f>K55</f>
        <v>27000</v>
      </c>
      <c r="L57" s="22">
        <f>L56</f>
        <v>27000</v>
      </c>
    </row>
    <row r="59" spans="1:12" ht="15.75" thickBot="1" x14ac:dyDescent="0.3">
      <c r="H59" s="10" t="s">
        <v>5</v>
      </c>
      <c r="I59" s="10" t="s">
        <v>37</v>
      </c>
      <c r="J59" s="10" t="s">
        <v>38</v>
      </c>
      <c r="K59" s="11" t="s">
        <v>22</v>
      </c>
      <c r="L59" s="11" t="s">
        <v>23</v>
      </c>
    </row>
    <row r="60" spans="1:12" x14ac:dyDescent="0.25">
      <c r="H60" s="12">
        <v>11</v>
      </c>
      <c r="I60" s="13"/>
      <c r="J60" s="14" t="s">
        <v>59</v>
      </c>
      <c r="K60" s="15">
        <f>C50</f>
        <v>28000</v>
      </c>
      <c r="L60" s="16"/>
    </row>
    <row r="61" spans="1:12" x14ac:dyDescent="0.25">
      <c r="H61" s="17"/>
      <c r="J61" t="s">
        <v>61</v>
      </c>
      <c r="K61" s="4"/>
      <c r="L61" s="18">
        <f>K60</f>
        <v>28000</v>
      </c>
    </row>
    <row r="62" spans="1:12" ht="15.75" thickBot="1" x14ac:dyDescent="0.3">
      <c r="H62" s="19"/>
      <c r="I62" s="20"/>
      <c r="J62" s="20"/>
      <c r="K62" s="21">
        <f>K60</f>
        <v>28000</v>
      </c>
      <c r="L62" s="22">
        <f>L61</f>
        <v>28000</v>
      </c>
    </row>
    <row r="64" spans="1:12" ht="15.75" thickBot="1" x14ac:dyDescent="0.3">
      <c r="H64" s="10" t="s">
        <v>5</v>
      </c>
      <c r="I64" s="10" t="s">
        <v>37</v>
      </c>
      <c r="J64" s="10" t="s">
        <v>38</v>
      </c>
      <c r="K64" s="11" t="s">
        <v>22</v>
      </c>
      <c r="L64" s="11" t="s">
        <v>23</v>
      </c>
    </row>
    <row r="65" spans="8:12" x14ac:dyDescent="0.25">
      <c r="H65" s="12">
        <v>12</v>
      </c>
      <c r="I65" s="13"/>
      <c r="J65" s="14" t="s">
        <v>62</v>
      </c>
      <c r="K65" s="15">
        <f>C51</f>
        <v>2300500</v>
      </c>
      <c r="L65" s="16"/>
    </row>
    <row r="66" spans="8:12" x14ac:dyDescent="0.25">
      <c r="H66" s="17"/>
      <c r="J66" t="s">
        <v>60</v>
      </c>
      <c r="K66" s="4"/>
      <c r="L66" s="18">
        <f>K65</f>
        <v>2300500</v>
      </c>
    </row>
    <row r="67" spans="8:12" ht="15.75" thickBot="1" x14ac:dyDescent="0.3">
      <c r="H67" s="19"/>
      <c r="I67" s="20"/>
      <c r="J67" s="20"/>
      <c r="K67" s="21">
        <f>K65</f>
        <v>2300500</v>
      </c>
      <c r="L67" s="22">
        <f>L66</f>
        <v>2300500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Baco CCB</dc:creator>
  <cp:lastModifiedBy>Baco CCB</cp:lastModifiedBy>
  <dcterms:created xsi:type="dcterms:W3CDTF">2023-07-17T19:18:08Z</dcterms:created>
  <dcterms:modified xsi:type="dcterms:W3CDTF">2023-07-24T19:59:54Z</dcterms:modified>
</cp:coreProperties>
</file>