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min Nurk Fever\Desktop\"/>
    </mc:Choice>
  </mc:AlternateContent>
  <xr:revisionPtr revIDLastSave="0" documentId="13_ncr:1_{6266D6CA-FB20-4537-8A56-9D060D7EEC08}" xr6:coauthVersionLast="47" xr6:coauthVersionMax="47" xr10:uidLastSave="{00000000-0000-0000-0000-000000000000}"/>
  <bookViews>
    <workbookView xWindow="-120" yWindow="-120" windowWidth="29040" windowHeight="15840" xr2:uid="{3F75CD28-9739-4580-829E-C00B9A851967}"/>
  </bookViews>
  <sheets>
    <sheet name="Problem 1" sheetId="13" r:id="rId1"/>
    <sheet name="Problem 2" sheetId="2" r:id="rId2"/>
    <sheet name="Problem 3" sheetId="3" r:id="rId3"/>
    <sheet name="Problem 4" sheetId="4" r:id="rId4"/>
  </sheets>
  <definedNames>
    <definedName name="_xlnm._FilterDatabase" localSheetId="1" hidden="1">'Problem 2'!$A$3:$J$97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9" i="13" l="1"/>
  <c r="I20" i="13"/>
  <c r="I21" i="13"/>
  <c r="I22" i="13"/>
  <c r="I23" i="13"/>
  <c r="I24" i="13"/>
  <c r="I25" i="13"/>
  <c r="I26" i="13"/>
  <c r="I27" i="13"/>
  <c r="I28" i="13"/>
  <c r="I29" i="13"/>
  <c r="I30" i="13"/>
  <c r="I31" i="13"/>
  <c r="I32" i="13"/>
  <c r="I33" i="13"/>
  <c r="I34" i="13"/>
  <c r="I35" i="13"/>
  <c r="I36" i="13"/>
  <c r="I37" i="13"/>
  <c r="I38" i="13"/>
  <c r="I39" i="13"/>
  <c r="I40" i="13"/>
  <c r="I41" i="13"/>
  <c r="I42" i="13"/>
  <c r="I43" i="13"/>
  <c r="I44" i="13"/>
  <c r="I45" i="13"/>
  <c r="I46" i="13"/>
  <c r="I47" i="13"/>
  <c r="I48" i="13"/>
  <c r="I49" i="13"/>
  <c r="I50" i="13"/>
  <c r="I51" i="13"/>
  <c r="I52" i="13"/>
  <c r="I53" i="13"/>
  <c r="I54" i="13"/>
  <c r="I55" i="13"/>
  <c r="I56" i="13"/>
  <c r="I57" i="13"/>
  <c r="I58" i="13"/>
  <c r="I59" i="13"/>
  <c r="I60" i="13"/>
  <c r="I61" i="13"/>
  <c r="I62" i="13"/>
  <c r="I63" i="13"/>
  <c r="I64" i="13"/>
  <c r="I65" i="13"/>
  <c r="I66" i="13"/>
  <c r="I67" i="13"/>
  <c r="I68" i="13"/>
  <c r="I69" i="13"/>
  <c r="I70" i="13"/>
  <c r="I71" i="13"/>
  <c r="I72" i="13"/>
  <c r="I73" i="13"/>
  <c r="I74" i="13"/>
  <c r="I75" i="13"/>
  <c r="I76" i="13"/>
  <c r="I77" i="13"/>
  <c r="I78" i="13"/>
  <c r="I79" i="13"/>
  <c r="I80" i="13"/>
  <c r="I81" i="13"/>
  <c r="I82" i="13"/>
  <c r="I83" i="13"/>
  <c r="I84" i="13"/>
  <c r="I85" i="13"/>
  <c r="I86" i="13"/>
  <c r="I87" i="13"/>
  <c r="I88" i="13"/>
  <c r="I89" i="13"/>
  <c r="I90" i="13"/>
  <c r="I91" i="13"/>
  <c r="I92" i="13"/>
  <c r="I93" i="13"/>
  <c r="I94" i="13"/>
  <c r="I95" i="13"/>
  <c r="I96" i="13"/>
  <c r="I97" i="13"/>
  <c r="I98" i="13"/>
  <c r="I99" i="13"/>
  <c r="I100" i="13"/>
  <c r="I101" i="13"/>
  <c r="I102" i="13"/>
  <c r="I103" i="13"/>
  <c r="I104" i="13"/>
  <c r="I105" i="13"/>
  <c r="I106" i="13"/>
  <c r="I107" i="13"/>
  <c r="I108" i="13"/>
  <c r="I109" i="13"/>
  <c r="I110" i="13"/>
  <c r="I111" i="13"/>
  <c r="I112" i="13"/>
  <c r="I113" i="13"/>
  <c r="I114" i="13"/>
  <c r="I115" i="13"/>
  <c r="I116" i="13"/>
  <c r="I117" i="13"/>
  <c r="I118" i="13"/>
  <c r="I119" i="13"/>
  <c r="I120" i="13"/>
  <c r="I121" i="13"/>
  <c r="I122" i="13"/>
  <c r="I123" i="13"/>
  <c r="I124" i="13"/>
  <c r="I125" i="13"/>
  <c r="I126" i="13"/>
  <c r="I127" i="13"/>
  <c r="I128" i="13"/>
  <c r="I129" i="13"/>
  <c r="I130" i="13"/>
  <c r="I131" i="13"/>
  <c r="I132" i="13"/>
  <c r="I133" i="13"/>
  <c r="I134" i="13"/>
  <c r="I135" i="13"/>
  <c r="I136" i="13"/>
  <c r="I137" i="13"/>
  <c r="I138" i="13"/>
  <c r="I139" i="13"/>
  <c r="I140" i="13"/>
  <c r="I141" i="13"/>
  <c r="I142" i="13"/>
  <c r="I143" i="13"/>
  <c r="I144" i="13"/>
  <c r="I145" i="13"/>
  <c r="I146" i="13"/>
  <c r="I147" i="13"/>
  <c r="I148" i="13"/>
  <c r="I149" i="13"/>
  <c r="I150" i="13"/>
  <c r="I151" i="13"/>
  <c r="I152" i="13"/>
  <c r="I153" i="13"/>
  <c r="I154" i="13"/>
  <c r="I155" i="13"/>
  <c r="I156" i="13"/>
  <c r="I157" i="13"/>
  <c r="I158" i="13"/>
  <c r="I159" i="13"/>
  <c r="I160" i="13"/>
  <c r="I161" i="13"/>
  <c r="I162" i="13"/>
  <c r="I163" i="13"/>
  <c r="I164" i="13"/>
  <c r="I165" i="13"/>
  <c r="I166" i="13"/>
  <c r="I167" i="13"/>
  <c r="I168" i="13"/>
  <c r="I169" i="13"/>
  <c r="I170" i="13"/>
  <c r="I171" i="13"/>
  <c r="I172" i="13"/>
  <c r="I173" i="13"/>
  <c r="I174" i="13"/>
  <c r="I175" i="13"/>
  <c r="I176" i="13"/>
  <c r="I177" i="13"/>
  <c r="I178" i="13"/>
  <c r="I179" i="13"/>
  <c r="I180" i="13"/>
  <c r="I181" i="13"/>
  <c r="I182" i="13"/>
  <c r="I183" i="13"/>
  <c r="I184" i="13"/>
  <c r="I185" i="13"/>
  <c r="I186" i="13"/>
  <c r="I187" i="13"/>
  <c r="I188" i="13"/>
  <c r="I189" i="13"/>
  <c r="I190" i="13"/>
  <c r="I191" i="13"/>
  <c r="I192" i="13"/>
  <c r="I193" i="13"/>
  <c r="I194" i="13"/>
  <c r="I195" i="13"/>
  <c r="I196" i="13"/>
  <c r="I197" i="13"/>
  <c r="I198" i="13"/>
  <c r="I199" i="13"/>
  <c r="I200" i="13"/>
  <c r="I201" i="13"/>
  <c r="I202" i="13"/>
  <c r="I203" i="13"/>
  <c r="I204" i="13"/>
  <c r="I205" i="13"/>
  <c r="I206" i="13"/>
  <c r="I207" i="13"/>
  <c r="I208" i="13"/>
  <c r="I209" i="13"/>
  <c r="I210" i="13"/>
  <c r="I211" i="13"/>
  <c r="I212" i="13"/>
  <c r="I213" i="13"/>
  <c r="I214" i="13"/>
  <c r="I215" i="13"/>
  <c r="I216" i="13"/>
  <c r="I217" i="13"/>
  <c r="I218" i="13"/>
  <c r="I219" i="13"/>
  <c r="I220" i="13"/>
  <c r="I221" i="13"/>
  <c r="I222" i="13"/>
  <c r="I223" i="13"/>
  <c r="I224" i="13"/>
  <c r="I225" i="13"/>
  <c r="I226" i="13"/>
  <c r="I227" i="13"/>
  <c r="I228" i="13"/>
  <c r="I229" i="13"/>
  <c r="I230" i="13"/>
  <c r="I231" i="13"/>
  <c r="I232" i="13"/>
  <c r="I233" i="13"/>
  <c r="I234" i="13"/>
  <c r="I235" i="13"/>
  <c r="I236" i="13"/>
  <c r="I237" i="13"/>
  <c r="I238" i="13"/>
  <c r="I239" i="13"/>
  <c r="I240" i="13"/>
  <c r="I241" i="13"/>
  <c r="I242" i="13"/>
  <c r="I243" i="13"/>
  <c r="I244" i="13"/>
  <c r="I245" i="13"/>
  <c r="I246" i="13"/>
  <c r="I247" i="13"/>
  <c r="I248" i="13"/>
  <c r="I249" i="13"/>
  <c r="I250" i="13"/>
  <c r="I251" i="13"/>
  <c r="I252" i="13"/>
  <c r="I253" i="13"/>
  <c r="I254" i="13"/>
  <c r="I255" i="13"/>
  <c r="I256" i="13"/>
  <c r="I257" i="13"/>
  <c r="I258" i="13"/>
  <c r="I259" i="13"/>
  <c r="I260" i="13"/>
  <c r="I261" i="13"/>
  <c r="I262" i="13"/>
  <c r="I263" i="13"/>
  <c r="I264" i="13"/>
  <c r="I265" i="13"/>
  <c r="I266" i="13"/>
  <c r="I267" i="13"/>
  <c r="I268" i="13"/>
  <c r="I269" i="13"/>
  <c r="I270" i="13"/>
  <c r="I271" i="13"/>
  <c r="I272" i="13"/>
  <c r="I273" i="13"/>
  <c r="I274" i="13"/>
  <c r="I275" i="13"/>
  <c r="I276" i="13"/>
  <c r="I277" i="13"/>
  <c r="I278" i="13"/>
  <c r="I279" i="13"/>
  <c r="I280" i="13"/>
  <c r="I281" i="13"/>
  <c r="I282" i="13"/>
  <c r="I283" i="13"/>
  <c r="I284" i="13"/>
  <c r="I285" i="13"/>
  <c r="I286" i="13"/>
  <c r="I287" i="13"/>
  <c r="I288" i="13"/>
  <c r="I289" i="13"/>
  <c r="I290" i="13"/>
  <c r="I291" i="13"/>
  <c r="I292" i="13"/>
  <c r="I293" i="13"/>
  <c r="I294" i="13"/>
  <c r="I295" i="13"/>
  <c r="I296" i="13"/>
  <c r="I297" i="13"/>
  <c r="I298" i="13"/>
  <c r="I299" i="13"/>
  <c r="I300" i="13"/>
  <c r="I301" i="13"/>
  <c r="I302" i="13"/>
  <c r="I303" i="13"/>
  <c r="I304" i="13"/>
  <c r="I305" i="13"/>
  <c r="I306" i="13"/>
  <c r="I307" i="13"/>
  <c r="I308" i="13"/>
  <c r="I309" i="13"/>
  <c r="I310" i="13"/>
  <c r="I311" i="13"/>
  <c r="I312" i="13"/>
  <c r="I313" i="13"/>
  <c r="I314" i="13"/>
  <c r="I315" i="13"/>
  <c r="I316" i="13"/>
  <c r="I317" i="13"/>
  <c r="I318" i="13"/>
  <c r="I319" i="13"/>
  <c r="I320" i="13"/>
  <c r="I321" i="13"/>
  <c r="I322" i="13"/>
  <c r="I323" i="13"/>
  <c r="I324" i="13"/>
  <c r="I325" i="13"/>
  <c r="I326" i="13"/>
  <c r="I327" i="13"/>
  <c r="I328" i="13"/>
  <c r="I329" i="13"/>
  <c r="I330" i="13"/>
  <c r="I331" i="13"/>
  <c r="I332" i="13"/>
  <c r="I333" i="13"/>
  <c r="I334" i="13"/>
  <c r="I335" i="13"/>
  <c r="I16" i="13"/>
  <c r="I17" i="13"/>
  <c r="I18" i="13"/>
  <c r="J335" i="13"/>
  <c r="I6" i="13"/>
  <c r="I7" i="13"/>
  <c r="I8" i="13"/>
  <c r="I9" i="13"/>
  <c r="I10" i="13"/>
  <c r="I11" i="13"/>
  <c r="I12" i="13"/>
  <c r="I13" i="13"/>
  <c r="I14" i="13"/>
  <c r="I15" i="13"/>
  <c r="I5" i="13"/>
  <c r="J10" i="13"/>
  <c r="J11" i="13" s="1"/>
  <c r="J12" i="13" s="1"/>
  <c r="J13" i="13" s="1"/>
  <c r="J14" i="13" s="1"/>
  <c r="J15" i="13" s="1"/>
  <c r="J16" i="13" s="1"/>
  <c r="J17" i="13" s="1"/>
  <c r="J18" i="13" s="1"/>
  <c r="J19" i="13" s="1"/>
  <c r="J20" i="13" s="1"/>
  <c r="J21" i="13" s="1"/>
  <c r="J22" i="13" s="1"/>
  <c r="J23" i="13" s="1"/>
  <c r="J24" i="13" s="1"/>
  <c r="J25" i="13" s="1"/>
  <c r="J26" i="13" s="1"/>
  <c r="J27" i="13" s="1"/>
  <c r="J28" i="13" s="1"/>
  <c r="J29" i="13" s="1"/>
  <c r="J30" i="13" s="1"/>
  <c r="J31" i="13" s="1"/>
  <c r="J32" i="13" s="1"/>
  <c r="J33" i="13" s="1"/>
  <c r="J34" i="13" s="1"/>
  <c r="J35" i="13" s="1"/>
  <c r="J36" i="13" s="1"/>
  <c r="J37" i="13" s="1"/>
  <c r="J38" i="13" s="1"/>
  <c r="J39" i="13" s="1"/>
  <c r="J40" i="13" s="1"/>
  <c r="J41" i="13" s="1"/>
  <c r="J42" i="13" s="1"/>
  <c r="J43" i="13" s="1"/>
  <c r="J44" i="13" s="1"/>
  <c r="J45" i="13" s="1"/>
  <c r="J46" i="13" s="1"/>
  <c r="J47" i="13" s="1"/>
  <c r="J48" i="13" s="1"/>
  <c r="J49" i="13" s="1"/>
  <c r="J50" i="13" s="1"/>
  <c r="J51" i="13" s="1"/>
  <c r="J52" i="13" s="1"/>
  <c r="J53" i="13" s="1"/>
  <c r="J54" i="13" s="1"/>
  <c r="J55" i="13" s="1"/>
  <c r="J56" i="13" s="1"/>
  <c r="J57" i="13" s="1"/>
  <c r="J58" i="13" s="1"/>
  <c r="J59" i="13" s="1"/>
  <c r="J60" i="13" s="1"/>
  <c r="J61" i="13" s="1"/>
  <c r="J62" i="13" s="1"/>
  <c r="J63" i="13" s="1"/>
  <c r="J64" i="13" s="1"/>
  <c r="J65" i="13" s="1"/>
  <c r="J66" i="13" s="1"/>
  <c r="J67" i="13" s="1"/>
  <c r="J68" i="13" s="1"/>
  <c r="J69" i="13" s="1"/>
  <c r="J70" i="13" s="1"/>
  <c r="J71" i="13" s="1"/>
  <c r="J72" i="13" s="1"/>
  <c r="J73" i="13" s="1"/>
  <c r="J74" i="13" s="1"/>
  <c r="J75" i="13" s="1"/>
  <c r="J76" i="13" s="1"/>
  <c r="J77" i="13" s="1"/>
  <c r="J78" i="13" s="1"/>
  <c r="J79" i="13" s="1"/>
  <c r="J80" i="13" s="1"/>
  <c r="J81" i="13" s="1"/>
  <c r="J82" i="13" s="1"/>
  <c r="J83" i="13" s="1"/>
  <c r="J84" i="13" s="1"/>
  <c r="J85" i="13" s="1"/>
  <c r="J86" i="13" s="1"/>
  <c r="J87" i="13" s="1"/>
  <c r="J88" i="13" s="1"/>
  <c r="J89" i="13" s="1"/>
  <c r="J90" i="13" s="1"/>
  <c r="J91" i="13" s="1"/>
  <c r="J92" i="13" s="1"/>
  <c r="J93" i="13" s="1"/>
  <c r="J94" i="13" s="1"/>
  <c r="J95" i="13" s="1"/>
  <c r="J96" i="13" s="1"/>
  <c r="J97" i="13" s="1"/>
  <c r="J98" i="13" s="1"/>
  <c r="J99" i="13" s="1"/>
  <c r="J100" i="13" s="1"/>
  <c r="J101" i="13" s="1"/>
  <c r="J102" i="13" s="1"/>
  <c r="J103" i="13" s="1"/>
  <c r="J104" i="13" s="1"/>
  <c r="J105" i="13" s="1"/>
  <c r="J106" i="13" s="1"/>
  <c r="J107" i="13" s="1"/>
  <c r="J108" i="13" s="1"/>
  <c r="J109" i="13" s="1"/>
  <c r="J110" i="13" s="1"/>
  <c r="J111" i="13" s="1"/>
  <c r="J112" i="13" s="1"/>
  <c r="J113" i="13" s="1"/>
  <c r="J114" i="13" s="1"/>
  <c r="J115" i="13" s="1"/>
  <c r="J116" i="13" s="1"/>
  <c r="J117" i="13" s="1"/>
  <c r="J118" i="13" s="1"/>
  <c r="J119" i="13" s="1"/>
  <c r="J120" i="13" s="1"/>
  <c r="J121" i="13" s="1"/>
  <c r="J122" i="13" s="1"/>
  <c r="J123" i="13" s="1"/>
  <c r="J124" i="13" s="1"/>
  <c r="J125" i="13" s="1"/>
  <c r="J126" i="13" s="1"/>
  <c r="J127" i="13" s="1"/>
  <c r="J128" i="13" s="1"/>
  <c r="J129" i="13" s="1"/>
  <c r="J130" i="13" s="1"/>
  <c r="J131" i="13" s="1"/>
  <c r="J132" i="13" s="1"/>
  <c r="J133" i="13" s="1"/>
  <c r="J134" i="13" s="1"/>
  <c r="J135" i="13" s="1"/>
  <c r="J136" i="13" s="1"/>
  <c r="J137" i="13" s="1"/>
  <c r="J138" i="13" s="1"/>
  <c r="J139" i="13" s="1"/>
  <c r="J140" i="13" s="1"/>
  <c r="J141" i="13" s="1"/>
  <c r="J142" i="13" s="1"/>
  <c r="J143" i="13" s="1"/>
  <c r="J144" i="13" s="1"/>
  <c r="J145" i="13" s="1"/>
  <c r="J146" i="13" s="1"/>
  <c r="J147" i="13" s="1"/>
  <c r="J148" i="13" s="1"/>
  <c r="J149" i="13" s="1"/>
  <c r="J150" i="13" s="1"/>
  <c r="J151" i="13" s="1"/>
  <c r="J152" i="13" s="1"/>
  <c r="J153" i="13" s="1"/>
  <c r="J154" i="13" s="1"/>
  <c r="J155" i="13" s="1"/>
  <c r="J156" i="13" s="1"/>
  <c r="J157" i="13" s="1"/>
  <c r="J158" i="13" s="1"/>
  <c r="J159" i="13" s="1"/>
  <c r="J160" i="13" s="1"/>
  <c r="J161" i="13" s="1"/>
  <c r="J162" i="13" s="1"/>
  <c r="J163" i="13" s="1"/>
  <c r="J164" i="13" s="1"/>
  <c r="J165" i="13" s="1"/>
  <c r="J166" i="13" s="1"/>
  <c r="J167" i="13" s="1"/>
  <c r="J168" i="13" s="1"/>
  <c r="J169" i="13" s="1"/>
  <c r="J170" i="13" s="1"/>
  <c r="J171" i="13" s="1"/>
  <c r="J172" i="13" s="1"/>
  <c r="J173" i="13" s="1"/>
  <c r="J174" i="13" s="1"/>
  <c r="J175" i="13" s="1"/>
  <c r="J176" i="13" s="1"/>
  <c r="J177" i="13" s="1"/>
  <c r="J178" i="13" s="1"/>
  <c r="J179" i="13" s="1"/>
  <c r="J180" i="13" s="1"/>
  <c r="J181" i="13" s="1"/>
  <c r="J182" i="13" s="1"/>
  <c r="J183" i="13" s="1"/>
  <c r="J184" i="13" s="1"/>
  <c r="J185" i="13" s="1"/>
  <c r="J186" i="13" s="1"/>
  <c r="J187" i="13" s="1"/>
  <c r="J188" i="13" s="1"/>
  <c r="J189" i="13" s="1"/>
  <c r="J190" i="13" s="1"/>
  <c r="J191" i="13" s="1"/>
  <c r="J192" i="13" s="1"/>
  <c r="J193" i="13" s="1"/>
  <c r="J194" i="13" s="1"/>
  <c r="J195" i="13" s="1"/>
  <c r="J196" i="13" s="1"/>
  <c r="J197" i="13" s="1"/>
  <c r="J198" i="13" s="1"/>
  <c r="J199" i="13" s="1"/>
  <c r="J200" i="13" s="1"/>
  <c r="J201" i="13" s="1"/>
  <c r="J202" i="13" s="1"/>
  <c r="J203" i="13" s="1"/>
  <c r="J204" i="13" s="1"/>
  <c r="J205" i="13" s="1"/>
  <c r="J206" i="13" s="1"/>
  <c r="J207" i="13" s="1"/>
  <c r="J208" i="13" s="1"/>
  <c r="J209" i="13" s="1"/>
  <c r="J210" i="13" s="1"/>
  <c r="J211" i="13" s="1"/>
  <c r="J212" i="13" s="1"/>
  <c r="J213" i="13" s="1"/>
  <c r="J214" i="13" s="1"/>
  <c r="J215" i="13" s="1"/>
  <c r="J216" i="13" s="1"/>
  <c r="J217" i="13" s="1"/>
  <c r="J218" i="13" s="1"/>
  <c r="J219" i="13" s="1"/>
  <c r="J220" i="13" s="1"/>
  <c r="J221" i="13" s="1"/>
  <c r="J222" i="13" s="1"/>
  <c r="J223" i="13" s="1"/>
  <c r="J224" i="13" s="1"/>
  <c r="J225" i="13" s="1"/>
  <c r="J226" i="13" s="1"/>
  <c r="J227" i="13" s="1"/>
  <c r="J228" i="13" s="1"/>
  <c r="J229" i="13" s="1"/>
  <c r="J230" i="13" s="1"/>
  <c r="J231" i="13" s="1"/>
  <c r="J232" i="13" s="1"/>
  <c r="J233" i="13" s="1"/>
  <c r="J234" i="13" s="1"/>
  <c r="J235" i="13" s="1"/>
  <c r="J236" i="13" s="1"/>
  <c r="J237" i="13" s="1"/>
  <c r="J238" i="13" s="1"/>
  <c r="J239" i="13" s="1"/>
  <c r="J240" i="13" s="1"/>
  <c r="J241" i="13" s="1"/>
  <c r="J242" i="13" s="1"/>
  <c r="J243" i="13" s="1"/>
  <c r="J244" i="13" s="1"/>
  <c r="J245" i="13" s="1"/>
  <c r="J246" i="13" s="1"/>
  <c r="J247" i="13" s="1"/>
  <c r="J248" i="13" s="1"/>
  <c r="J249" i="13" s="1"/>
  <c r="J250" i="13" s="1"/>
  <c r="J251" i="13" s="1"/>
  <c r="J252" i="13" s="1"/>
  <c r="J253" i="13" s="1"/>
  <c r="J254" i="13" s="1"/>
  <c r="J255" i="13" s="1"/>
  <c r="J256" i="13" s="1"/>
  <c r="J257" i="13" s="1"/>
  <c r="J258" i="13" s="1"/>
  <c r="J259" i="13" s="1"/>
  <c r="J260" i="13" s="1"/>
  <c r="J261" i="13" s="1"/>
  <c r="J262" i="13" s="1"/>
  <c r="J263" i="13" s="1"/>
  <c r="J264" i="13" s="1"/>
  <c r="J265" i="13" s="1"/>
  <c r="J266" i="13" s="1"/>
  <c r="J267" i="13" s="1"/>
  <c r="J268" i="13" s="1"/>
  <c r="J269" i="13" s="1"/>
  <c r="J270" i="13" s="1"/>
  <c r="J271" i="13" s="1"/>
  <c r="J272" i="13" s="1"/>
  <c r="J273" i="13" s="1"/>
  <c r="J274" i="13" s="1"/>
  <c r="J275" i="13" s="1"/>
  <c r="J276" i="13" s="1"/>
  <c r="J277" i="13" s="1"/>
  <c r="J278" i="13" s="1"/>
  <c r="J279" i="13" s="1"/>
  <c r="J280" i="13" s="1"/>
  <c r="J281" i="13" s="1"/>
  <c r="J282" i="13" s="1"/>
  <c r="J283" i="13" s="1"/>
  <c r="J284" i="13" s="1"/>
  <c r="J285" i="13" s="1"/>
  <c r="J286" i="13" s="1"/>
  <c r="J287" i="13" s="1"/>
  <c r="J288" i="13" s="1"/>
  <c r="J289" i="13" s="1"/>
  <c r="J290" i="13" s="1"/>
  <c r="J291" i="13" s="1"/>
  <c r="J292" i="13" s="1"/>
  <c r="J293" i="13" s="1"/>
  <c r="J294" i="13" s="1"/>
  <c r="J295" i="13" s="1"/>
  <c r="J296" i="13" s="1"/>
  <c r="J297" i="13" s="1"/>
  <c r="J298" i="13" s="1"/>
  <c r="J299" i="13" s="1"/>
  <c r="J300" i="13" s="1"/>
  <c r="J301" i="13" s="1"/>
  <c r="J302" i="13" s="1"/>
  <c r="J303" i="13" s="1"/>
  <c r="J304" i="13" s="1"/>
  <c r="J305" i="13" s="1"/>
  <c r="J306" i="13" s="1"/>
  <c r="J307" i="13" s="1"/>
  <c r="J308" i="13" s="1"/>
  <c r="J309" i="13" s="1"/>
  <c r="J310" i="13" s="1"/>
  <c r="J311" i="13" s="1"/>
  <c r="J312" i="13" s="1"/>
  <c r="J313" i="13" s="1"/>
  <c r="J314" i="13" s="1"/>
  <c r="J315" i="13" s="1"/>
  <c r="J316" i="13" s="1"/>
  <c r="J317" i="13" s="1"/>
  <c r="J318" i="13" s="1"/>
  <c r="J319" i="13" s="1"/>
  <c r="J320" i="13" s="1"/>
  <c r="J321" i="13" s="1"/>
  <c r="J322" i="13" s="1"/>
  <c r="J323" i="13" s="1"/>
  <c r="J324" i="13" s="1"/>
  <c r="J325" i="13" s="1"/>
  <c r="J326" i="13" s="1"/>
  <c r="J327" i="13" s="1"/>
  <c r="J328" i="13" s="1"/>
  <c r="J329" i="13" s="1"/>
  <c r="J330" i="13" s="1"/>
  <c r="J331" i="13" s="1"/>
  <c r="J332" i="13" s="1"/>
  <c r="J333" i="13" s="1"/>
  <c r="J334" i="13" s="1"/>
  <c r="J7" i="13"/>
  <c r="J8" i="13" s="1"/>
  <c r="J9" i="13" s="1"/>
  <c r="J6" i="13"/>
  <c r="H18" i="13"/>
  <c r="H19" i="13"/>
  <c r="H20" i="13"/>
  <c r="H21" i="13"/>
  <c r="H22" i="13"/>
  <c r="H23" i="13"/>
  <c r="H24" i="13"/>
  <c r="H25" i="13"/>
  <c r="H26" i="13"/>
  <c r="H27" i="13"/>
  <c r="H28" i="13"/>
  <c r="H29" i="13"/>
  <c r="H30" i="13"/>
  <c r="H31" i="13"/>
  <c r="H32" i="13"/>
  <c r="H33" i="13"/>
  <c r="H34" i="13"/>
  <c r="H35" i="13"/>
  <c r="H36" i="13"/>
  <c r="H37" i="13"/>
  <c r="H38" i="13"/>
  <c r="H39" i="13"/>
  <c r="H40" i="13"/>
  <c r="H41" i="13"/>
  <c r="H42" i="13"/>
  <c r="H43" i="13"/>
  <c r="H44" i="13"/>
  <c r="H45" i="13"/>
  <c r="H46" i="13"/>
  <c r="H47" i="13"/>
  <c r="H48" i="13"/>
  <c r="H49" i="13"/>
  <c r="H50" i="13"/>
  <c r="H51" i="13"/>
  <c r="H52" i="13"/>
  <c r="H53" i="13"/>
  <c r="H54" i="13"/>
  <c r="H55" i="13"/>
  <c r="H56" i="13"/>
  <c r="H57" i="13"/>
  <c r="H58" i="13"/>
  <c r="H59" i="13"/>
  <c r="H60" i="13"/>
  <c r="H61" i="13"/>
  <c r="H62" i="13"/>
  <c r="H63" i="13"/>
  <c r="H64" i="13"/>
  <c r="H65" i="13"/>
  <c r="H66" i="13"/>
  <c r="H67" i="13"/>
  <c r="H68" i="13"/>
  <c r="H69" i="13"/>
  <c r="H70" i="13"/>
  <c r="H71" i="13"/>
  <c r="H72" i="13"/>
  <c r="H73" i="13"/>
  <c r="H74" i="13"/>
  <c r="H75" i="13"/>
  <c r="H76" i="13"/>
  <c r="H77" i="13"/>
  <c r="H78" i="13"/>
  <c r="H79" i="13"/>
  <c r="H80" i="13"/>
  <c r="H81" i="13"/>
  <c r="H82" i="13"/>
  <c r="H83" i="13"/>
  <c r="H84" i="13"/>
  <c r="H85" i="13"/>
  <c r="H86" i="13"/>
  <c r="H87" i="13"/>
  <c r="H88" i="13"/>
  <c r="H89" i="13"/>
  <c r="H90" i="13"/>
  <c r="H91" i="13"/>
  <c r="H92" i="13"/>
  <c r="H93" i="13"/>
  <c r="H94" i="13"/>
  <c r="H95" i="13"/>
  <c r="H96" i="13"/>
  <c r="H97" i="13"/>
  <c r="H98" i="13"/>
  <c r="H99" i="13"/>
  <c r="H100" i="13"/>
  <c r="H101" i="13"/>
  <c r="H102" i="13"/>
  <c r="H103" i="13"/>
  <c r="H104" i="13"/>
  <c r="H105" i="13"/>
  <c r="H106" i="13"/>
  <c r="H107" i="13"/>
  <c r="H108" i="13"/>
  <c r="H109" i="13"/>
  <c r="H110" i="13"/>
  <c r="H111" i="13"/>
  <c r="H112" i="13"/>
  <c r="H113" i="13"/>
  <c r="H114" i="13"/>
  <c r="H115" i="13"/>
  <c r="H116" i="13"/>
  <c r="H117" i="13"/>
  <c r="H118" i="13"/>
  <c r="H119" i="13"/>
  <c r="H120" i="13"/>
  <c r="H121" i="13"/>
  <c r="H122" i="13"/>
  <c r="H123" i="13"/>
  <c r="H124" i="13"/>
  <c r="H125" i="13"/>
  <c r="H126" i="13"/>
  <c r="H127" i="13"/>
  <c r="H128" i="13"/>
  <c r="H129" i="13"/>
  <c r="H130" i="13"/>
  <c r="H131" i="13"/>
  <c r="H132" i="13"/>
  <c r="H133" i="13"/>
  <c r="H134" i="13"/>
  <c r="H135" i="13"/>
  <c r="H136" i="13"/>
  <c r="H137" i="13"/>
  <c r="H138" i="13"/>
  <c r="H139" i="13"/>
  <c r="H140" i="13"/>
  <c r="H141" i="13"/>
  <c r="H142" i="13"/>
  <c r="H143" i="13"/>
  <c r="H144" i="13"/>
  <c r="H145" i="13"/>
  <c r="H146" i="13"/>
  <c r="H147" i="13"/>
  <c r="H148" i="13"/>
  <c r="H149" i="13"/>
  <c r="H150" i="13"/>
  <c r="H151" i="13"/>
  <c r="H152" i="13"/>
  <c r="H153" i="13"/>
  <c r="H154" i="13"/>
  <c r="H155" i="13"/>
  <c r="H156" i="13"/>
  <c r="H157" i="13"/>
  <c r="H158" i="13"/>
  <c r="H159" i="13"/>
  <c r="H160" i="13"/>
  <c r="H161" i="13"/>
  <c r="H162" i="13"/>
  <c r="H163" i="13"/>
  <c r="H164" i="13"/>
  <c r="H165" i="13"/>
  <c r="H166" i="13"/>
  <c r="H167" i="13"/>
  <c r="H168" i="13"/>
  <c r="H169" i="13"/>
  <c r="H170" i="13"/>
  <c r="H171" i="13"/>
  <c r="H172" i="13"/>
  <c r="H173" i="13"/>
  <c r="H174" i="13"/>
  <c r="H175" i="13"/>
  <c r="H176" i="13"/>
  <c r="H177" i="13"/>
  <c r="H178" i="13"/>
  <c r="H179" i="13"/>
  <c r="H180" i="13"/>
  <c r="H181" i="13"/>
  <c r="H182" i="13"/>
  <c r="H183" i="13"/>
  <c r="H184" i="13"/>
  <c r="H185" i="13"/>
  <c r="H186" i="13"/>
  <c r="H187" i="13"/>
  <c r="H188" i="13"/>
  <c r="H189" i="13"/>
  <c r="H190" i="13"/>
  <c r="H191" i="13"/>
  <c r="H192" i="13"/>
  <c r="H193" i="13"/>
  <c r="H194" i="13"/>
  <c r="H195" i="13"/>
  <c r="H196" i="13"/>
  <c r="H197" i="13"/>
  <c r="H198" i="13"/>
  <c r="H199" i="13"/>
  <c r="H200" i="13"/>
  <c r="H201" i="13"/>
  <c r="H202" i="13"/>
  <c r="H203" i="13"/>
  <c r="H204" i="13"/>
  <c r="H205" i="13"/>
  <c r="H206" i="13"/>
  <c r="H207" i="13"/>
  <c r="H208" i="13"/>
  <c r="H209" i="13"/>
  <c r="H210" i="13"/>
  <c r="H211" i="13"/>
  <c r="H212" i="13"/>
  <c r="H213" i="13"/>
  <c r="H214" i="13"/>
  <c r="H215" i="13"/>
  <c r="H216" i="13"/>
  <c r="H217" i="13"/>
  <c r="H218" i="13"/>
  <c r="H219" i="13"/>
  <c r="H220" i="13"/>
  <c r="H221" i="13"/>
  <c r="H222" i="13"/>
  <c r="H223" i="13"/>
  <c r="H224" i="13"/>
  <c r="H225" i="13"/>
  <c r="H226" i="13"/>
  <c r="H227" i="13"/>
  <c r="H228" i="13"/>
  <c r="H229" i="13"/>
  <c r="H230" i="13"/>
  <c r="H231" i="13"/>
  <c r="H232" i="13"/>
  <c r="H233" i="13"/>
  <c r="H234" i="13"/>
  <c r="H235" i="13"/>
  <c r="H236" i="13"/>
  <c r="H237" i="13"/>
  <c r="H238" i="13"/>
  <c r="H239" i="13"/>
  <c r="H240" i="13"/>
  <c r="H241" i="13"/>
  <c r="H242" i="13"/>
  <c r="H243" i="13"/>
  <c r="H244" i="13"/>
  <c r="H245" i="13"/>
  <c r="H246" i="13"/>
  <c r="H247" i="13"/>
  <c r="H248" i="13"/>
  <c r="H249" i="13"/>
  <c r="H250" i="13"/>
  <c r="H251" i="13"/>
  <c r="H252" i="13"/>
  <c r="H253" i="13"/>
  <c r="H254" i="13"/>
  <c r="H255" i="13"/>
  <c r="H256" i="13"/>
  <c r="H257" i="13"/>
  <c r="H258" i="13"/>
  <c r="H259" i="13"/>
  <c r="H260" i="13"/>
  <c r="H261" i="13"/>
  <c r="H262" i="13"/>
  <c r="H263" i="13"/>
  <c r="H264" i="13"/>
  <c r="H265" i="13"/>
  <c r="H266" i="13"/>
  <c r="H267" i="13"/>
  <c r="H268" i="13"/>
  <c r="H269" i="13"/>
  <c r="H270" i="13"/>
  <c r="H271" i="13"/>
  <c r="H272" i="13"/>
  <c r="H273" i="13"/>
  <c r="H274" i="13"/>
  <c r="H275" i="13"/>
  <c r="H276" i="13"/>
  <c r="H277" i="13"/>
  <c r="H278" i="13"/>
  <c r="H279" i="13"/>
  <c r="H280" i="13"/>
  <c r="H281" i="13"/>
  <c r="H282" i="13"/>
  <c r="H283" i="13"/>
  <c r="H284" i="13"/>
  <c r="H285" i="13"/>
  <c r="H286" i="13"/>
  <c r="H287" i="13"/>
  <c r="H288" i="13"/>
  <c r="H289" i="13"/>
  <c r="H290" i="13"/>
  <c r="H291" i="13"/>
  <c r="H292" i="13"/>
  <c r="H293" i="13"/>
  <c r="H294" i="13"/>
  <c r="H295" i="13"/>
  <c r="H296" i="13"/>
  <c r="H297" i="13"/>
  <c r="H298" i="13"/>
  <c r="H299" i="13"/>
  <c r="H300" i="13"/>
  <c r="H301" i="13"/>
  <c r="H302" i="13"/>
  <c r="H303" i="13"/>
  <c r="H304" i="13"/>
  <c r="H305" i="13"/>
  <c r="H306" i="13"/>
  <c r="H307" i="13"/>
  <c r="H308" i="13"/>
  <c r="H309" i="13"/>
  <c r="H310" i="13"/>
  <c r="H311" i="13"/>
  <c r="H312" i="13"/>
  <c r="H313" i="13"/>
  <c r="H314" i="13"/>
  <c r="H315" i="13"/>
  <c r="H316" i="13"/>
  <c r="H317" i="13"/>
  <c r="H318" i="13"/>
  <c r="H319" i="13"/>
  <c r="H320" i="13"/>
  <c r="H321" i="13"/>
  <c r="H322" i="13"/>
  <c r="H323" i="13"/>
  <c r="H324" i="13"/>
  <c r="H325" i="13"/>
  <c r="H326" i="13"/>
  <c r="H327" i="13"/>
  <c r="H328" i="13"/>
  <c r="H329" i="13"/>
  <c r="H330" i="13"/>
  <c r="H331" i="13"/>
  <c r="H332" i="13"/>
  <c r="H333" i="13"/>
  <c r="H334" i="13"/>
  <c r="H335" i="13"/>
  <c r="H17" i="13"/>
  <c r="H6" i="13"/>
  <c r="H7" i="13"/>
  <c r="H8" i="13"/>
  <c r="H9" i="13"/>
  <c r="H10" i="13"/>
  <c r="H11" i="13"/>
  <c r="H12" i="13"/>
  <c r="H13" i="13"/>
  <c r="H14" i="13"/>
  <c r="H15" i="13"/>
  <c r="H16" i="13"/>
  <c r="H5" i="13"/>
  <c r="G12" i="13"/>
  <c r="G13" i="13" s="1"/>
  <c r="G14" i="13" s="1"/>
  <c r="G15" i="13" s="1"/>
  <c r="G16" i="13" s="1"/>
  <c r="G17" i="13" s="1"/>
  <c r="G18" i="13" s="1"/>
  <c r="G19" i="13" s="1"/>
  <c r="G20" i="13" s="1"/>
  <c r="G21" i="13" s="1"/>
  <c r="G22" i="13" s="1"/>
  <c r="G23" i="13" s="1"/>
  <c r="G24" i="13" s="1"/>
  <c r="G25" i="13" s="1"/>
  <c r="G26" i="13" s="1"/>
  <c r="G27" i="13" s="1"/>
  <c r="G28" i="13" s="1"/>
  <c r="G29" i="13" s="1"/>
  <c r="G30" i="13" s="1"/>
  <c r="G31" i="13" s="1"/>
  <c r="G32" i="13" s="1"/>
  <c r="G33" i="13" s="1"/>
  <c r="G34" i="13" s="1"/>
  <c r="G35" i="13" s="1"/>
  <c r="G36" i="13" s="1"/>
  <c r="G37" i="13" s="1"/>
  <c r="G38" i="13" s="1"/>
  <c r="G39" i="13" s="1"/>
  <c r="G40" i="13" s="1"/>
  <c r="G41" i="13" s="1"/>
  <c r="G42" i="13" s="1"/>
  <c r="G43" i="13" s="1"/>
  <c r="G44" i="13" s="1"/>
  <c r="G45" i="13" s="1"/>
  <c r="G46" i="13" s="1"/>
  <c r="G47" i="13" s="1"/>
  <c r="G48" i="13" s="1"/>
  <c r="G49" i="13" s="1"/>
  <c r="G50" i="13" s="1"/>
  <c r="G51" i="13" s="1"/>
  <c r="G52" i="13" s="1"/>
  <c r="G53" i="13" s="1"/>
  <c r="G54" i="13" s="1"/>
  <c r="G55" i="13" s="1"/>
  <c r="G56" i="13" s="1"/>
  <c r="G57" i="13" s="1"/>
  <c r="G58" i="13" s="1"/>
  <c r="G59" i="13" s="1"/>
  <c r="G60" i="13" s="1"/>
  <c r="G61" i="13" s="1"/>
  <c r="G62" i="13" s="1"/>
  <c r="G63" i="13" s="1"/>
  <c r="G64" i="13" s="1"/>
  <c r="G65" i="13" s="1"/>
  <c r="G66" i="13" s="1"/>
  <c r="G67" i="13" s="1"/>
  <c r="G68" i="13" s="1"/>
  <c r="G69" i="13" s="1"/>
  <c r="G70" i="13" s="1"/>
  <c r="G71" i="13" s="1"/>
  <c r="G72" i="13" s="1"/>
  <c r="G73" i="13" s="1"/>
  <c r="G74" i="13" s="1"/>
  <c r="G75" i="13" s="1"/>
  <c r="G76" i="13" s="1"/>
  <c r="G77" i="13" s="1"/>
  <c r="G78" i="13" s="1"/>
  <c r="G79" i="13" s="1"/>
  <c r="G80" i="13" s="1"/>
  <c r="G81" i="13" s="1"/>
  <c r="G82" i="13" s="1"/>
  <c r="G83" i="13" s="1"/>
  <c r="G84" i="13" s="1"/>
  <c r="G85" i="13" s="1"/>
  <c r="G86" i="13" s="1"/>
  <c r="G87" i="13" s="1"/>
  <c r="G88" i="13" s="1"/>
  <c r="G89" i="13" s="1"/>
  <c r="G90" i="13" s="1"/>
  <c r="G91" i="13" s="1"/>
  <c r="G92" i="13" s="1"/>
  <c r="G93" i="13" s="1"/>
  <c r="G94" i="13" s="1"/>
  <c r="G95" i="13" s="1"/>
  <c r="G96" i="13" s="1"/>
  <c r="G97" i="13" s="1"/>
  <c r="G98" i="13" s="1"/>
  <c r="G99" i="13" s="1"/>
  <c r="G100" i="13" s="1"/>
  <c r="G101" i="13" s="1"/>
  <c r="G102" i="13" s="1"/>
  <c r="G103" i="13" s="1"/>
  <c r="G104" i="13" s="1"/>
  <c r="G105" i="13" s="1"/>
  <c r="G106" i="13" s="1"/>
  <c r="G107" i="13" s="1"/>
  <c r="G108" i="13" s="1"/>
  <c r="G109" i="13" s="1"/>
  <c r="G110" i="13" s="1"/>
  <c r="G111" i="13" s="1"/>
  <c r="G112" i="13" s="1"/>
  <c r="G113" i="13" s="1"/>
  <c r="G114" i="13" s="1"/>
  <c r="G115" i="13" s="1"/>
  <c r="G116" i="13" s="1"/>
  <c r="G117" i="13" s="1"/>
  <c r="G118" i="13" s="1"/>
  <c r="G119" i="13" s="1"/>
  <c r="G120" i="13" s="1"/>
  <c r="G121" i="13" s="1"/>
  <c r="G122" i="13" s="1"/>
  <c r="G123" i="13" s="1"/>
  <c r="G124" i="13" s="1"/>
  <c r="G125" i="13" s="1"/>
  <c r="G126" i="13" s="1"/>
  <c r="G127" i="13" s="1"/>
  <c r="G128" i="13" s="1"/>
  <c r="G129" i="13" s="1"/>
  <c r="G130" i="13" s="1"/>
  <c r="G131" i="13" s="1"/>
  <c r="G132" i="13" s="1"/>
  <c r="G133" i="13" s="1"/>
  <c r="G134" i="13" s="1"/>
  <c r="G135" i="13" s="1"/>
  <c r="G136" i="13" s="1"/>
  <c r="G137" i="13" s="1"/>
  <c r="G138" i="13" s="1"/>
  <c r="G139" i="13" s="1"/>
  <c r="G140" i="13" s="1"/>
  <c r="G141" i="13" s="1"/>
  <c r="G142" i="13" s="1"/>
  <c r="G143" i="13" s="1"/>
  <c r="G144" i="13" s="1"/>
  <c r="G145" i="13" s="1"/>
  <c r="G146" i="13" s="1"/>
  <c r="G147" i="13" s="1"/>
  <c r="G148" i="13" s="1"/>
  <c r="G149" i="13" s="1"/>
  <c r="G150" i="13" s="1"/>
  <c r="G151" i="13" s="1"/>
  <c r="G152" i="13" s="1"/>
  <c r="G153" i="13" s="1"/>
  <c r="G154" i="13" s="1"/>
  <c r="G155" i="13" s="1"/>
  <c r="G156" i="13" s="1"/>
  <c r="G157" i="13" s="1"/>
  <c r="G158" i="13" s="1"/>
  <c r="G159" i="13" s="1"/>
  <c r="G160" i="13" s="1"/>
  <c r="G161" i="13" s="1"/>
  <c r="G162" i="13" s="1"/>
  <c r="G163" i="13" s="1"/>
  <c r="G164" i="13" s="1"/>
  <c r="G165" i="13" s="1"/>
  <c r="G166" i="13" s="1"/>
  <c r="G167" i="13" s="1"/>
  <c r="G168" i="13" s="1"/>
  <c r="G169" i="13" s="1"/>
  <c r="G170" i="13" s="1"/>
  <c r="G171" i="13" s="1"/>
  <c r="G172" i="13" s="1"/>
  <c r="G173" i="13" s="1"/>
  <c r="G174" i="13" s="1"/>
  <c r="G175" i="13" s="1"/>
  <c r="G176" i="13" s="1"/>
  <c r="G177" i="13" s="1"/>
  <c r="G178" i="13" s="1"/>
  <c r="G179" i="13" s="1"/>
  <c r="G180" i="13" s="1"/>
  <c r="G181" i="13" s="1"/>
  <c r="G182" i="13" s="1"/>
  <c r="G183" i="13" s="1"/>
  <c r="G184" i="13" s="1"/>
  <c r="G185" i="13" s="1"/>
  <c r="G186" i="13" s="1"/>
  <c r="G187" i="13" s="1"/>
  <c r="G188" i="13" s="1"/>
  <c r="G189" i="13" s="1"/>
  <c r="G190" i="13" s="1"/>
  <c r="G191" i="13" s="1"/>
  <c r="G192" i="13" s="1"/>
  <c r="G193" i="13" s="1"/>
  <c r="G194" i="13" s="1"/>
  <c r="G195" i="13" s="1"/>
  <c r="G196" i="13" s="1"/>
  <c r="G197" i="13" s="1"/>
  <c r="G198" i="13" s="1"/>
  <c r="G199" i="13" s="1"/>
  <c r="G200" i="13" s="1"/>
  <c r="G201" i="13" s="1"/>
  <c r="G202" i="13" s="1"/>
  <c r="G203" i="13" s="1"/>
  <c r="G204" i="13" s="1"/>
  <c r="G205" i="13" s="1"/>
  <c r="G206" i="13" s="1"/>
  <c r="G207" i="13" s="1"/>
  <c r="G208" i="13" s="1"/>
  <c r="G209" i="13" s="1"/>
  <c r="G210" i="13" s="1"/>
  <c r="G211" i="13" s="1"/>
  <c r="G212" i="13" s="1"/>
  <c r="G213" i="13" s="1"/>
  <c r="G214" i="13" s="1"/>
  <c r="G215" i="13" s="1"/>
  <c r="G216" i="13" s="1"/>
  <c r="G217" i="13" s="1"/>
  <c r="G218" i="13" s="1"/>
  <c r="G219" i="13" s="1"/>
  <c r="G220" i="13" s="1"/>
  <c r="G221" i="13" s="1"/>
  <c r="G222" i="13" s="1"/>
  <c r="G223" i="13" s="1"/>
  <c r="G224" i="13" s="1"/>
  <c r="G225" i="13" s="1"/>
  <c r="G226" i="13" s="1"/>
  <c r="G227" i="13" s="1"/>
  <c r="G228" i="13" s="1"/>
  <c r="G229" i="13" s="1"/>
  <c r="G230" i="13" s="1"/>
  <c r="G231" i="13" s="1"/>
  <c r="G232" i="13" s="1"/>
  <c r="G233" i="13" s="1"/>
  <c r="G234" i="13" s="1"/>
  <c r="G235" i="13" s="1"/>
  <c r="G236" i="13" s="1"/>
  <c r="G237" i="13" s="1"/>
  <c r="G238" i="13" s="1"/>
  <c r="G239" i="13" s="1"/>
  <c r="G240" i="13" s="1"/>
  <c r="G241" i="13" s="1"/>
  <c r="G242" i="13" s="1"/>
  <c r="G243" i="13" s="1"/>
  <c r="G244" i="13" s="1"/>
  <c r="G245" i="13" s="1"/>
  <c r="G246" i="13" s="1"/>
  <c r="G247" i="13" s="1"/>
  <c r="G248" i="13" s="1"/>
  <c r="G249" i="13" s="1"/>
  <c r="G250" i="13" s="1"/>
  <c r="G251" i="13" s="1"/>
  <c r="G252" i="13" s="1"/>
  <c r="G253" i="13" s="1"/>
  <c r="G254" i="13" s="1"/>
  <c r="G255" i="13" s="1"/>
  <c r="G256" i="13" s="1"/>
  <c r="G257" i="13" s="1"/>
  <c r="G258" i="13" s="1"/>
  <c r="G259" i="13" s="1"/>
  <c r="G260" i="13" s="1"/>
  <c r="G261" i="13" s="1"/>
  <c r="G262" i="13" s="1"/>
  <c r="G263" i="13" s="1"/>
  <c r="G264" i="13" s="1"/>
  <c r="G265" i="13" s="1"/>
  <c r="G266" i="13" s="1"/>
  <c r="G267" i="13" s="1"/>
  <c r="G268" i="13" s="1"/>
  <c r="G269" i="13" s="1"/>
  <c r="G270" i="13" s="1"/>
  <c r="G271" i="13" s="1"/>
  <c r="G272" i="13" s="1"/>
  <c r="G273" i="13" s="1"/>
  <c r="G274" i="13" s="1"/>
  <c r="G275" i="13" s="1"/>
  <c r="G276" i="13" s="1"/>
  <c r="G277" i="13" s="1"/>
  <c r="G278" i="13" s="1"/>
  <c r="G279" i="13" s="1"/>
  <c r="G280" i="13" s="1"/>
  <c r="G281" i="13" s="1"/>
  <c r="G282" i="13" s="1"/>
  <c r="G283" i="13" s="1"/>
  <c r="G284" i="13" s="1"/>
  <c r="G285" i="13" s="1"/>
  <c r="G286" i="13" s="1"/>
  <c r="G287" i="13" s="1"/>
  <c r="G288" i="13" s="1"/>
  <c r="G289" i="13" s="1"/>
  <c r="G290" i="13" s="1"/>
  <c r="G291" i="13" s="1"/>
  <c r="G292" i="13" s="1"/>
  <c r="G293" i="13" s="1"/>
  <c r="G294" i="13" s="1"/>
  <c r="G295" i="13" s="1"/>
  <c r="G296" i="13" s="1"/>
  <c r="G297" i="13" s="1"/>
  <c r="G298" i="13" s="1"/>
  <c r="G299" i="13" s="1"/>
  <c r="G300" i="13" s="1"/>
  <c r="G301" i="13" s="1"/>
  <c r="G302" i="13" s="1"/>
  <c r="G303" i="13" s="1"/>
  <c r="G304" i="13" s="1"/>
  <c r="G305" i="13" s="1"/>
  <c r="G306" i="13" s="1"/>
  <c r="G307" i="13" s="1"/>
  <c r="G308" i="13" s="1"/>
  <c r="G309" i="13" s="1"/>
  <c r="G310" i="13" s="1"/>
  <c r="G311" i="13" s="1"/>
  <c r="G312" i="13" s="1"/>
  <c r="G313" i="13" s="1"/>
  <c r="G314" i="13" s="1"/>
  <c r="G315" i="13" s="1"/>
  <c r="G316" i="13" s="1"/>
  <c r="G317" i="13" s="1"/>
  <c r="G318" i="13" s="1"/>
  <c r="G319" i="13" s="1"/>
  <c r="G320" i="13" s="1"/>
  <c r="G321" i="13" s="1"/>
  <c r="G322" i="13" s="1"/>
  <c r="G323" i="13" s="1"/>
  <c r="G324" i="13" s="1"/>
  <c r="G325" i="13" s="1"/>
  <c r="G326" i="13" s="1"/>
  <c r="G327" i="13" s="1"/>
  <c r="G328" i="13" s="1"/>
  <c r="G329" i="13" s="1"/>
  <c r="G330" i="13" s="1"/>
  <c r="G331" i="13" s="1"/>
  <c r="G332" i="13" s="1"/>
  <c r="G333" i="13" s="1"/>
  <c r="G334" i="13" s="1"/>
  <c r="G335" i="13" s="1"/>
  <c r="G8" i="13"/>
  <c r="G9" i="13"/>
  <c r="G10" i="13" s="1"/>
  <c r="G11" i="13" s="1"/>
  <c r="G7" i="13"/>
  <c r="G6" i="13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5" i="4"/>
  <c r="H6" i="4"/>
  <c r="H4" i="4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59" i="3"/>
  <c r="N260" i="3"/>
  <c r="N261" i="3"/>
  <c r="N262" i="3"/>
  <c r="N263" i="3"/>
  <c r="N264" i="3"/>
  <c r="N265" i="3"/>
  <c r="N266" i="3"/>
  <c r="N267" i="3"/>
  <c r="N268" i="3"/>
  <c r="N269" i="3"/>
  <c r="N270" i="3"/>
  <c r="N271" i="3"/>
  <c r="N272" i="3"/>
  <c r="N273" i="3"/>
  <c r="N274" i="3"/>
  <c r="N275" i="3"/>
  <c r="N276" i="3"/>
  <c r="N277" i="3"/>
  <c r="N278" i="3"/>
  <c r="N279" i="3"/>
  <c r="N280" i="3"/>
  <c r="N281" i="3"/>
  <c r="N282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299" i="3"/>
  <c r="N300" i="3"/>
  <c r="N301" i="3"/>
  <c r="N302" i="3"/>
  <c r="N303" i="3"/>
  <c r="N304" i="3"/>
  <c r="N305" i="3"/>
  <c r="N306" i="3"/>
  <c r="N307" i="3"/>
  <c r="N308" i="3"/>
  <c r="N309" i="3"/>
  <c r="N310" i="3"/>
  <c r="N311" i="3"/>
  <c r="N312" i="3"/>
  <c r="N313" i="3"/>
  <c r="N314" i="3"/>
  <c r="N315" i="3"/>
  <c r="N316" i="3"/>
  <c r="N317" i="3"/>
  <c r="N318" i="3"/>
  <c r="N319" i="3"/>
  <c r="N320" i="3"/>
  <c r="N321" i="3"/>
  <c r="N322" i="3"/>
  <c r="N323" i="3"/>
  <c r="N324" i="3"/>
  <c r="N325" i="3"/>
  <c r="N326" i="3"/>
  <c r="N327" i="3"/>
  <c r="N328" i="3"/>
  <c r="N329" i="3"/>
  <c r="N330" i="3"/>
  <c r="N331" i="3"/>
  <c r="N332" i="3"/>
  <c r="N333" i="3"/>
  <c r="N334" i="3"/>
  <c r="N335" i="3"/>
  <c r="N336" i="3"/>
  <c r="N337" i="3"/>
  <c r="N338" i="3"/>
  <c r="N339" i="3"/>
  <c r="N340" i="3"/>
  <c r="N341" i="3"/>
  <c r="N342" i="3"/>
  <c r="N343" i="3"/>
  <c r="N344" i="3"/>
  <c r="N345" i="3"/>
  <c r="N346" i="3"/>
  <c r="N347" i="3"/>
  <c r="N348" i="3"/>
  <c r="N349" i="3"/>
  <c r="N350" i="3"/>
  <c r="N351" i="3"/>
  <c r="N352" i="3"/>
  <c r="N353" i="3"/>
  <c r="N354" i="3"/>
  <c r="N355" i="3"/>
  <c r="N356" i="3"/>
  <c r="N357" i="3"/>
  <c r="N358" i="3"/>
  <c r="N359" i="3"/>
  <c r="N360" i="3"/>
  <c r="N361" i="3"/>
  <c r="N362" i="3"/>
  <c r="N363" i="3"/>
  <c r="N364" i="3"/>
  <c r="N365" i="3"/>
  <c r="N366" i="3"/>
  <c r="N367" i="3"/>
  <c r="N368" i="3"/>
  <c r="N369" i="3"/>
  <c r="N370" i="3"/>
  <c r="N371" i="3"/>
  <c r="N372" i="3"/>
  <c r="N373" i="3"/>
  <c r="N374" i="3"/>
  <c r="N375" i="3"/>
  <c r="N376" i="3"/>
  <c r="N377" i="3"/>
  <c r="N378" i="3"/>
  <c r="N379" i="3"/>
  <c r="N380" i="3"/>
  <c r="N381" i="3"/>
  <c r="N382" i="3"/>
  <c r="N383" i="3"/>
  <c r="N384" i="3"/>
  <c r="N385" i="3"/>
  <c r="N386" i="3"/>
  <c r="N387" i="3"/>
  <c r="N388" i="3"/>
  <c r="N389" i="3"/>
  <c r="N390" i="3"/>
  <c r="N391" i="3"/>
  <c r="N392" i="3"/>
  <c r="N393" i="3"/>
  <c r="N394" i="3"/>
  <c r="N395" i="3"/>
  <c r="N396" i="3"/>
  <c r="N397" i="3"/>
  <c r="N398" i="3"/>
  <c r="N399" i="3"/>
  <c r="N400" i="3"/>
  <c r="N401" i="3"/>
  <c r="N402" i="3"/>
  <c r="N403" i="3"/>
  <c r="N404" i="3"/>
  <c r="N405" i="3"/>
  <c r="N406" i="3"/>
  <c r="N407" i="3"/>
  <c r="N408" i="3"/>
  <c r="N409" i="3"/>
  <c r="N410" i="3"/>
  <c r="N411" i="3"/>
  <c r="N412" i="3"/>
  <c r="N413" i="3"/>
  <c r="N414" i="3"/>
  <c r="N415" i="3"/>
  <c r="N416" i="3"/>
  <c r="N417" i="3"/>
  <c r="N418" i="3"/>
  <c r="N419" i="3"/>
  <c r="N420" i="3"/>
  <c r="N421" i="3"/>
  <c r="N422" i="3"/>
  <c r="N423" i="3"/>
  <c r="N424" i="3"/>
  <c r="N425" i="3"/>
  <c r="N426" i="3"/>
  <c r="N427" i="3"/>
  <c r="N428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4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318" i="3"/>
  <c r="M319" i="3"/>
  <c r="M320" i="3"/>
  <c r="M321" i="3"/>
  <c r="M322" i="3"/>
  <c r="M323" i="3"/>
  <c r="M324" i="3"/>
  <c r="M325" i="3"/>
  <c r="M326" i="3"/>
  <c r="M327" i="3"/>
  <c r="M328" i="3"/>
  <c r="M329" i="3"/>
  <c r="M330" i="3"/>
  <c r="M331" i="3"/>
  <c r="M332" i="3"/>
  <c r="M333" i="3"/>
  <c r="M334" i="3"/>
  <c r="M335" i="3"/>
  <c r="M336" i="3"/>
  <c r="M337" i="3"/>
  <c r="M338" i="3"/>
  <c r="M339" i="3"/>
  <c r="M340" i="3"/>
  <c r="M341" i="3"/>
  <c r="M342" i="3"/>
  <c r="M343" i="3"/>
  <c r="M344" i="3"/>
  <c r="M345" i="3"/>
  <c r="M346" i="3"/>
  <c r="M347" i="3"/>
  <c r="M348" i="3"/>
  <c r="M349" i="3"/>
  <c r="M350" i="3"/>
  <c r="M351" i="3"/>
  <c r="M352" i="3"/>
  <c r="M353" i="3"/>
  <c r="M354" i="3"/>
  <c r="M355" i="3"/>
  <c r="M356" i="3"/>
  <c r="M357" i="3"/>
  <c r="M358" i="3"/>
  <c r="M359" i="3"/>
  <c r="M360" i="3"/>
  <c r="M361" i="3"/>
  <c r="M362" i="3"/>
  <c r="M363" i="3"/>
  <c r="M364" i="3"/>
  <c r="M365" i="3"/>
  <c r="M366" i="3"/>
  <c r="M367" i="3"/>
  <c r="M368" i="3"/>
  <c r="M369" i="3"/>
  <c r="M370" i="3"/>
  <c r="M371" i="3"/>
  <c r="M372" i="3"/>
  <c r="M373" i="3"/>
  <c r="M374" i="3"/>
  <c r="M375" i="3"/>
  <c r="M376" i="3"/>
  <c r="M377" i="3"/>
  <c r="M378" i="3"/>
  <c r="M379" i="3"/>
  <c r="M380" i="3"/>
  <c r="M381" i="3"/>
  <c r="M382" i="3"/>
  <c r="M383" i="3"/>
  <c r="M384" i="3"/>
  <c r="M385" i="3"/>
  <c r="M386" i="3"/>
  <c r="M387" i="3"/>
  <c r="M388" i="3"/>
  <c r="M389" i="3"/>
  <c r="M390" i="3"/>
  <c r="M391" i="3"/>
  <c r="M392" i="3"/>
  <c r="M393" i="3"/>
  <c r="M394" i="3"/>
  <c r="M395" i="3"/>
  <c r="M396" i="3"/>
  <c r="M397" i="3"/>
  <c r="M398" i="3"/>
  <c r="M399" i="3"/>
  <c r="M400" i="3"/>
  <c r="M401" i="3"/>
  <c r="M402" i="3"/>
  <c r="M403" i="3"/>
  <c r="M404" i="3"/>
  <c r="M405" i="3"/>
  <c r="M406" i="3"/>
  <c r="M407" i="3"/>
  <c r="M408" i="3"/>
  <c r="M409" i="3"/>
  <c r="M410" i="3"/>
  <c r="M411" i="3"/>
  <c r="M412" i="3"/>
  <c r="M413" i="3"/>
  <c r="M414" i="3"/>
  <c r="M415" i="3"/>
  <c r="M416" i="3"/>
  <c r="M417" i="3"/>
  <c r="M418" i="3"/>
  <c r="M419" i="3"/>
  <c r="M420" i="3"/>
  <c r="M421" i="3"/>
  <c r="M422" i="3"/>
  <c r="M423" i="3"/>
  <c r="M424" i="3"/>
  <c r="M425" i="3"/>
  <c r="M426" i="3"/>
  <c r="M427" i="3"/>
  <c r="M428" i="3"/>
  <c r="M8" i="3"/>
  <c r="M9" i="3"/>
  <c r="M10" i="3"/>
  <c r="M11" i="3"/>
  <c r="M12" i="3"/>
  <c r="M13" i="3"/>
  <c r="M14" i="3"/>
  <c r="M15" i="3"/>
  <c r="M5" i="3"/>
  <c r="M6" i="3"/>
  <c r="M7" i="3"/>
  <c r="M4" i="3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</calcChain>
</file>

<file path=xl/sharedStrings.xml><?xml version="1.0" encoding="utf-8"?>
<sst xmlns="http://schemas.openxmlformats.org/spreadsheetml/2006/main" count="3950" uniqueCount="747">
  <si>
    <t>Delta Airline Flight Statistics, Atlanta Hartsfield International (ATL) December 24, 2009</t>
  </si>
  <si>
    <t>Flight Number</t>
  </si>
  <si>
    <t xml:space="preserve">Origin Airport </t>
  </si>
  <si>
    <t xml:space="preserve">Scheduled Arrival Time             </t>
  </si>
  <si>
    <t xml:space="preserve">Actual Arrival Time             </t>
  </si>
  <si>
    <t>Time Difference (Minutes)</t>
  </si>
  <si>
    <t>Taxi-in Time (Minutes)</t>
  </si>
  <si>
    <t>IAH</t>
  </si>
  <si>
    <t>19:04</t>
  </si>
  <si>
    <t>19:19</t>
  </si>
  <si>
    <t>LAX</t>
  </si>
  <si>
    <t>15:10</t>
  </si>
  <si>
    <t>15:04</t>
  </si>
  <si>
    <t>MSY</t>
  </si>
  <si>
    <t>16:33</t>
  </si>
  <si>
    <t>16:24</t>
  </si>
  <si>
    <t>LAS</t>
  </si>
  <si>
    <t>14:33</t>
  </si>
  <si>
    <t>14:27</t>
  </si>
  <si>
    <t>MCO</t>
  </si>
  <si>
    <t>14:10</t>
  </si>
  <si>
    <t>14:15</t>
  </si>
  <si>
    <t>16:10</t>
  </si>
  <si>
    <t>15:48</t>
  </si>
  <si>
    <t>JFK</t>
  </si>
  <si>
    <t>19:41</t>
  </si>
  <si>
    <t>19:54</t>
  </si>
  <si>
    <t>19:02</t>
  </si>
  <si>
    <t>19:22</t>
  </si>
  <si>
    <t>18:00</t>
  </si>
  <si>
    <t>17:58</t>
  </si>
  <si>
    <t>DFW</t>
  </si>
  <si>
    <t>15:18</t>
  </si>
  <si>
    <t>15:14</t>
  </si>
  <si>
    <t>SFO</t>
  </si>
  <si>
    <t>14:44</t>
  </si>
  <si>
    <t>14:35</t>
  </si>
  <si>
    <t>MIA</t>
  </si>
  <si>
    <t>15:41</t>
  </si>
  <si>
    <t>15:39</t>
  </si>
  <si>
    <t>17:41</t>
  </si>
  <si>
    <t>17:56</t>
  </si>
  <si>
    <t>DTW</t>
  </si>
  <si>
    <t>17:35</t>
  </si>
  <si>
    <t>17:26</t>
  </si>
  <si>
    <t>17:09</t>
  </si>
  <si>
    <t>16:52</t>
  </si>
  <si>
    <t>16:19</t>
  </si>
  <si>
    <t>16:18</t>
  </si>
  <si>
    <t>SLC</t>
  </si>
  <si>
    <t>14:38</t>
  </si>
  <si>
    <t>EWR</t>
  </si>
  <si>
    <t>19:32</t>
  </si>
  <si>
    <t>15:25</t>
  </si>
  <si>
    <t>15:50</t>
  </si>
  <si>
    <t>20:31</t>
  </si>
  <si>
    <t>20:43</t>
  </si>
  <si>
    <t>LGA</t>
  </si>
  <si>
    <t>10:53</t>
  </si>
  <si>
    <t>10:33</t>
  </si>
  <si>
    <t>IAD</t>
  </si>
  <si>
    <t>07:34</t>
  </si>
  <si>
    <t>07:21</t>
  </si>
  <si>
    <t>RDU</t>
  </si>
  <si>
    <t>08:44</t>
  </si>
  <si>
    <t>09:09</t>
  </si>
  <si>
    <t>MSP</t>
  </si>
  <si>
    <t>13:49</t>
  </si>
  <si>
    <t>14:12</t>
  </si>
  <si>
    <t>CLT</t>
  </si>
  <si>
    <t>08:48</t>
  </si>
  <si>
    <t>09:17</t>
  </si>
  <si>
    <t>SJU</t>
  </si>
  <si>
    <t>11:07</t>
  </si>
  <si>
    <t>10:59</t>
  </si>
  <si>
    <t>13:05</t>
  </si>
  <si>
    <t>13:02</t>
  </si>
  <si>
    <t>17:24</t>
  </si>
  <si>
    <t>17:06</t>
  </si>
  <si>
    <t>18:43</t>
  </si>
  <si>
    <t>18:22</t>
  </si>
  <si>
    <t>19:40</t>
  </si>
  <si>
    <t>19:42</t>
  </si>
  <si>
    <t>STX</t>
  </si>
  <si>
    <t>19:06</t>
  </si>
  <si>
    <t>ROC</t>
  </si>
  <si>
    <t>08:55</t>
  </si>
  <si>
    <t>08:26</t>
  </si>
  <si>
    <t>CHS</t>
  </si>
  <si>
    <t>07:22</t>
  </si>
  <si>
    <t>07:02</t>
  </si>
  <si>
    <t>08:42</t>
  </si>
  <si>
    <t>09:11</t>
  </si>
  <si>
    <t>SNA</t>
  </si>
  <si>
    <t>16:02</t>
  </si>
  <si>
    <t>15:43</t>
  </si>
  <si>
    <t>STT</t>
  </si>
  <si>
    <t>17:15</t>
  </si>
  <si>
    <t>17:13</t>
  </si>
  <si>
    <t>ORD</t>
  </si>
  <si>
    <t>09:00</t>
  </si>
  <si>
    <t>09:02</t>
  </si>
  <si>
    <t>19:11</t>
  </si>
  <si>
    <t>19:18</t>
  </si>
  <si>
    <t>10:03</t>
  </si>
  <si>
    <t>20:34</t>
  </si>
  <si>
    <t>20:28</t>
  </si>
  <si>
    <t>CVG</t>
  </si>
  <si>
    <t>08:49</t>
  </si>
  <si>
    <t>08:40</t>
  </si>
  <si>
    <t>PHL</t>
  </si>
  <si>
    <t>08:33</t>
  </si>
  <si>
    <t>09:03</t>
  </si>
  <si>
    <t>10:04</t>
  </si>
  <si>
    <t>10:45</t>
  </si>
  <si>
    <t>11:02</t>
  </si>
  <si>
    <t>11:09</t>
  </si>
  <si>
    <t>14:03</t>
  </si>
  <si>
    <t>14:01</t>
  </si>
  <si>
    <t>ABQ</t>
  </si>
  <si>
    <t>13:07</t>
  </si>
  <si>
    <t>SAT</t>
  </si>
  <si>
    <t>14:19</t>
  </si>
  <si>
    <t>16:26</t>
  </si>
  <si>
    <t>16:22</t>
  </si>
  <si>
    <t>19:01</t>
  </si>
  <si>
    <t>PNS</t>
  </si>
  <si>
    <t>18:03</t>
  </si>
  <si>
    <t>17:55</t>
  </si>
  <si>
    <t>20:52</t>
  </si>
  <si>
    <t>20:27</t>
  </si>
  <si>
    <t>PHX</t>
  </si>
  <si>
    <t>12:43</t>
  </si>
  <si>
    <t>12:54</t>
  </si>
  <si>
    <t>13:53</t>
  </si>
  <si>
    <t>17:49</t>
  </si>
  <si>
    <t>17:40</t>
  </si>
  <si>
    <t>22:18</t>
  </si>
  <si>
    <t>CMH</t>
  </si>
  <si>
    <t>16:40</t>
  </si>
  <si>
    <t>16:30</t>
  </si>
  <si>
    <t>06:18</t>
  </si>
  <si>
    <t>06:05</t>
  </si>
  <si>
    <t>SAN</t>
  </si>
  <si>
    <t>13:34</t>
  </si>
  <si>
    <t>13:32</t>
  </si>
  <si>
    <t>JAX</t>
  </si>
  <si>
    <t>09:59</t>
  </si>
  <si>
    <t>09:24</t>
  </si>
  <si>
    <t>18:27</t>
  </si>
  <si>
    <t>18:04</t>
  </si>
  <si>
    <t>05:37</t>
  </si>
  <si>
    <t>05:35</t>
  </si>
  <si>
    <t>SEA</t>
  </si>
  <si>
    <t>13:48</t>
  </si>
  <si>
    <t>13:56</t>
  </si>
  <si>
    <t>14:57</t>
  </si>
  <si>
    <t>15:12</t>
  </si>
  <si>
    <t>20:02</t>
  </si>
  <si>
    <t>TPA</t>
  </si>
  <si>
    <t>09:14</t>
  </si>
  <si>
    <t>09:12</t>
  </si>
  <si>
    <t>06:12</t>
  </si>
  <si>
    <t>13:37</t>
  </si>
  <si>
    <t>13:36</t>
  </si>
  <si>
    <t>16:07</t>
  </si>
  <si>
    <t>21:59</t>
  </si>
  <si>
    <t>21:49</t>
  </si>
  <si>
    <t>06:21</t>
  </si>
  <si>
    <t>06:07</t>
  </si>
  <si>
    <t>11:16</t>
  </si>
  <si>
    <t>12:36</t>
  </si>
  <si>
    <t>13:21</t>
  </si>
  <si>
    <t>13:17</t>
  </si>
  <si>
    <t>17:05</t>
  </si>
  <si>
    <t>17:03</t>
  </si>
  <si>
    <t>BDL</t>
  </si>
  <si>
    <t>15:38</t>
  </si>
  <si>
    <t>09:22</t>
  </si>
  <si>
    <t>19:55</t>
  </si>
  <si>
    <t>20:37</t>
  </si>
  <si>
    <t>20:25</t>
  </si>
  <si>
    <t>14:09</t>
  </si>
  <si>
    <t>06:13</t>
  </si>
  <si>
    <t>06:02</t>
  </si>
  <si>
    <t>18:34</t>
  </si>
  <si>
    <t>18:31</t>
  </si>
  <si>
    <t>EYW</t>
  </si>
  <si>
    <t>14:45</t>
  </si>
  <si>
    <t>14:42</t>
  </si>
  <si>
    <t>RSW</t>
  </si>
  <si>
    <t>18:07</t>
  </si>
  <si>
    <t>17:48</t>
  </si>
  <si>
    <t>PBI</t>
  </si>
  <si>
    <t>20:49</t>
  </si>
  <si>
    <t>20:55</t>
  </si>
  <si>
    <t>13:33</t>
  </si>
  <si>
    <t>BUF</t>
  </si>
  <si>
    <t>18:59</t>
  </si>
  <si>
    <t>18:36</t>
  </si>
  <si>
    <t>12:37</t>
  </si>
  <si>
    <t>12:46</t>
  </si>
  <si>
    <t>13:47</t>
  </si>
  <si>
    <t>15:00</t>
  </si>
  <si>
    <t>12:44</t>
  </si>
  <si>
    <t>12:39</t>
  </si>
  <si>
    <t>18:10</t>
  </si>
  <si>
    <t>18:06</t>
  </si>
  <si>
    <t>SRQ</t>
  </si>
  <si>
    <t>15:03</t>
  </si>
  <si>
    <t>14:54</t>
  </si>
  <si>
    <t>BNA</t>
  </si>
  <si>
    <t>08:57</t>
  </si>
  <si>
    <t>08:51</t>
  </si>
  <si>
    <t>15:22</t>
  </si>
  <si>
    <t>15:17</t>
  </si>
  <si>
    <t>12:59</t>
  </si>
  <si>
    <t>PIT</t>
  </si>
  <si>
    <t>08:32</t>
  </si>
  <si>
    <t>08:34</t>
  </si>
  <si>
    <t>08:43</t>
  </si>
  <si>
    <t>18:44</t>
  </si>
  <si>
    <t>19:15</t>
  </si>
  <si>
    <t>MCI</t>
  </si>
  <si>
    <t>15:57</t>
  </si>
  <si>
    <t>16:36</t>
  </si>
  <si>
    <t>13:50</t>
  </si>
  <si>
    <t>13:28</t>
  </si>
  <si>
    <t>13:18</t>
  </si>
  <si>
    <t>13:01</t>
  </si>
  <si>
    <t>STL</t>
  </si>
  <si>
    <t>15:02</t>
  </si>
  <si>
    <t>10:05</t>
  </si>
  <si>
    <t>09:55</t>
  </si>
  <si>
    <t>TUS</t>
  </si>
  <si>
    <t>19:25</t>
  </si>
  <si>
    <t>19:14</t>
  </si>
  <si>
    <t>08:39</t>
  </si>
  <si>
    <t>06:57</t>
  </si>
  <si>
    <t>06:47</t>
  </si>
  <si>
    <t>08:11</t>
  </si>
  <si>
    <t>07:52</t>
  </si>
  <si>
    <t>FLL</t>
  </si>
  <si>
    <t>18:56</t>
  </si>
  <si>
    <t>10:19</t>
  </si>
  <si>
    <t>10:16</t>
  </si>
  <si>
    <t>11:04</t>
  </si>
  <si>
    <t>10:50</t>
  </si>
  <si>
    <t>12:05</t>
  </si>
  <si>
    <t>11:54</t>
  </si>
  <si>
    <t>13:08</t>
  </si>
  <si>
    <t>19:16</t>
  </si>
  <si>
    <t>19:00</t>
  </si>
  <si>
    <t>20:14</t>
  </si>
  <si>
    <t>19:53</t>
  </si>
  <si>
    <t>10:10</t>
  </si>
  <si>
    <t>10:57</t>
  </si>
  <si>
    <t>18:30</t>
  </si>
  <si>
    <t>18:29</t>
  </si>
  <si>
    <t>11:10</t>
  </si>
  <si>
    <t>11:05</t>
  </si>
  <si>
    <t>MEM</t>
  </si>
  <si>
    <t>13:59</t>
  </si>
  <si>
    <t>14:00</t>
  </si>
  <si>
    <t>16:45</t>
  </si>
  <si>
    <t>07:45</t>
  </si>
  <si>
    <t>07:26</t>
  </si>
  <si>
    <t>AUS</t>
  </si>
  <si>
    <t>19:17</t>
  </si>
  <si>
    <t>19:31</t>
  </si>
  <si>
    <t>06:40</t>
  </si>
  <si>
    <t>06:31</t>
  </si>
  <si>
    <t>14:14</t>
  </si>
  <si>
    <t>14:06</t>
  </si>
  <si>
    <t>17:02</t>
  </si>
  <si>
    <t>20:01</t>
  </si>
  <si>
    <t>20:04</t>
  </si>
  <si>
    <t>18:09</t>
  </si>
  <si>
    <t>17:57</t>
  </si>
  <si>
    <t>11:35</t>
  </si>
  <si>
    <t>11:17</t>
  </si>
  <si>
    <t>JAC</t>
  </si>
  <si>
    <t>19:07</t>
  </si>
  <si>
    <t>19:30</t>
  </si>
  <si>
    <t>PDX</t>
  </si>
  <si>
    <t>14:24</t>
  </si>
  <si>
    <t>19:28</t>
  </si>
  <si>
    <t>SAV</t>
  </si>
  <si>
    <t>16:31</t>
  </si>
  <si>
    <t>16:14</t>
  </si>
  <si>
    <t>BHM</t>
  </si>
  <si>
    <t>08:30</t>
  </si>
  <si>
    <t>16:28</t>
  </si>
  <si>
    <t>16:13</t>
  </si>
  <si>
    <t>09:56</t>
  </si>
  <si>
    <t>09:37</t>
  </si>
  <si>
    <t>07:44</t>
  </si>
  <si>
    <t>07:32</t>
  </si>
  <si>
    <t>18:08</t>
  </si>
  <si>
    <t>19:10</t>
  </si>
  <si>
    <t>IND</t>
  </si>
  <si>
    <t>19:12</t>
  </si>
  <si>
    <t>14:55</t>
  </si>
  <si>
    <t>15:06</t>
  </si>
  <si>
    <t>09:54</t>
  </si>
  <si>
    <t>12:38</t>
  </si>
  <si>
    <t>12:51</t>
  </si>
  <si>
    <t>19:43</t>
  </si>
  <si>
    <t>12:30</t>
  </si>
  <si>
    <t>12:19</t>
  </si>
  <si>
    <t>18:38</t>
  </si>
  <si>
    <t>10:09</t>
  </si>
  <si>
    <t>10:02</t>
  </si>
  <si>
    <t>MDW</t>
  </si>
  <si>
    <t>18:15</t>
  </si>
  <si>
    <t>18:18</t>
  </si>
  <si>
    <t>18:19</t>
  </si>
  <si>
    <t>18:20</t>
  </si>
  <si>
    <t>17:42</t>
  </si>
  <si>
    <t>17:44</t>
  </si>
  <si>
    <t>08:41</t>
  </si>
  <si>
    <t>07:35</t>
  </si>
  <si>
    <t>16:35</t>
  </si>
  <si>
    <t>16:38</t>
  </si>
  <si>
    <t>16:09</t>
  </si>
  <si>
    <t>16:51</t>
  </si>
  <si>
    <t>16:39</t>
  </si>
  <si>
    <t>19:45</t>
  </si>
  <si>
    <t>19:58</t>
  </si>
  <si>
    <t>08:13</t>
  </si>
  <si>
    <t>16:43</t>
  </si>
  <si>
    <t>16:59</t>
  </si>
  <si>
    <t>19:09</t>
  </si>
  <si>
    <t>19:49</t>
  </si>
  <si>
    <t>09:51</t>
  </si>
  <si>
    <t>17:45</t>
  </si>
  <si>
    <t>17:28</t>
  </si>
  <si>
    <t>09:49</t>
  </si>
  <si>
    <t>09:34</t>
  </si>
  <si>
    <t>EGE</t>
  </si>
  <si>
    <t>17:59</t>
  </si>
  <si>
    <t>08:21</t>
  </si>
  <si>
    <t>14:02</t>
  </si>
  <si>
    <t>09:08</t>
  </si>
  <si>
    <t>MOB</t>
  </si>
  <si>
    <t>08:23</t>
  </si>
  <si>
    <t>11:13</t>
  </si>
  <si>
    <t>10:55</t>
  </si>
  <si>
    <t>ORF</t>
  </si>
  <si>
    <t>08:58</t>
  </si>
  <si>
    <t>09:04</t>
  </si>
  <si>
    <t>SMF</t>
  </si>
  <si>
    <t>19:29</t>
  </si>
  <si>
    <t>MKE</t>
  </si>
  <si>
    <t>08:53</t>
  </si>
  <si>
    <t>21:00</t>
  </si>
  <si>
    <t>21:19</t>
  </si>
  <si>
    <t>12:53</t>
  </si>
  <si>
    <t>12:57</t>
  </si>
  <si>
    <t>12:34</t>
  </si>
  <si>
    <t>12:41</t>
  </si>
  <si>
    <t>18:24</t>
  </si>
  <si>
    <t>SJC</t>
  </si>
  <si>
    <t>13:57</t>
  </si>
  <si>
    <t>14:18</t>
  </si>
  <si>
    <t>19:34</t>
  </si>
  <si>
    <t>17:51</t>
  </si>
  <si>
    <t>21:20</t>
  </si>
  <si>
    <t>22:37</t>
  </si>
  <si>
    <t>22:49</t>
  </si>
  <si>
    <t>18:45</t>
  </si>
  <si>
    <t>18:54</t>
  </si>
  <si>
    <t>08:45</t>
  </si>
  <si>
    <t>20:08</t>
  </si>
  <si>
    <t>20:22</t>
  </si>
  <si>
    <t>10:01</t>
  </si>
  <si>
    <t>07:54</t>
  </si>
  <si>
    <t>11:26</t>
  </si>
  <si>
    <t>11:27</t>
  </si>
  <si>
    <t>ONT</t>
  </si>
  <si>
    <t>13:41</t>
  </si>
  <si>
    <t>14:07</t>
  </si>
  <si>
    <t>09:43</t>
  </si>
  <si>
    <t>08:56</t>
  </si>
  <si>
    <t>06:20</t>
  </si>
  <si>
    <t>13:46</t>
  </si>
  <si>
    <t>22:04</t>
  </si>
  <si>
    <t>RIC</t>
  </si>
  <si>
    <t>07:24</t>
  </si>
  <si>
    <t>DAY</t>
  </si>
  <si>
    <t>07:39</t>
  </si>
  <si>
    <t>20:53</t>
  </si>
  <si>
    <t>20:45</t>
  </si>
  <si>
    <t>12:49</t>
  </si>
  <si>
    <t>16:16</t>
  </si>
  <si>
    <t>12:29</t>
  </si>
  <si>
    <t>12:42</t>
  </si>
  <si>
    <t>10:08</t>
  </si>
  <si>
    <t>10:54</t>
  </si>
  <si>
    <t>HDN</t>
  </si>
  <si>
    <t>08:19</t>
  </si>
  <si>
    <t>09:46</t>
  </si>
  <si>
    <t>09:39</t>
  </si>
  <si>
    <t>12:02</t>
  </si>
  <si>
    <t>11:24</t>
  </si>
  <si>
    <t>13:58</t>
  </si>
  <si>
    <t>14:53</t>
  </si>
  <si>
    <t>15:32</t>
  </si>
  <si>
    <t>16:50</t>
  </si>
  <si>
    <t>16:27</t>
  </si>
  <si>
    <t>17:39</t>
  </si>
  <si>
    <t>18:37</t>
  </si>
  <si>
    <t>22:22</t>
  </si>
  <si>
    <t>21:02</t>
  </si>
  <si>
    <t>20:54</t>
  </si>
  <si>
    <t>06:41</t>
  </si>
  <si>
    <t>06:33</t>
  </si>
  <si>
    <t>BOS</t>
  </si>
  <si>
    <t>08:52</t>
  </si>
  <si>
    <t>08:25</t>
  </si>
  <si>
    <t>07:36</t>
  </si>
  <si>
    <t>10:21</t>
  </si>
  <si>
    <t>10:07</t>
  </si>
  <si>
    <t>09:06</t>
  </si>
  <si>
    <t>11:42</t>
  </si>
  <si>
    <t>12:00</t>
  </si>
  <si>
    <t>17:25</t>
  </si>
  <si>
    <t>18:51</t>
  </si>
  <si>
    <t>20:06</t>
  </si>
  <si>
    <t>BWI</t>
  </si>
  <si>
    <t>08:50</t>
  </si>
  <si>
    <t>09:15</t>
  </si>
  <si>
    <t>11:57</t>
  </si>
  <si>
    <t>11:56</t>
  </si>
  <si>
    <t>07:42</t>
  </si>
  <si>
    <t>07:49</t>
  </si>
  <si>
    <t>14:22</t>
  </si>
  <si>
    <t>12:33</t>
  </si>
  <si>
    <t>12:32</t>
  </si>
  <si>
    <t>14:36</t>
  </si>
  <si>
    <t>15:35</t>
  </si>
  <si>
    <t>17:53</t>
  </si>
  <si>
    <t>19:39</t>
  </si>
  <si>
    <t>19:50</t>
  </si>
  <si>
    <t>DEN</t>
  </si>
  <si>
    <t>05:56</t>
  </si>
  <si>
    <t>06:17</t>
  </si>
  <si>
    <t>07:51</t>
  </si>
  <si>
    <t>11:48</t>
  </si>
  <si>
    <t>13:16</t>
  </si>
  <si>
    <t>12:22</t>
  </si>
  <si>
    <t>13:00</t>
  </si>
  <si>
    <t>14:29</t>
  </si>
  <si>
    <t>15:59</t>
  </si>
  <si>
    <t>10:13</t>
  </si>
  <si>
    <t>08:37</t>
  </si>
  <si>
    <t>12:45</t>
  </si>
  <si>
    <t>12:52</t>
  </si>
  <si>
    <t>13:09</t>
  </si>
  <si>
    <t>13:19</t>
  </si>
  <si>
    <t>04:23</t>
  </si>
  <si>
    <t>02:44</t>
  </si>
  <si>
    <t>11:49</t>
  </si>
  <si>
    <t>11:33</t>
  </si>
  <si>
    <t>15:08</t>
  </si>
  <si>
    <t>14:58</t>
  </si>
  <si>
    <t>DCA</t>
  </si>
  <si>
    <t>08:00</t>
  </si>
  <si>
    <t>07:59</t>
  </si>
  <si>
    <t>DAB</t>
  </si>
  <si>
    <t>07:30</t>
  </si>
  <si>
    <t>07:38</t>
  </si>
  <si>
    <t>12:58</t>
  </si>
  <si>
    <t>11:30</t>
  </si>
  <si>
    <t>COS</t>
  </si>
  <si>
    <t>15:01</t>
  </si>
  <si>
    <t>14:59</t>
  </si>
  <si>
    <t>16:05</t>
  </si>
  <si>
    <t>16:54</t>
  </si>
  <si>
    <t>19:05</t>
  </si>
  <si>
    <t>20:05</t>
  </si>
  <si>
    <t>19:26</t>
  </si>
  <si>
    <t>08:35</t>
  </si>
  <si>
    <t>09:41</t>
  </si>
  <si>
    <t>14:30</t>
  </si>
  <si>
    <t>14:32</t>
  </si>
  <si>
    <t>08:47</t>
  </si>
  <si>
    <t>16:55</t>
  </si>
  <si>
    <t>16:46</t>
  </si>
  <si>
    <t>13:54</t>
  </si>
  <si>
    <t>18:23</t>
  </si>
  <si>
    <t>19:37</t>
  </si>
  <si>
    <t>09:19</t>
  </si>
  <si>
    <t>15:33</t>
  </si>
  <si>
    <t>13:04</t>
  </si>
  <si>
    <t>ELP</t>
  </si>
  <si>
    <t>15:05</t>
  </si>
  <si>
    <t>18:01</t>
  </si>
  <si>
    <t>09:58</t>
  </si>
  <si>
    <t>10:12</t>
  </si>
  <si>
    <t>10:49</t>
  </si>
  <si>
    <t>10:41</t>
  </si>
  <si>
    <t>12:07</t>
  </si>
  <si>
    <t>12:01</t>
  </si>
  <si>
    <t>13:39</t>
  </si>
  <si>
    <t>13:27</t>
  </si>
  <si>
    <t>15:54</t>
  </si>
  <si>
    <t>15:45</t>
  </si>
  <si>
    <t>18:26</t>
  </si>
  <si>
    <t>20:48</t>
  </si>
  <si>
    <t>07:03</t>
  </si>
  <si>
    <t>06:51</t>
  </si>
  <si>
    <t>08:09</t>
  </si>
  <si>
    <t>07:58</t>
  </si>
  <si>
    <t>10:11</t>
  </si>
  <si>
    <t>11:25</t>
  </si>
  <si>
    <t>11:20</t>
  </si>
  <si>
    <t>12:47</t>
  </si>
  <si>
    <t>14:04</t>
  </si>
  <si>
    <t>12:40</t>
  </si>
  <si>
    <t>13:24</t>
  </si>
  <si>
    <t>13:20</t>
  </si>
  <si>
    <t>10:32</t>
  </si>
  <si>
    <t>14:52</t>
  </si>
  <si>
    <t>13:10</t>
  </si>
  <si>
    <t>21:55</t>
  </si>
  <si>
    <t>22:05</t>
  </si>
  <si>
    <t>23:58</t>
  </si>
  <si>
    <t>23:36</t>
  </si>
  <si>
    <t>06:10</t>
  </si>
  <si>
    <t>05:49</t>
  </si>
  <si>
    <t>10:37</t>
  </si>
  <si>
    <t>10:28</t>
  </si>
  <si>
    <t>07:08</t>
  </si>
  <si>
    <t>06:56</t>
  </si>
  <si>
    <t xml:space="preserve"> </t>
  </si>
  <si>
    <t>Cumulative time differences</t>
  </si>
  <si>
    <t>Purchase Orders</t>
  </si>
  <si>
    <t xml:space="preserve">Supplier </t>
  </si>
  <si>
    <t>Order No.</t>
  </si>
  <si>
    <t>Item No.</t>
  </si>
  <si>
    <t>Item Description</t>
  </si>
  <si>
    <t>Item Cost</t>
  </si>
  <si>
    <t>Quantity</t>
  </si>
  <si>
    <t>Cost per order</t>
  </si>
  <si>
    <t>A/P Terms (Months)</t>
  </si>
  <si>
    <t>Order Date</t>
  </si>
  <si>
    <t>Arrival Date</t>
  </si>
  <si>
    <t>Hulkey Fasteners</t>
  </si>
  <si>
    <t>Aug11001</t>
  </si>
  <si>
    <t>Airframe fasteners</t>
  </si>
  <si>
    <t>Alum Sheeting</t>
  </si>
  <si>
    <t>Aug11002</t>
  </si>
  <si>
    <t>Fast-Tie Aerospace</t>
  </si>
  <si>
    <t>Aug11003</t>
  </si>
  <si>
    <t>Shielded Cable/ft.</t>
  </si>
  <si>
    <t>Aug11004</t>
  </si>
  <si>
    <t>Steelpin Inc.</t>
  </si>
  <si>
    <t>Aug11005</t>
  </si>
  <si>
    <t>Aug11006</t>
  </si>
  <si>
    <t>Aug11007</t>
  </si>
  <si>
    <t>Bolt-nut package</t>
  </si>
  <si>
    <t>Durrable Products</t>
  </si>
  <si>
    <t>Aug11008</t>
  </si>
  <si>
    <t>Pressure Gauge</t>
  </si>
  <si>
    <t>Aug11009</t>
  </si>
  <si>
    <t>O-Ring</t>
  </si>
  <si>
    <t>Aug11010</t>
  </si>
  <si>
    <t>Aug11011</t>
  </si>
  <si>
    <t>Aug11012</t>
  </si>
  <si>
    <t>Electrical Connector</t>
  </si>
  <si>
    <t>Aug11013</t>
  </si>
  <si>
    <t>Hatch Decal</t>
  </si>
  <si>
    <t>Aug11014</t>
  </si>
  <si>
    <t>Sep11001</t>
  </si>
  <si>
    <t>Sep11002</t>
  </si>
  <si>
    <t>Control Panel</t>
  </si>
  <si>
    <t>Sep11003</t>
  </si>
  <si>
    <t>Sep11004</t>
  </si>
  <si>
    <t>Sep11005</t>
  </si>
  <si>
    <t>Sep11006</t>
  </si>
  <si>
    <t>Spacetime Technologies</t>
  </si>
  <si>
    <t>Sep11007</t>
  </si>
  <si>
    <t>Sep11008</t>
  </si>
  <si>
    <t>Sep11009</t>
  </si>
  <si>
    <t>Sep11010</t>
  </si>
  <si>
    <t>Sep11011</t>
  </si>
  <si>
    <t>Sep11012</t>
  </si>
  <si>
    <t>Sep11013</t>
  </si>
  <si>
    <t>Sep11014</t>
  </si>
  <si>
    <t>Sep11015</t>
  </si>
  <si>
    <t>Sep11016</t>
  </si>
  <si>
    <t>Sep11017</t>
  </si>
  <si>
    <t>Sep11018</t>
  </si>
  <si>
    <t>Sep11019</t>
  </si>
  <si>
    <t>Sep11020</t>
  </si>
  <si>
    <t>Sep11021</t>
  </si>
  <si>
    <t>Gasket</t>
  </si>
  <si>
    <t>Sep11022</t>
  </si>
  <si>
    <t>Pylon Accessories</t>
  </si>
  <si>
    <t>Sep11023</t>
  </si>
  <si>
    <t>Sep11024</t>
  </si>
  <si>
    <t>Sep11025</t>
  </si>
  <si>
    <t>Sep11026</t>
  </si>
  <si>
    <t>Sep11027</t>
  </si>
  <si>
    <t>Manley Valve</t>
  </si>
  <si>
    <t>Sep11028</t>
  </si>
  <si>
    <t>Sep11029</t>
  </si>
  <si>
    <t>Sep11030</t>
  </si>
  <si>
    <t>Sep11031</t>
  </si>
  <si>
    <t>Sep11032</t>
  </si>
  <si>
    <t>Sep11033</t>
  </si>
  <si>
    <t>Sep11034</t>
  </si>
  <si>
    <t>Oct11001</t>
  </si>
  <si>
    <t>Oct11002</t>
  </si>
  <si>
    <t>Oct11003</t>
  </si>
  <si>
    <t>Oct11004</t>
  </si>
  <si>
    <t>Oct11005</t>
  </si>
  <si>
    <t>Oct11006</t>
  </si>
  <si>
    <t>Oct11007</t>
  </si>
  <si>
    <t>Oct11008</t>
  </si>
  <si>
    <t>Oct11009</t>
  </si>
  <si>
    <t>Oct11010</t>
  </si>
  <si>
    <t>Oct11011</t>
  </si>
  <si>
    <t>Oct11012</t>
  </si>
  <si>
    <t>Oct11013</t>
  </si>
  <si>
    <t>Oct11014</t>
  </si>
  <si>
    <t>Oct11015</t>
  </si>
  <si>
    <t>Oct11016</t>
  </si>
  <si>
    <t>Oct11017</t>
  </si>
  <si>
    <t>Machined Valve</t>
  </si>
  <si>
    <t>Oct11018</t>
  </si>
  <si>
    <t>Oct11019</t>
  </si>
  <si>
    <t>Oct11020</t>
  </si>
  <si>
    <t>Oct11021</t>
  </si>
  <si>
    <t>Oct11022</t>
  </si>
  <si>
    <t>Oct11023</t>
  </si>
  <si>
    <t>Oct11024</t>
  </si>
  <si>
    <t>Oct11025</t>
  </si>
  <si>
    <t>Oct11026</t>
  </si>
  <si>
    <t>Oct11027</t>
  </si>
  <si>
    <t>Oct11028</t>
  </si>
  <si>
    <t>Side Panel</t>
  </si>
  <si>
    <t>Oct11029</t>
  </si>
  <si>
    <t>Oct11030</t>
  </si>
  <si>
    <t>Oct11031</t>
  </si>
  <si>
    <t>Oct11032</t>
  </si>
  <si>
    <t>Oct11033</t>
  </si>
  <si>
    <t>Oct11034</t>
  </si>
  <si>
    <t>Oct11035</t>
  </si>
  <si>
    <t>Oct11036</t>
  </si>
  <si>
    <t>Nov11001</t>
  </si>
  <si>
    <t>Panel Decal</t>
  </si>
  <si>
    <t>Nov11002</t>
  </si>
  <si>
    <t>Door Decal</t>
  </si>
  <si>
    <t>Nov11003</t>
  </si>
  <si>
    <t>Nov11004</t>
  </si>
  <si>
    <t>Nov11005</t>
  </si>
  <si>
    <t>Nov11006</t>
  </si>
  <si>
    <t>Nov11007</t>
  </si>
  <si>
    <t>Nov11008</t>
  </si>
  <si>
    <t>Nov11009</t>
  </si>
  <si>
    <t>Nov11010</t>
  </si>
  <si>
    <t>Credit Risk Data</t>
  </si>
  <si>
    <t>Loan Purpose</t>
  </si>
  <si>
    <t xml:space="preserve">Checking </t>
  </si>
  <si>
    <t>Savings</t>
  </si>
  <si>
    <t>Months Customer</t>
  </si>
  <si>
    <t>Months Employed</t>
  </si>
  <si>
    <t>Gender</t>
  </si>
  <si>
    <t>Marital Status</t>
  </si>
  <si>
    <t>Age</t>
  </si>
  <si>
    <t>Housing</t>
  </si>
  <si>
    <t>Years</t>
  </si>
  <si>
    <t>Job</t>
  </si>
  <si>
    <t>Credit Risk</t>
  </si>
  <si>
    <t>Small Appliance</t>
  </si>
  <si>
    <t>M</t>
  </si>
  <si>
    <t>Single</t>
  </si>
  <si>
    <t>Own</t>
  </si>
  <si>
    <t>Unskilled</t>
  </si>
  <si>
    <t>Low</t>
  </si>
  <si>
    <t>Furniture</t>
  </si>
  <si>
    <t>Divorced</t>
  </si>
  <si>
    <t>Skilled</t>
  </si>
  <si>
    <t>High</t>
  </si>
  <si>
    <t>New Car</t>
  </si>
  <si>
    <t>Management</t>
  </si>
  <si>
    <t>Education</t>
  </si>
  <si>
    <t>Rent</t>
  </si>
  <si>
    <t>Married</t>
  </si>
  <si>
    <t>Business</t>
  </si>
  <si>
    <t>F</t>
  </si>
  <si>
    <t>Used Car</t>
  </si>
  <si>
    <t>Repairs</t>
  </si>
  <si>
    <t>Other</t>
  </si>
  <si>
    <t>Unemployed</t>
  </si>
  <si>
    <t>Retraining</t>
  </si>
  <si>
    <t>Large Appliance</t>
  </si>
  <si>
    <t>Checking Account Balance</t>
  </si>
  <si>
    <t>Savings Account Balance</t>
  </si>
  <si>
    <t>Bicycle Inventory</t>
  </si>
  <si>
    <t>ID</t>
  </si>
  <si>
    <t>Product Category</t>
  </si>
  <si>
    <t>Product Name</t>
  </si>
  <si>
    <t>Purchase Cost</t>
  </si>
  <si>
    <t>Selling Price</t>
  </si>
  <si>
    <t>Quantity on Hand</t>
  </si>
  <si>
    <t>Leisure</t>
  </si>
  <si>
    <t>Blue Moon</t>
  </si>
  <si>
    <t>Simpson's Bike Supply</t>
  </si>
  <si>
    <t>Mtn.</t>
  </si>
  <si>
    <t>Bluff Breaker</t>
  </si>
  <si>
    <t>The Bike Path</t>
  </si>
  <si>
    <t>Breeze</t>
  </si>
  <si>
    <t>Breeze LE</t>
  </si>
  <si>
    <t>Road</t>
  </si>
  <si>
    <t>Classic 109</t>
  </si>
  <si>
    <t>Bicyclist's Choice</t>
  </si>
  <si>
    <t>Children</t>
  </si>
  <si>
    <t>Coolest 100</t>
  </si>
  <si>
    <t>Eagle 1</t>
  </si>
  <si>
    <t>Bike-One</t>
  </si>
  <si>
    <t>Eagle 2</t>
  </si>
  <si>
    <t>Eagle 3</t>
  </si>
  <si>
    <t>Hybrid</t>
  </si>
  <si>
    <t>Eagle 7</t>
  </si>
  <si>
    <t>Elegant 210</t>
  </si>
  <si>
    <t>Green Rider</t>
  </si>
  <si>
    <t>Jetty Breaker</t>
  </si>
  <si>
    <t>Red Rider</t>
  </si>
  <si>
    <t>Runblend 2000</t>
  </si>
  <si>
    <t>Run-Up Bikes</t>
  </si>
  <si>
    <t>Runcool 3000</t>
  </si>
  <si>
    <t>Runkidder 100</t>
  </si>
  <si>
    <t>Runroad 1000</t>
  </si>
  <si>
    <t>Runroad 4000</t>
  </si>
  <si>
    <t>Runroad 5000</t>
  </si>
  <si>
    <t>Starlight</t>
  </si>
  <si>
    <t>Supreme 350</t>
  </si>
  <si>
    <t>Tea for Two</t>
  </si>
  <si>
    <t>Twist &amp; Shout</t>
  </si>
  <si>
    <t>Decision on Markdown</t>
  </si>
  <si>
    <t>Control panels with quantities less than 500</t>
  </si>
  <si>
    <t>Cumulative % time difference</t>
  </si>
  <si>
    <t>Cumalitive % flights</t>
  </si>
  <si>
    <t>Flights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</si>
</sst>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#,##0"/>
    <numFmt numFmtId="165" formatCode="&quot;$&quot;#,##0.00"/>
    <numFmt numFmtId="166" formatCode="_(* #,##0_);_(* \(#,##0\);_(* &quot;-&quot;??_);_(@_)"/>
    <numFmt numFmtId="167" formatCode="mm/dd/yy;@"/>
    <numFmt numFmtId="168" formatCode="&quot;$&quot;#,##0"/>
    <numFmt numFmtId="169" formatCode="&quot;$&quot;#,##0.00;\(&quot;$&quot;#,##0.00\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sz val="12"/>
      <color indexed="8"/>
      <name val="Arial"/>
      <family val="2"/>
    </font>
    <font>
      <sz val="10"/>
      <name val="Arial"/>
      <family val="2"/>
    </font>
    <font>
      <b/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" fillId="0" borderId="0"/>
    <xf numFmtId="0" fontId="10" fillId="0" borderId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10" fillId="0" borderId="0" applyNumberFormat="0" applyFont="0" applyFill="0" applyBorder="0" applyAlignment="0" applyProtection="0"/>
  </cellStyleXfs>
  <cellXfs count="55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center"/>
    </xf>
    <xf numFmtId="0" fontId="2" fillId="0" borderId="0" xfId="0" applyFont="1"/>
    <xf numFmtId="0" fontId="2" fillId="0" borderId="1" xfId="0" applyFont="1" applyBorder="1"/>
    <xf numFmtId="0" fontId="4" fillId="0" borderId="0" xfId="0" applyFont="1"/>
    <xf numFmtId="0" fontId="4" fillId="0" borderId="0" xfId="0" applyFont="1" applyAlignment="1">
      <alignment horizontal="center"/>
    </xf>
    <xf numFmtId="165" fontId="4" fillId="0" borderId="0" xfId="2" applyNumberFormat="1" applyFont="1" applyFill="1" applyBorder="1" applyAlignment="1">
      <alignment horizontal="right"/>
    </xf>
    <xf numFmtId="166" fontId="4" fillId="0" borderId="0" xfId="1" applyNumberFormat="1" applyFont="1" applyFill="1" applyBorder="1" applyAlignment="1">
      <alignment horizontal="right"/>
    </xf>
    <xf numFmtId="0" fontId="4" fillId="0" borderId="0" xfId="2" applyNumberFormat="1" applyFont="1" applyFill="1" applyBorder="1" applyAlignment="1">
      <alignment horizontal="center"/>
    </xf>
    <xf numFmtId="167" fontId="4" fillId="0" borderId="0" xfId="0" applyNumberFormat="1" applyFont="1" applyAlignment="1">
      <alignment horizontal="center"/>
    </xf>
    <xf numFmtId="165" fontId="3" fillId="0" borderId="0" xfId="2" applyNumberFormat="1" applyFont="1" applyBorder="1" applyAlignment="1">
      <alignment horizontal="right"/>
    </xf>
    <xf numFmtId="166" fontId="3" fillId="0" borderId="0" xfId="1" applyNumberFormat="1" applyFont="1" applyBorder="1" applyAlignment="1">
      <alignment horizontal="right"/>
    </xf>
    <xf numFmtId="167" fontId="3" fillId="0" borderId="0" xfId="0" applyNumberFormat="1" applyFont="1" applyAlignment="1">
      <alignment horizontal="center"/>
    </xf>
    <xf numFmtId="0" fontId="3" fillId="0" borderId="0" xfId="0" applyFont="1" applyAlignment="1">
      <alignment horizontal="left"/>
    </xf>
    <xf numFmtId="165" fontId="3" fillId="0" borderId="0" xfId="2" quotePrefix="1" applyNumberFormat="1" applyFont="1" applyBorder="1" applyAlignment="1">
      <alignment horizontal="right"/>
    </xf>
    <xf numFmtId="0" fontId="3" fillId="2" borderId="0" xfId="0" applyFont="1" applyFill="1"/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6" fillId="0" borderId="1" xfId="0" applyFont="1" applyBorder="1" applyAlignment="1">
      <alignment horizontal="right" vertical="center"/>
    </xf>
    <xf numFmtId="0" fontId="6" fillId="0" borderId="1" xfId="0" applyFont="1" applyBorder="1" applyAlignment="1">
      <alignment horizontal="left" vertical="center"/>
    </xf>
    <xf numFmtId="0" fontId="4" fillId="0" borderId="0" xfId="0" applyFont="1" applyAlignment="1">
      <alignment horizontal="right" vertical="center"/>
    </xf>
    <xf numFmtId="168" fontId="3" fillId="0" borderId="0" xfId="0" applyNumberFormat="1" applyFont="1" applyAlignment="1">
      <alignment horizontal="right"/>
    </xf>
    <xf numFmtId="0" fontId="4" fillId="0" borderId="0" xfId="0" applyFont="1" applyAlignment="1">
      <alignment vertical="center"/>
    </xf>
    <xf numFmtId="0" fontId="2" fillId="2" borderId="0" xfId="0" applyFont="1" applyFill="1" applyAlignment="1">
      <alignment horizontal="left"/>
    </xf>
    <xf numFmtId="0" fontId="3" fillId="0" borderId="0" xfId="0" applyFont="1" applyFill="1"/>
    <xf numFmtId="0" fontId="7" fillId="0" borderId="0" xfId="0" applyFont="1"/>
    <xf numFmtId="0" fontId="8" fillId="0" borderId="0" xfId="0" applyFont="1"/>
    <xf numFmtId="0" fontId="6" fillId="0" borderId="3" xfId="4" applyFont="1" applyBorder="1" applyAlignment="1">
      <alignment horizontal="center"/>
    </xf>
    <xf numFmtId="0" fontId="6" fillId="0" borderId="1" xfId="4" applyFont="1" applyBorder="1" applyAlignment="1">
      <alignment horizontal="center"/>
    </xf>
    <xf numFmtId="0" fontId="4" fillId="0" borderId="4" xfId="4" applyFont="1" applyBorder="1" applyAlignment="1">
      <alignment horizontal="right" wrapText="1"/>
    </xf>
    <xf numFmtId="0" fontId="4" fillId="0" borderId="5" xfId="4" applyFont="1" applyBorder="1" applyAlignment="1">
      <alignment wrapText="1"/>
    </xf>
    <xf numFmtId="169" fontId="4" fillId="0" borderId="5" xfId="4" applyNumberFormat="1" applyFont="1" applyBorder="1" applyAlignment="1">
      <alignment horizontal="right" wrapText="1"/>
    </xf>
    <xf numFmtId="0" fontId="4" fillId="0" borderId="5" xfId="4" applyFont="1" applyBorder="1" applyAlignment="1">
      <alignment horizontal="right" wrapText="1"/>
    </xf>
    <xf numFmtId="0" fontId="4" fillId="0" borderId="4" xfId="4" applyFont="1" applyBorder="1" applyAlignment="1">
      <alignment wrapText="1"/>
    </xf>
    <xf numFmtId="169" fontId="4" fillId="0" borderId="4" xfId="4" applyNumberFormat="1" applyFont="1" applyBorder="1" applyAlignment="1">
      <alignment horizontal="right" wrapText="1"/>
    </xf>
    <xf numFmtId="0" fontId="6" fillId="2" borderId="0" xfId="4" applyFont="1" applyFill="1" applyBorder="1" applyAlignment="1">
      <alignment horizontal="center"/>
    </xf>
    <xf numFmtId="0" fontId="0" fillId="0" borderId="0" xfId="0" applyFill="1"/>
    <xf numFmtId="164" fontId="0" fillId="0" borderId="0" xfId="0" applyNumberFormat="1"/>
    <xf numFmtId="164" fontId="3" fillId="0" borderId="2" xfId="8" applyNumberFormat="1" applyFont="1" applyFill="1" applyBorder="1" applyAlignment="1">
      <alignment horizontal="center"/>
    </xf>
    <xf numFmtId="0" fontId="3" fillId="0" borderId="2" xfId="8" applyNumberFormat="1" applyFont="1" applyFill="1" applyBorder="1" applyAlignment="1">
      <alignment horizontal="center"/>
    </xf>
    <xf numFmtId="0" fontId="10" fillId="0" borderId="0" xfId="8" applyNumberFormat="1" applyFont="1" applyFill="1" applyBorder="1" applyAlignment="1"/>
    <xf numFmtId="0" fontId="2" fillId="0" borderId="0" xfId="8" applyFont="1" applyAlignment="1">
      <alignment horizontal="left"/>
    </xf>
    <xf numFmtId="0" fontId="3" fillId="0" borderId="0" xfId="8" applyNumberFormat="1" applyFont="1" applyFill="1" applyBorder="1" applyAlignment="1"/>
    <xf numFmtId="0" fontId="2" fillId="0" borderId="1" xfId="8" applyNumberFormat="1" applyFont="1" applyFill="1" applyBorder="1" applyAlignment="1">
      <alignment horizontal="center"/>
    </xf>
    <xf numFmtId="0" fontId="2" fillId="0" borderId="1" xfId="8" applyNumberFormat="1" applyFont="1" applyFill="1" applyBorder="1" applyAlignment="1">
      <alignment horizontal="left"/>
    </xf>
    <xf numFmtId="0" fontId="2" fillId="0" borderId="1" xfId="8" applyNumberFormat="1" applyFont="1" applyFill="1" applyBorder="1" applyAlignment="1">
      <alignment horizontal="left" wrapText="1"/>
    </xf>
    <xf numFmtId="0" fontId="2" fillId="0" borderId="1" xfId="8" applyNumberFormat="1" applyFont="1" applyFill="1" applyBorder="1" applyAlignment="1">
      <alignment horizontal="center" wrapText="1"/>
    </xf>
    <xf numFmtId="164" fontId="3" fillId="0" borderId="0" xfId="8" applyNumberFormat="1" applyFont="1" applyFill="1" applyBorder="1" applyAlignment="1">
      <alignment horizontal="center"/>
    </xf>
    <xf numFmtId="0" fontId="3" fillId="0" borderId="0" xfId="8" applyNumberFormat="1" applyFont="1" applyFill="1" applyBorder="1" applyAlignment="1">
      <alignment horizontal="center"/>
    </xf>
    <xf numFmtId="0" fontId="2" fillId="3" borderId="0" xfId="8" applyNumberFormat="1" applyFont="1" applyFill="1" applyBorder="1" applyAlignment="1">
      <alignment horizontal="left" wrapText="1"/>
    </xf>
    <xf numFmtId="0" fontId="0" fillId="3" borderId="0" xfId="0" applyFill="1"/>
    <xf numFmtId="10" fontId="0" fillId="3" borderId="0" xfId="3" applyNumberFormat="1" applyFont="1" applyFill="1"/>
    <xf numFmtId="164" fontId="0" fillId="3" borderId="0" xfId="0" applyNumberFormat="1" applyFill="1"/>
  </cellXfs>
  <cellStyles count="9">
    <cellStyle name="Comma" xfId="1" builtinId="3"/>
    <cellStyle name="Comma 2" xfId="6" xr:uid="{029B88E9-AA9A-4A6C-83CF-8CE29A48EB75}"/>
    <cellStyle name="Currency" xfId="2" builtinId="4"/>
    <cellStyle name="Currency 2" xfId="7" xr:uid="{7CB3A48C-1476-4B1D-BFA0-EC3358DE8746}"/>
    <cellStyle name="Normal" xfId="0" builtinId="0"/>
    <cellStyle name="Normal 2" xfId="5" xr:uid="{9817CBD2-1C04-4788-9BDD-DBCA5465E5C2}"/>
    <cellStyle name="Normal 3" xfId="8" xr:uid="{B5F5161C-7BDE-4D7F-842C-3002109E91A7}"/>
    <cellStyle name="Normal_Sheet3" xfId="4" xr:uid="{6AD32F48-E3B3-4ADC-8D79-069C962CC8D4}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47625</xdr:colOff>
      <xdr:row>2</xdr:row>
      <xdr:rowOff>95250</xdr:rowOff>
    </xdr:from>
    <xdr:to>
      <xdr:col>23</xdr:col>
      <xdr:colOff>504825</xdr:colOff>
      <xdr:row>13</xdr:row>
      <xdr:rowOff>97574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D7A8F4C-ABA9-7298-8D96-72760547A7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86700" y="485775"/>
          <a:ext cx="7772400" cy="30217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E4B81-06E0-4FA7-A981-023E5FAF79A8}">
  <dimension ref="A1:J336"/>
  <sheetViews>
    <sheetView tabSelected="1" workbookViewId="0">
      <selection activeCell="T21" sqref="T20:T21"/>
    </sheetView>
  </sheetViews>
  <sheetFormatPr defaultRowHeight="15" x14ac:dyDescent="0.25"/>
  <cols>
    <col min="7" max="7" width="13.85546875" customWidth="1"/>
    <col min="8" max="8" width="17.140625" customWidth="1"/>
    <col min="9" max="9" width="13.42578125" customWidth="1"/>
    <col min="2000" max="2000" width="2.7109375" customWidth="1"/>
  </cols>
  <sheetData>
    <row r="1" spans="1:10" ht="15.75" x14ac:dyDescent="0.25">
      <c r="A1" s="43" t="s">
        <v>0</v>
      </c>
      <c r="B1" s="42"/>
      <c r="C1" s="42"/>
      <c r="D1" s="42"/>
      <c r="E1" s="42"/>
      <c r="F1" s="42"/>
    </row>
    <row r="3" spans="1:10" ht="79.5" thickBot="1" x14ac:dyDescent="0.3">
      <c r="A3" s="45" t="s">
        <v>1</v>
      </c>
      <c r="B3" s="46" t="s">
        <v>2</v>
      </c>
      <c r="C3" s="47" t="s">
        <v>3</v>
      </c>
      <c r="D3" s="47" t="s">
        <v>4</v>
      </c>
      <c r="E3" s="48" t="s">
        <v>5</v>
      </c>
      <c r="F3" s="47" t="s">
        <v>6</v>
      </c>
      <c r="G3" s="51" t="s">
        <v>536</v>
      </c>
      <c r="H3" s="51" t="s">
        <v>744</v>
      </c>
      <c r="I3" s="51" t="s">
        <v>745</v>
      </c>
      <c r="J3" s="51" t="s">
        <v>746</v>
      </c>
    </row>
    <row r="4" spans="1:10" ht="16.5" thickTop="1" x14ac:dyDescent="0.25">
      <c r="A4" s="44" t="s">
        <v>535</v>
      </c>
      <c r="B4" s="44" t="s">
        <v>535</v>
      </c>
      <c r="C4" s="44" t="s">
        <v>535</v>
      </c>
      <c r="D4" s="44" t="s">
        <v>535</v>
      </c>
      <c r="E4" s="44" t="s">
        <v>535</v>
      </c>
      <c r="F4" s="44" t="s">
        <v>535</v>
      </c>
      <c r="G4" s="52"/>
      <c r="H4" s="52"/>
      <c r="I4" s="52"/>
      <c r="J4" s="52"/>
    </row>
    <row r="5" spans="1:10" ht="15.75" x14ac:dyDescent="0.25">
      <c r="A5" s="49">
        <v>1924</v>
      </c>
      <c r="B5" s="50" t="s">
        <v>31</v>
      </c>
      <c r="C5" s="50" t="s">
        <v>140</v>
      </c>
      <c r="D5" s="50" t="s">
        <v>460</v>
      </c>
      <c r="E5" s="49">
        <v>713</v>
      </c>
      <c r="F5" s="49">
        <v>8</v>
      </c>
      <c r="G5" s="52">
        <v>713</v>
      </c>
      <c r="H5" s="53">
        <f>G5/$G$335</f>
        <v>0.43796068796068793</v>
      </c>
      <c r="I5" s="53">
        <f>(J5/$J$335)</f>
        <v>3.0211480362537764E-3</v>
      </c>
      <c r="J5" s="52">
        <v>1</v>
      </c>
    </row>
    <row r="6" spans="1:10" ht="15.75" x14ac:dyDescent="0.25">
      <c r="A6" s="49">
        <v>1926</v>
      </c>
      <c r="B6" s="50" t="s">
        <v>31</v>
      </c>
      <c r="C6" s="50" t="s">
        <v>222</v>
      </c>
      <c r="D6" s="50" t="s">
        <v>461</v>
      </c>
      <c r="E6" s="49">
        <v>449</v>
      </c>
      <c r="F6" s="49">
        <v>13</v>
      </c>
      <c r="G6" s="54">
        <f>G5+E6</f>
        <v>1162</v>
      </c>
      <c r="H6" s="53">
        <f t="shared" ref="H6:H16" si="0">G6/$G$335</f>
        <v>0.71375921375921381</v>
      </c>
      <c r="I6" s="53">
        <f t="shared" ref="I6:I69" si="1">(J6/$J$335)</f>
        <v>6.0422960725075529E-3</v>
      </c>
      <c r="J6" s="52">
        <f>J5*1+1</f>
        <v>2</v>
      </c>
    </row>
    <row r="7" spans="1:10" ht="15.75" x14ac:dyDescent="0.25">
      <c r="A7" s="49">
        <v>1899</v>
      </c>
      <c r="B7" s="50" t="s">
        <v>387</v>
      </c>
      <c r="C7" s="50" t="s">
        <v>213</v>
      </c>
      <c r="D7" s="50" t="s">
        <v>449</v>
      </c>
      <c r="E7" s="49">
        <v>265</v>
      </c>
      <c r="F7" s="49">
        <v>7</v>
      </c>
      <c r="G7" s="54">
        <f>G6+E7</f>
        <v>1427</v>
      </c>
      <c r="H7" s="53">
        <f t="shared" si="0"/>
        <v>0.87653562653562656</v>
      </c>
      <c r="I7" s="53">
        <f t="shared" si="1"/>
        <v>9.0634441087613302E-3</v>
      </c>
      <c r="J7" s="52">
        <f t="shared" ref="J7:J70" si="2">J6*1+1</f>
        <v>3</v>
      </c>
    </row>
    <row r="8" spans="1:10" ht="15.75" x14ac:dyDescent="0.25">
      <c r="A8" s="49">
        <v>2009</v>
      </c>
      <c r="B8" s="50" t="s">
        <v>51</v>
      </c>
      <c r="C8" s="50" t="s">
        <v>346</v>
      </c>
      <c r="D8" s="50" t="s">
        <v>493</v>
      </c>
      <c r="E8" s="49">
        <v>260</v>
      </c>
      <c r="F8" s="49">
        <v>12</v>
      </c>
      <c r="G8" s="54">
        <f t="shared" ref="G8:G71" si="3">G7+E8</f>
        <v>1687</v>
      </c>
      <c r="H8" s="53">
        <f t="shared" si="0"/>
        <v>1.0362407862407863</v>
      </c>
      <c r="I8" s="53">
        <f t="shared" si="1"/>
        <v>1.2084592145015106E-2</v>
      </c>
      <c r="J8" s="52">
        <f t="shared" si="2"/>
        <v>4</v>
      </c>
    </row>
    <row r="9" spans="1:10" ht="15.75" x14ac:dyDescent="0.25">
      <c r="A9" s="49">
        <v>1032</v>
      </c>
      <c r="B9" s="50" t="s">
        <v>131</v>
      </c>
      <c r="C9" s="50" t="s">
        <v>81</v>
      </c>
      <c r="D9" s="50" t="s">
        <v>137</v>
      </c>
      <c r="E9" s="49">
        <v>158</v>
      </c>
      <c r="F9" s="49">
        <v>9</v>
      </c>
      <c r="G9" s="54">
        <f t="shared" si="3"/>
        <v>1845</v>
      </c>
      <c r="H9" s="53">
        <f t="shared" si="0"/>
        <v>1.1332923832923834</v>
      </c>
      <c r="I9" s="53">
        <f t="shared" si="1"/>
        <v>1.5105740181268883E-2</v>
      </c>
      <c r="J9" s="52">
        <f t="shared" si="2"/>
        <v>5</v>
      </c>
    </row>
    <row r="10" spans="1:10" ht="15.75" x14ac:dyDescent="0.25">
      <c r="A10" s="49">
        <v>2016</v>
      </c>
      <c r="B10" s="50" t="s">
        <v>146</v>
      </c>
      <c r="C10" s="50" t="s">
        <v>458</v>
      </c>
      <c r="D10" s="50" t="s">
        <v>440</v>
      </c>
      <c r="E10" s="49">
        <v>146</v>
      </c>
      <c r="F10" s="49">
        <v>8</v>
      </c>
      <c r="G10" s="54">
        <f t="shared" si="3"/>
        <v>1991</v>
      </c>
      <c r="H10" s="53">
        <f t="shared" si="0"/>
        <v>1.222972972972973</v>
      </c>
      <c r="I10" s="53">
        <f t="shared" si="1"/>
        <v>1.812688821752266E-2</v>
      </c>
      <c r="J10" s="52">
        <f t="shared" si="2"/>
        <v>6</v>
      </c>
    </row>
    <row r="11" spans="1:10" ht="15.75" x14ac:dyDescent="0.25">
      <c r="A11" s="49">
        <v>1077</v>
      </c>
      <c r="B11" s="50" t="s">
        <v>66</v>
      </c>
      <c r="C11" s="50" t="s">
        <v>170</v>
      </c>
      <c r="D11" s="50" t="s">
        <v>171</v>
      </c>
      <c r="E11" s="49">
        <v>80</v>
      </c>
      <c r="F11" s="49">
        <v>9</v>
      </c>
      <c r="G11" s="54">
        <f t="shared" si="3"/>
        <v>2071</v>
      </c>
      <c r="H11" s="53">
        <f t="shared" si="0"/>
        <v>1.2721130221130221</v>
      </c>
      <c r="I11" s="53">
        <f t="shared" si="1"/>
        <v>2.1148036253776436E-2</v>
      </c>
      <c r="J11" s="52">
        <f t="shared" si="2"/>
        <v>7</v>
      </c>
    </row>
    <row r="12" spans="1:10" ht="15.75" x14ac:dyDescent="0.25">
      <c r="A12" s="49">
        <v>1883</v>
      </c>
      <c r="B12" s="50" t="s">
        <v>429</v>
      </c>
      <c r="C12" s="50" t="s">
        <v>250</v>
      </c>
      <c r="D12" s="50" t="s">
        <v>436</v>
      </c>
      <c r="E12" s="49">
        <v>74</v>
      </c>
      <c r="F12" s="49">
        <v>10</v>
      </c>
      <c r="G12" s="54">
        <f t="shared" si="3"/>
        <v>2145</v>
      </c>
      <c r="H12" s="53">
        <f t="shared" si="0"/>
        <v>1.3175675675675675</v>
      </c>
      <c r="I12" s="53">
        <f t="shared" si="1"/>
        <v>2.4169184290030211E-2</v>
      </c>
      <c r="J12" s="52">
        <f t="shared" si="2"/>
        <v>8</v>
      </c>
    </row>
    <row r="13" spans="1:10" ht="15.75" x14ac:dyDescent="0.25">
      <c r="A13" s="49">
        <v>675</v>
      </c>
      <c r="B13" s="50" t="s">
        <v>66</v>
      </c>
      <c r="C13" s="50" t="s">
        <v>100</v>
      </c>
      <c r="D13" s="50" t="s">
        <v>104</v>
      </c>
      <c r="E13" s="49">
        <v>63</v>
      </c>
      <c r="F13" s="49">
        <v>13</v>
      </c>
      <c r="G13" s="54">
        <f t="shared" si="3"/>
        <v>2208</v>
      </c>
      <c r="H13" s="53">
        <f t="shared" si="0"/>
        <v>1.3562653562653562</v>
      </c>
      <c r="I13" s="53">
        <f t="shared" si="1"/>
        <v>2.7190332326283987E-2</v>
      </c>
      <c r="J13" s="52">
        <f t="shared" si="2"/>
        <v>9</v>
      </c>
    </row>
    <row r="14" spans="1:10" ht="15.75" x14ac:dyDescent="0.25">
      <c r="A14" s="49">
        <v>1563</v>
      </c>
      <c r="B14" s="50" t="s">
        <v>66</v>
      </c>
      <c r="C14" s="50" t="s">
        <v>298</v>
      </c>
      <c r="D14" s="50" t="s">
        <v>299</v>
      </c>
      <c r="E14" s="49">
        <v>62</v>
      </c>
      <c r="F14" s="49">
        <v>10</v>
      </c>
      <c r="G14" s="54">
        <f t="shared" si="3"/>
        <v>2270</v>
      </c>
      <c r="H14" s="53">
        <f t="shared" si="0"/>
        <v>1.3943488943488944</v>
      </c>
      <c r="I14" s="53">
        <f t="shared" si="1"/>
        <v>3.0211480362537766E-2</v>
      </c>
      <c r="J14" s="52">
        <f t="shared" si="2"/>
        <v>10</v>
      </c>
    </row>
    <row r="15" spans="1:10" ht="15.75" x14ac:dyDescent="0.25">
      <c r="A15" s="49">
        <v>1709</v>
      </c>
      <c r="B15" s="50" t="s">
        <v>99</v>
      </c>
      <c r="C15" s="50" t="s">
        <v>255</v>
      </c>
      <c r="D15" s="50" t="s">
        <v>116</v>
      </c>
      <c r="E15" s="49">
        <v>59</v>
      </c>
      <c r="F15" s="49">
        <v>9</v>
      </c>
      <c r="G15" s="54">
        <f t="shared" si="3"/>
        <v>2329</v>
      </c>
      <c r="H15" s="53">
        <f t="shared" si="0"/>
        <v>1.4305896805896805</v>
      </c>
      <c r="I15" s="53">
        <f t="shared" si="1"/>
        <v>3.3232628398791542E-2</v>
      </c>
      <c r="J15" s="52">
        <f t="shared" si="2"/>
        <v>11</v>
      </c>
    </row>
    <row r="16" spans="1:10" ht="15.75" x14ac:dyDescent="0.25">
      <c r="A16" s="49">
        <v>1902</v>
      </c>
      <c r="B16" s="50" t="s">
        <v>444</v>
      </c>
      <c r="C16" s="50" t="s">
        <v>164</v>
      </c>
      <c r="D16" s="50" t="s">
        <v>452</v>
      </c>
      <c r="E16" s="49">
        <v>53</v>
      </c>
      <c r="F16" s="49">
        <v>9</v>
      </c>
      <c r="G16" s="54">
        <f t="shared" si="3"/>
        <v>2382</v>
      </c>
      <c r="H16" s="53">
        <f t="shared" si="0"/>
        <v>1.4631449631449631</v>
      </c>
      <c r="I16" s="53">
        <f t="shared" si="1"/>
        <v>3.6253776435045321E-2</v>
      </c>
      <c r="J16" s="52">
        <f t="shared" si="2"/>
        <v>12</v>
      </c>
    </row>
    <row r="17" spans="1:10" ht="15.75" x14ac:dyDescent="0.25">
      <c r="A17" s="49">
        <v>1483</v>
      </c>
      <c r="B17" s="50" t="s">
        <v>217</v>
      </c>
      <c r="C17" s="50" t="s">
        <v>255</v>
      </c>
      <c r="D17" s="50" t="s">
        <v>256</v>
      </c>
      <c r="E17" s="49">
        <v>47</v>
      </c>
      <c r="F17" s="49">
        <v>7</v>
      </c>
      <c r="G17" s="54">
        <f t="shared" si="3"/>
        <v>2429</v>
      </c>
      <c r="H17" s="53">
        <f>G17/$G$335</f>
        <v>1.492014742014742</v>
      </c>
      <c r="I17" s="53">
        <f t="shared" si="1"/>
        <v>3.9274924471299093E-2</v>
      </c>
      <c r="J17" s="52">
        <f t="shared" si="2"/>
        <v>13</v>
      </c>
    </row>
    <row r="18" spans="1:10" ht="15.75" x14ac:dyDescent="0.25">
      <c r="A18" s="49">
        <v>1747</v>
      </c>
      <c r="B18" s="50" t="s">
        <v>66</v>
      </c>
      <c r="C18" s="50" t="s">
        <v>397</v>
      </c>
      <c r="D18" s="50" t="s">
        <v>398</v>
      </c>
      <c r="E18" s="49">
        <v>46</v>
      </c>
      <c r="F18" s="49">
        <v>15</v>
      </c>
      <c r="G18" s="54">
        <f t="shared" si="3"/>
        <v>2475</v>
      </c>
      <c r="H18" s="53">
        <f t="shared" ref="H18:H81" si="4">G18/$G$335</f>
        <v>1.5202702702702702</v>
      </c>
      <c r="I18" s="53">
        <f t="shared" si="1"/>
        <v>4.2296072507552872E-2</v>
      </c>
      <c r="J18" s="52">
        <f t="shared" si="2"/>
        <v>14</v>
      </c>
    </row>
    <row r="19" spans="1:10" ht="15.75" x14ac:dyDescent="0.25">
      <c r="A19" s="49">
        <v>1162</v>
      </c>
      <c r="B19" s="50" t="s">
        <v>193</v>
      </c>
      <c r="C19" s="50" t="s">
        <v>139</v>
      </c>
      <c r="D19" s="50" t="s">
        <v>77</v>
      </c>
      <c r="E19" s="49">
        <v>44</v>
      </c>
      <c r="F19" s="49">
        <v>13</v>
      </c>
      <c r="G19" s="54">
        <f t="shared" si="3"/>
        <v>2519</v>
      </c>
      <c r="H19" s="53">
        <f t="shared" si="4"/>
        <v>1.5472972972972974</v>
      </c>
      <c r="I19" s="53">
        <f t="shared" si="1"/>
        <v>4.5317220543806644E-2</v>
      </c>
      <c r="J19" s="52">
        <f t="shared" si="2"/>
        <v>15</v>
      </c>
    </row>
    <row r="20" spans="1:10" ht="15.75" x14ac:dyDescent="0.25">
      <c r="A20" s="49">
        <v>1007</v>
      </c>
      <c r="B20" s="50" t="s">
        <v>110</v>
      </c>
      <c r="C20" s="50" t="s">
        <v>113</v>
      </c>
      <c r="D20" s="50" t="s">
        <v>114</v>
      </c>
      <c r="E20" s="49">
        <v>41</v>
      </c>
      <c r="F20" s="49">
        <v>10</v>
      </c>
      <c r="G20" s="54">
        <f t="shared" si="3"/>
        <v>2560</v>
      </c>
      <c r="H20" s="53">
        <f t="shared" si="4"/>
        <v>1.5724815724815724</v>
      </c>
      <c r="I20" s="53">
        <f t="shared" si="1"/>
        <v>4.8338368580060423E-2</v>
      </c>
      <c r="J20" s="52">
        <f t="shared" si="2"/>
        <v>16</v>
      </c>
    </row>
    <row r="21" spans="1:10" ht="15.75" x14ac:dyDescent="0.25">
      <c r="A21" s="49">
        <v>1628</v>
      </c>
      <c r="B21" s="50" t="s">
        <v>223</v>
      </c>
      <c r="C21" s="50" t="s">
        <v>332</v>
      </c>
      <c r="D21" s="50" t="s">
        <v>333</v>
      </c>
      <c r="E21" s="49">
        <v>40</v>
      </c>
      <c r="F21" s="49">
        <v>14</v>
      </c>
      <c r="G21" s="54">
        <f t="shared" si="3"/>
        <v>2600</v>
      </c>
      <c r="H21" s="53">
        <f t="shared" si="4"/>
        <v>1.597051597051597</v>
      </c>
      <c r="I21" s="53">
        <f t="shared" si="1"/>
        <v>5.1359516616314202E-2</v>
      </c>
      <c r="J21" s="52">
        <f t="shared" si="2"/>
        <v>17</v>
      </c>
    </row>
    <row r="22" spans="1:10" ht="15.75" x14ac:dyDescent="0.25">
      <c r="A22" s="49">
        <v>1270</v>
      </c>
      <c r="B22" s="50" t="s">
        <v>223</v>
      </c>
      <c r="C22" s="50" t="s">
        <v>224</v>
      </c>
      <c r="D22" s="50" t="s">
        <v>225</v>
      </c>
      <c r="E22" s="49">
        <v>39</v>
      </c>
      <c r="F22" s="49">
        <v>23</v>
      </c>
      <c r="G22" s="54">
        <f t="shared" si="3"/>
        <v>2639</v>
      </c>
      <c r="H22" s="53">
        <f t="shared" si="4"/>
        <v>1.6210073710073709</v>
      </c>
      <c r="I22" s="53">
        <f t="shared" si="1"/>
        <v>5.4380664652567974E-2</v>
      </c>
      <c r="J22" s="52">
        <f t="shared" si="2"/>
        <v>18</v>
      </c>
    </row>
    <row r="23" spans="1:10" ht="15.75" x14ac:dyDescent="0.25">
      <c r="A23" s="49">
        <v>1898</v>
      </c>
      <c r="B23" s="50" t="s">
        <v>444</v>
      </c>
      <c r="C23" s="50" t="s">
        <v>116</v>
      </c>
      <c r="D23" s="50" t="s">
        <v>448</v>
      </c>
      <c r="E23" s="49">
        <v>39</v>
      </c>
      <c r="F23" s="49">
        <v>7</v>
      </c>
      <c r="G23" s="54">
        <f t="shared" si="3"/>
        <v>2678</v>
      </c>
      <c r="H23" s="53">
        <f t="shared" si="4"/>
        <v>1.644963144963145</v>
      </c>
      <c r="I23" s="53">
        <f t="shared" si="1"/>
        <v>5.7401812688821753E-2</v>
      </c>
      <c r="J23" s="52">
        <f t="shared" si="2"/>
        <v>19</v>
      </c>
    </row>
    <row r="24" spans="1:10" ht="15.75" x14ac:dyDescent="0.25">
      <c r="A24" s="49">
        <v>1900</v>
      </c>
      <c r="B24" s="50" t="s">
        <v>444</v>
      </c>
      <c r="C24" s="50" t="s">
        <v>450</v>
      </c>
      <c r="D24" s="50" t="s">
        <v>451</v>
      </c>
      <c r="E24" s="49">
        <v>38</v>
      </c>
      <c r="F24" s="49">
        <v>7</v>
      </c>
      <c r="G24" s="54">
        <f t="shared" si="3"/>
        <v>2716</v>
      </c>
      <c r="H24" s="53">
        <f t="shared" si="4"/>
        <v>1.6683046683046683</v>
      </c>
      <c r="I24" s="53">
        <f t="shared" si="1"/>
        <v>6.0422960725075532E-2</v>
      </c>
      <c r="J24" s="52">
        <f t="shared" si="2"/>
        <v>20</v>
      </c>
    </row>
    <row r="25" spans="1:10" ht="15.75" x14ac:dyDescent="0.25">
      <c r="A25" s="49">
        <v>1790</v>
      </c>
      <c r="B25" s="50" t="s">
        <v>121</v>
      </c>
      <c r="C25" s="50" t="s">
        <v>139</v>
      </c>
      <c r="D25" s="50" t="s">
        <v>97</v>
      </c>
      <c r="E25" s="49">
        <v>35</v>
      </c>
      <c r="F25" s="49">
        <v>10</v>
      </c>
      <c r="G25" s="54">
        <f t="shared" si="3"/>
        <v>2751</v>
      </c>
      <c r="H25" s="53">
        <f t="shared" si="4"/>
        <v>1.6898034398034398</v>
      </c>
      <c r="I25" s="53">
        <f t="shared" si="1"/>
        <v>6.3444108761329304E-2</v>
      </c>
      <c r="J25" s="52">
        <f t="shared" si="2"/>
        <v>21</v>
      </c>
    </row>
    <row r="26" spans="1:10" ht="15.75" x14ac:dyDescent="0.25">
      <c r="A26" s="49">
        <v>1908</v>
      </c>
      <c r="B26" s="50" t="s">
        <v>444</v>
      </c>
      <c r="C26" s="50" t="s">
        <v>206</v>
      </c>
      <c r="D26" s="50" t="s">
        <v>221</v>
      </c>
      <c r="E26" s="49">
        <v>34</v>
      </c>
      <c r="F26" s="49">
        <v>7</v>
      </c>
      <c r="G26" s="54">
        <f t="shared" si="3"/>
        <v>2785</v>
      </c>
      <c r="H26" s="53">
        <f t="shared" si="4"/>
        <v>1.7106879606879606</v>
      </c>
      <c r="I26" s="53">
        <f t="shared" si="1"/>
        <v>6.6465256797583083E-2</v>
      </c>
      <c r="J26" s="52">
        <f t="shared" si="2"/>
        <v>22</v>
      </c>
    </row>
    <row r="27" spans="1:10" ht="15.75" x14ac:dyDescent="0.25">
      <c r="A27" s="49">
        <v>1920</v>
      </c>
      <c r="B27" s="50" t="s">
        <v>31</v>
      </c>
      <c r="C27" s="50" t="s">
        <v>117</v>
      </c>
      <c r="D27" s="50" t="s">
        <v>36</v>
      </c>
      <c r="E27" s="49">
        <v>32</v>
      </c>
      <c r="F27" s="49">
        <v>10</v>
      </c>
      <c r="G27" s="54">
        <f t="shared" si="3"/>
        <v>2817</v>
      </c>
      <c r="H27" s="53">
        <f t="shared" si="4"/>
        <v>1.7303439803439804</v>
      </c>
      <c r="I27" s="53">
        <f t="shared" si="1"/>
        <v>6.9486404833836862E-2</v>
      </c>
      <c r="J27" s="52">
        <f t="shared" si="2"/>
        <v>23</v>
      </c>
    </row>
    <row r="28" spans="1:10" ht="15.75" x14ac:dyDescent="0.25">
      <c r="A28" s="49">
        <v>1259</v>
      </c>
      <c r="B28" s="50" t="s">
        <v>63</v>
      </c>
      <c r="C28" s="50" t="s">
        <v>221</v>
      </c>
      <c r="D28" s="50" t="s">
        <v>222</v>
      </c>
      <c r="E28" s="49">
        <v>31</v>
      </c>
      <c r="F28" s="49">
        <v>49</v>
      </c>
      <c r="G28" s="54">
        <f t="shared" si="3"/>
        <v>2848</v>
      </c>
      <c r="H28" s="53">
        <f t="shared" si="4"/>
        <v>1.7493857493857494</v>
      </c>
      <c r="I28" s="53">
        <f t="shared" si="1"/>
        <v>7.2507552870090641E-2</v>
      </c>
      <c r="J28" s="52">
        <f t="shared" si="2"/>
        <v>24</v>
      </c>
    </row>
    <row r="29" spans="1:10" ht="15.75" x14ac:dyDescent="0.25">
      <c r="A29" s="49">
        <v>1005</v>
      </c>
      <c r="B29" s="50" t="s">
        <v>110</v>
      </c>
      <c r="C29" s="50" t="s">
        <v>111</v>
      </c>
      <c r="D29" s="50" t="s">
        <v>112</v>
      </c>
      <c r="E29" s="49">
        <v>30</v>
      </c>
      <c r="F29" s="49">
        <v>7</v>
      </c>
      <c r="G29" s="54">
        <f t="shared" si="3"/>
        <v>2878</v>
      </c>
      <c r="H29" s="53">
        <f t="shared" si="4"/>
        <v>1.7678132678132679</v>
      </c>
      <c r="I29" s="53">
        <f t="shared" si="1"/>
        <v>7.5528700906344406E-2</v>
      </c>
      <c r="J29" s="52">
        <f t="shared" si="2"/>
        <v>25</v>
      </c>
    </row>
    <row r="30" spans="1:10" ht="15.75" x14ac:dyDescent="0.25">
      <c r="A30" s="49">
        <v>409</v>
      </c>
      <c r="B30" s="50" t="s">
        <v>69</v>
      </c>
      <c r="C30" s="50" t="s">
        <v>70</v>
      </c>
      <c r="D30" s="50" t="s">
        <v>71</v>
      </c>
      <c r="E30" s="49">
        <v>29</v>
      </c>
      <c r="F30" s="49">
        <v>8</v>
      </c>
      <c r="G30" s="54">
        <f t="shared" si="3"/>
        <v>2907</v>
      </c>
      <c r="H30" s="53">
        <f t="shared" si="4"/>
        <v>1.7856265356265357</v>
      </c>
      <c r="I30" s="53">
        <f t="shared" si="1"/>
        <v>7.8549848942598186E-2</v>
      </c>
      <c r="J30" s="52">
        <f t="shared" si="2"/>
        <v>26</v>
      </c>
    </row>
    <row r="31" spans="1:10" ht="15.75" x14ac:dyDescent="0.25">
      <c r="A31" s="49">
        <v>543</v>
      </c>
      <c r="B31" s="50" t="s">
        <v>31</v>
      </c>
      <c r="C31" s="50" t="s">
        <v>91</v>
      </c>
      <c r="D31" s="50" t="s">
        <v>92</v>
      </c>
      <c r="E31" s="49">
        <v>29</v>
      </c>
      <c r="F31" s="49">
        <v>19</v>
      </c>
      <c r="G31" s="54">
        <f t="shared" si="3"/>
        <v>2936</v>
      </c>
      <c r="H31" s="53">
        <f t="shared" si="4"/>
        <v>1.8034398034398034</v>
      </c>
      <c r="I31" s="53">
        <f t="shared" si="1"/>
        <v>8.1570996978851965E-2</v>
      </c>
      <c r="J31" s="52">
        <f t="shared" si="2"/>
        <v>27</v>
      </c>
    </row>
    <row r="32" spans="1:10" ht="15.75" x14ac:dyDescent="0.25">
      <c r="A32" s="49">
        <v>2088</v>
      </c>
      <c r="B32" s="50" t="s">
        <v>7</v>
      </c>
      <c r="C32" s="50" t="s">
        <v>396</v>
      </c>
      <c r="D32" s="50" t="s">
        <v>524</v>
      </c>
      <c r="E32" s="49">
        <v>28</v>
      </c>
      <c r="F32" s="49">
        <v>12</v>
      </c>
      <c r="G32" s="54">
        <f t="shared" si="3"/>
        <v>2964</v>
      </c>
      <c r="H32" s="53">
        <f t="shared" si="4"/>
        <v>1.8206388206388207</v>
      </c>
      <c r="I32" s="53">
        <f t="shared" si="1"/>
        <v>8.4592145015105744E-2</v>
      </c>
      <c r="J32" s="52">
        <f t="shared" si="2"/>
        <v>28</v>
      </c>
    </row>
    <row r="33" spans="1:10" ht="15.75" x14ac:dyDescent="0.25">
      <c r="A33" s="49">
        <v>1617</v>
      </c>
      <c r="B33" s="50" t="s">
        <v>261</v>
      </c>
      <c r="C33" s="50" t="s">
        <v>324</v>
      </c>
      <c r="D33" s="50" t="s">
        <v>225</v>
      </c>
      <c r="E33" s="49">
        <v>27</v>
      </c>
      <c r="F33" s="49">
        <v>13</v>
      </c>
      <c r="G33" s="54">
        <f t="shared" si="3"/>
        <v>2991</v>
      </c>
      <c r="H33" s="53">
        <f t="shared" si="4"/>
        <v>1.8372235872235871</v>
      </c>
      <c r="I33" s="53">
        <f t="shared" si="1"/>
        <v>8.7613293051359523E-2</v>
      </c>
      <c r="J33" s="52">
        <f t="shared" si="2"/>
        <v>29</v>
      </c>
    </row>
    <row r="34" spans="1:10" ht="15.75" x14ac:dyDescent="0.25">
      <c r="A34" s="49">
        <v>1982</v>
      </c>
      <c r="B34" s="50" t="s">
        <v>37</v>
      </c>
      <c r="C34" s="50" t="s">
        <v>482</v>
      </c>
      <c r="D34" s="50" t="s">
        <v>101</v>
      </c>
      <c r="E34" s="49">
        <v>27</v>
      </c>
      <c r="F34" s="49">
        <v>16</v>
      </c>
      <c r="G34" s="54">
        <f t="shared" si="3"/>
        <v>3018</v>
      </c>
      <c r="H34" s="53">
        <f t="shared" si="4"/>
        <v>1.8538083538083538</v>
      </c>
      <c r="I34" s="53">
        <f t="shared" si="1"/>
        <v>9.0634441087613288E-2</v>
      </c>
      <c r="J34" s="52">
        <f t="shared" si="2"/>
        <v>30</v>
      </c>
    </row>
    <row r="35" spans="1:10" ht="15.75" x14ac:dyDescent="0.25">
      <c r="A35" s="49">
        <v>1714</v>
      </c>
      <c r="B35" s="50" t="s">
        <v>379</v>
      </c>
      <c r="C35" s="50" t="s">
        <v>380</v>
      </c>
      <c r="D35" s="50" t="s">
        <v>381</v>
      </c>
      <c r="E35" s="49">
        <v>26</v>
      </c>
      <c r="F35" s="49">
        <v>12</v>
      </c>
      <c r="G35" s="54">
        <f t="shared" si="3"/>
        <v>3044</v>
      </c>
      <c r="H35" s="53">
        <f t="shared" si="4"/>
        <v>1.8697788697788698</v>
      </c>
      <c r="I35" s="53">
        <f t="shared" si="1"/>
        <v>9.3655589123867067E-2</v>
      </c>
      <c r="J35" s="52">
        <f t="shared" si="2"/>
        <v>31</v>
      </c>
    </row>
    <row r="36" spans="1:10" ht="15.75" x14ac:dyDescent="0.25">
      <c r="A36" s="49">
        <v>151</v>
      </c>
      <c r="B36" s="50" t="s">
        <v>49</v>
      </c>
      <c r="C36" s="50" t="s">
        <v>53</v>
      </c>
      <c r="D36" s="50" t="s">
        <v>54</v>
      </c>
      <c r="E36" s="49">
        <v>25</v>
      </c>
      <c r="F36" s="49">
        <v>12</v>
      </c>
      <c r="G36" s="54">
        <f t="shared" si="3"/>
        <v>3069</v>
      </c>
      <c r="H36" s="53">
        <f t="shared" si="4"/>
        <v>1.8851351351351351</v>
      </c>
      <c r="I36" s="53">
        <f t="shared" si="1"/>
        <v>9.6676737160120846E-2</v>
      </c>
      <c r="J36" s="52">
        <f t="shared" si="2"/>
        <v>32</v>
      </c>
    </row>
    <row r="37" spans="1:10" ht="15.75" x14ac:dyDescent="0.25">
      <c r="A37" s="49">
        <v>373</v>
      </c>
      <c r="B37" s="50" t="s">
        <v>63</v>
      </c>
      <c r="C37" s="50" t="s">
        <v>64</v>
      </c>
      <c r="D37" s="50" t="s">
        <v>65</v>
      </c>
      <c r="E37" s="49">
        <v>25</v>
      </c>
      <c r="F37" s="49">
        <v>9</v>
      </c>
      <c r="G37" s="54">
        <f t="shared" si="3"/>
        <v>3094</v>
      </c>
      <c r="H37" s="53">
        <f t="shared" si="4"/>
        <v>1.9004914004914004</v>
      </c>
      <c r="I37" s="53">
        <f t="shared" si="1"/>
        <v>9.9697885196374625E-2</v>
      </c>
      <c r="J37" s="52">
        <f t="shared" si="2"/>
        <v>33</v>
      </c>
    </row>
    <row r="38" spans="1:10" ht="15.75" x14ac:dyDescent="0.25">
      <c r="A38" s="49">
        <v>130</v>
      </c>
      <c r="B38" s="50" t="s">
        <v>49</v>
      </c>
      <c r="C38" s="50" t="s">
        <v>21</v>
      </c>
      <c r="D38" s="50" t="s">
        <v>50</v>
      </c>
      <c r="E38" s="49">
        <v>23</v>
      </c>
      <c r="F38" s="49">
        <v>7</v>
      </c>
      <c r="G38" s="54">
        <f t="shared" si="3"/>
        <v>3117</v>
      </c>
      <c r="H38" s="53">
        <f t="shared" si="4"/>
        <v>1.9146191646191646</v>
      </c>
      <c r="I38" s="53">
        <f t="shared" si="1"/>
        <v>0.1027190332326284</v>
      </c>
      <c r="J38" s="52">
        <f t="shared" si="2"/>
        <v>34</v>
      </c>
    </row>
    <row r="39" spans="1:10" ht="15.75" x14ac:dyDescent="0.25">
      <c r="A39" s="49">
        <v>377</v>
      </c>
      <c r="B39" s="50" t="s">
        <v>66</v>
      </c>
      <c r="C39" s="50" t="s">
        <v>67</v>
      </c>
      <c r="D39" s="50" t="s">
        <v>68</v>
      </c>
      <c r="E39" s="49">
        <v>23</v>
      </c>
      <c r="F39" s="49">
        <v>11</v>
      </c>
      <c r="G39" s="54">
        <f t="shared" si="3"/>
        <v>3140</v>
      </c>
      <c r="H39" s="53">
        <f t="shared" si="4"/>
        <v>1.9287469287469288</v>
      </c>
      <c r="I39" s="53">
        <f t="shared" si="1"/>
        <v>0.10574018126888217</v>
      </c>
      <c r="J39" s="52">
        <f t="shared" si="2"/>
        <v>35</v>
      </c>
    </row>
    <row r="40" spans="1:10" ht="15.75" x14ac:dyDescent="0.25">
      <c r="A40" s="49">
        <v>1536</v>
      </c>
      <c r="B40" s="50" t="s">
        <v>281</v>
      </c>
      <c r="C40" s="50" t="s">
        <v>282</v>
      </c>
      <c r="D40" s="50" t="s">
        <v>283</v>
      </c>
      <c r="E40" s="49">
        <v>23</v>
      </c>
      <c r="F40" s="49">
        <v>45</v>
      </c>
      <c r="G40" s="54">
        <f t="shared" si="3"/>
        <v>3163</v>
      </c>
      <c r="H40" s="53">
        <f t="shared" si="4"/>
        <v>1.9428746928746929</v>
      </c>
      <c r="I40" s="53">
        <f t="shared" si="1"/>
        <v>0.10876132930513595</v>
      </c>
      <c r="J40" s="52">
        <f t="shared" si="2"/>
        <v>36</v>
      </c>
    </row>
    <row r="41" spans="1:10" ht="15.75" x14ac:dyDescent="0.25">
      <c r="A41" s="49">
        <v>1054</v>
      </c>
      <c r="B41" s="50" t="s">
        <v>153</v>
      </c>
      <c r="C41" s="50" t="s">
        <v>81</v>
      </c>
      <c r="D41" s="50" t="s">
        <v>158</v>
      </c>
      <c r="E41" s="49">
        <v>22</v>
      </c>
      <c r="F41" s="49">
        <v>10</v>
      </c>
      <c r="G41" s="54">
        <f t="shared" si="3"/>
        <v>3185</v>
      </c>
      <c r="H41" s="53">
        <f t="shared" si="4"/>
        <v>1.9563882063882063</v>
      </c>
      <c r="I41" s="53">
        <f t="shared" si="1"/>
        <v>0.11178247734138973</v>
      </c>
      <c r="J41" s="52">
        <f t="shared" si="2"/>
        <v>37</v>
      </c>
    </row>
    <row r="42" spans="1:10" ht="15.75" x14ac:dyDescent="0.25">
      <c r="A42" s="49">
        <v>1684</v>
      </c>
      <c r="B42" s="50" t="s">
        <v>362</v>
      </c>
      <c r="C42" s="50" t="s">
        <v>363</v>
      </c>
      <c r="D42" s="50" t="s">
        <v>364</v>
      </c>
      <c r="E42" s="49">
        <v>21</v>
      </c>
      <c r="F42" s="49">
        <v>11</v>
      </c>
      <c r="G42" s="54">
        <f t="shared" si="3"/>
        <v>3206</v>
      </c>
      <c r="H42" s="53">
        <f t="shared" si="4"/>
        <v>1.9692874692874693</v>
      </c>
      <c r="I42" s="53">
        <f t="shared" si="1"/>
        <v>0.11480362537764351</v>
      </c>
      <c r="J42" s="52">
        <f t="shared" si="2"/>
        <v>38</v>
      </c>
    </row>
    <row r="43" spans="1:10" ht="15.75" x14ac:dyDescent="0.25">
      <c r="A43" s="49">
        <v>1896</v>
      </c>
      <c r="B43" s="50" t="s">
        <v>444</v>
      </c>
      <c r="C43" s="50" t="s">
        <v>445</v>
      </c>
      <c r="D43" s="50" t="s">
        <v>446</v>
      </c>
      <c r="E43" s="49">
        <v>21</v>
      </c>
      <c r="F43" s="49">
        <v>6</v>
      </c>
      <c r="G43" s="54">
        <f t="shared" si="3"/>
        <v>3227</v>
      </c>
      <c r="H43" s="53">
        <f t="shared" si="4"/>
        <v>1.9821867321867321</v>
      </c>
      <c r="I43" s="53">
        <f t="shared" si="1"/>
        <v>0.11782477341389729</v>
      </c>
      <c r="J43" s="52">
        <f t="shared" si="2"/>
        <v>39</v>
      </c>
    </row>
    <row r="44" spans="1:10" ht="15.75" x14ac:dyDescent="0.25">
      <c r="A44" s="49">
        <v>61</v>
      </c>
      <c r="B44" s="50" t="s">
        <v>10</v>
      </c>
      <c r="C44" s="50" t="s">
        <v>27</v>
      </c>
      <c r="D44" s="50" t="s">
        <v>28</v>
      </c>
      <c r="E44" s="49">
        <v>20</v>
      </c>
      <c r="F44" s="49">
        <v>11</v>
      </c>
      <c r="G44" s="54">
        <f t="shared" si="3"/>
        <v>3247</v>
      </c>
      <c r="H44" s="53">
        <f t="shared" si="4"/>
        <v>1.9944717444717446</v>
      </c>
      <c r="I44" s="53">
        <f t="shared" si="1"/>
        <v>0.12084592145015106</v>
      </c>
      <c r="J44" s="52">
        <f t="shared" si="2"/>
        <v>40</v>
      </c>
    </row>
    <row r="45" spans="1:10" ht="15.75" x14ac:dyDescent="0.25">
      <c r="A45" s="49">
        <v>1720</v>
      </c>
      <c r="B45" s="50" t="s">
        <v>49</v>
      </c>
      <c r="C45" s="50" t="s">
        <v>384</v>
      </c>
      <c r="D45" s="50" t="s">
        <v>270</v>
      </c>
      <c r="E45" s="49">
        <v>20</v>
      </c>
      <c r="F45" s="49">
        <v>8</v>
      </c>
      <c r="G45" s="54">
        <f t="shared" si="3"/>
        <v>3267</v>
      </c>
      <c r="H45" s="53">
        <f t="shared" si="4"/>
        <v>2.0067567567567566</v>
      </c>
      <c r="I45" s="53">
        <f t="shared" si="1"/>
        <v>0.12386706948640483</v>
      </c>
      <c r="J45" s="52">
        <f t="shared" si="2"/>
        <v>41</v>
      </c>
    </row>
    <row r="46" spans="1:10" ht="15.75" x14ac:dyDescent="0.25">
      <c r="A46" s="49">
        <v>1554</v>
      </c>
      <c r="B46" s="50" t="s">
        <v>290</v>
      </c>
      <c r="C46" s="50" t="s">
        <v>240</v>
      </c>
      <c r="D46" s="50" t="s">
        <v>291</v>
      </c>
      <c r="E46" s="49">
        <v>19</v>
      </c>
      <c r="F46" s="49">
        <v>30</v>
      </c>
      <c r="G46" s="54">
        <f t="shared" si="3"/>
        <v>3286</v>
      </c>
      <c r="H46" s="53">
        <f t="shared" si="4"/>
        <v>2.0184275184275182</v>
      </c>
      <c r="I46" s="53">
        <f t="shared" si="1"/>
        <v>0.12688821752265861</v>
      </c>
      <c r="J46" s="52">
        <f t="shared" si="2"/>
        <v>42</v>
      </c>
    </row>
    <row r="47" spans="1:10" ht="15.75" x14ac:dyDescent="0.25">
      <c r="A47" s="49">
        <v>1655</v>
      </c>
      <c r="B47" s="50" t="s">
        <v>66</v>
      </c>
      <c r="C47" s="50" t="s">
        <v>355</v>
      </c>
      <c r="D47" s="50" t="s">
        <v>356</v>
      </c>
      <c r="E47" s="49">
        <v>19</v>
      </c>
      <c r="F47" s="49">
        <v>10</v>
      </c>
      <c r="G47" s="54">
        <f t="shared" si="3"/>
        <v>3305</v>
      </c>
      <c r="H47" s="53">
        <f t="shared" si="4"/>
        <v>2.0300982800982803</v>
      </c>
      <c r="I47" s="53">
        <f t="shared" si="1"/>
        <v>0.12990936555891239</v>
      </c>
      <c r="J47" s="52">
        <f t="shared" si="2"/>
        <v>43</v>
      </c>
    </row>
    <row r="48" spans="1:10" ht="15.75" x14ac:dyDescent="0.25">
      <c r="A48" s="49">
        <v>1716</v>
      </c>
      <c r="B48" s="50" t="s">
        <v>69</v>
      </c>
      <c r="C48" s="50" t="s">
        <v>382</v>
      </c>
      <c r="D48" s="50" t="s">
        <v>312</v>
      </c>
      <c r="E48" s="49">
        <v>19</v>
      </c>
      <c r="F48" s="49">
        <v>12</v>
      </c>
      <c r="G48" s="54">
        <f t="shared" si="3"/>
        <v>3324</v>
      </c>
      <c r="H48" s="53">
        <f t="shared" si="4"/>
        <v>2.0417690417690419</v>
      </c>
      <c r="I48" s="53">
        <f t="shared" si="1"/>
        <v>0.13293051359516617</v>
      </c>
      <c r="J48" s="52">
        <f t="shared" si="2"/>
        <v>44</v>
      </c>
    </row>
    <row r="49" spans="1:10" ht="15.75" x14ac:dyDescent="0.25">
      <c r="A49" s="49">
        <v>1999</v>
      </c>
      <c r="B49" s="50" t="s">
        <v>146</v>
      </c>
      <c r="C49" s="50" t="s">
        <v>100</v>
      </c>
      <c r="D49" s="50" t="s">
        <v>492</v>
      </c>
      <c r="E49" s="49">
        <v>19</v>
      </c>
      <c r="F49" s="49">
        <v>9</v>
      </c>
      <c r="G49" s="54">
        <f t="shared" si="3"/>
        <v>3343</v>
      </c>
      <c r="H49" s="53">
        <f t="shared" si="4"/>
        <v>2.0534398034398036</v>
      </c>
      <c r="I49" s="53">
        <f t="shared" si="1"/>
        <v>0.13595166163141995</v>
      </c>
      <c r="J49" s="52">
        <f t="shared" si="2"/>
        <v>45</v>
      </c>
    </row>
    <row r="50" spans="1:10" ht="15.75" x14ac:dyDescent="0.25">
      <c r="A50" s="49">
        <v>1538</v>
      </c>
      <c r="B50" s="50" t="s">
        <v>284</v>
      </c>
      <c r="C50" s="50" t="s">
        <v>273</v>
      </c>
      <c r="D50" s="50" t="s">
        <v>285</v>
      </c>
      <c r="E50" s="49">
        <v>18</v>
      </c>
      <c r="F50" s="49">
        <v>9</v>
      </c>
      <c r="G50" s="54">
        <f t="shared" si="3"/>
        <v>3361</v>
      </c>
      <c r="H50" s="53">
        <f t="shared" si="4"/>
        <v>2.0644963144963144</v>
      </c>
      <c r="I50" s="53">
        <f t="shared" si="1"/>
        <v>0.13897280966767372</v>
      </c>
      <c r="J50" s="52">
        <f t="shared" si="2"/>
        <v>46</v>
      </c>
    </row>
    <row r="51" spans="1:10" ht="15.75" x14ac:dyDescent="0.25">
      <c r="A51" s="49">
        <v>1627</v>
      </c>
      <c r="B51" s="50" t="s">
        <v>66</v>
      </c>
      <c r="C51" s="50" t="s">
        <v>330</v>
      </c>
      <c r="D51" s="50" t="s">
        <v>331</v>
      </c>
      <c r="E51" s="49">
        <v>16</v>
      </c>
      <c r="F51" s="49">
        <v>14</v>
      </c>
      <c r="G51" s="54">
        <f t="shared" si="3"/>
        <v>3377</v>
      </c>
      <c r="H51" s="53">
        <f t="shared" si="4"/>
        <v>2.0743243243243241</v>
      </c>
      <c r="I51" s="53">
        <f t="shared" si="1"/>
        <v>0.1419939577039275</v>
      </c>
      <c r="J51" s="52">
        <f t="shared" si="2"/>
        <v>47</v>
      </c>
    </row>
    <row r="52" spans="1:10" ht="15.75" x14ac:dyDescent="0.25">
      <c r="A52" s="49">
        <v>1652</v>
      </c>
      <c r="B52" s="50" t="s">
        <v>351</v>
      </c>
      <c r="C52" s="50" t="s">
        <v>352</v>
      </c>
      <c r="D52" s="50" t="s">
        <v>327</v>
      </c>
      <c r="E52" s="49">
        <v>16</v>
      </c>
      <c r="F52" s="49">
        <v>17</v>
      </c>
      <c r="G52" s="54">
        <f t="shared" si="3"/>
        <v>3393</v>
      </c>
      <c r="H52" s="53">
        <f t="shared" si="4"/>
        <v>2.0841523341523343</v>
      </c>
      <c r="I52" s="53">
        <f t="shared" si="1"/>
        <v>0.14501510574018128</v>
      </c>
      <c r="J52" s="52">
        <f t="shared" si="2"/>
        <v>48</v>
      </c>
    </row>
    <row r="53" spans="1:10" ht="15.75" x14ac:dyDescent="0.25">
      <c r="A53" s="49">
        <v>8</v>
      </c>
      <c r="B53" s="50" t="s">
        <v>7</v>
      </c>
      <c r="C53" s="50" t="s">
        <v>8</v>
      </c>
      <c r="D53" s="50" t="s">
        <v>9</v>
      </c>
      <c r="E53" s="49">
        <v>15</v>
      </c>
      <c r="F53" s="49">
        <v>14</v>
      </c>
      <c r="G53" s="54">
        <f t="shared" si="3"/>
        <v>3408</v>
      </c>
      <c r="H53" s="53">
        <f t="shared" si="4"/>
        <v>2.0933660933660936</v>
      </c>
      <c r="I53" s="53">
        <f t="shared" si="1"/>
        <v>0.14803625377643503</v>
      </c>
      <c r="J53" s="52">
        <f t="shared" si="2"/>
        <v>49</v>
      </c>
    </row>
    <row r="54" spans="1:10" ht="15.75" x14ac:dyDescent="0.25">
      <c r="A54" s="49">
        <v>101</v>
      </c>
      <c r="B54" s="50" t="s">
        <v>10</v>
      </c>
      <c r="C54" s="50" t="s">
        <v>40</v>
      </c>
      <c r="D54" s="50" t="s">
        <v>41</v>
      </c>
      <c r="E54" s="49">
        <v>15</v>
      </c>
      <c r="F54" s="49">
        <v>13</v>
      </c>
      <c r="G54" s="54">
        <f t="shared" si="3"/>
        <v>3423</v>
      </c>
      <c r="H54" s="53">
        <f t="shared" si="4"/>
        <v>2.1025798525798525</v>
      </c>
      <c r="I54" s="53">
        <f t="shared" si="1"/>
        <v>0.15105740181268881</v>
      </c>
      <c r="J54" s="52">
        <f t="shared" si="2"/>
        <v>50</v>
      </c>
    </row>
    <row r="55" spans="1:10" ht="15.75" x14ac:dyDescent="0.25">
      <c r="A55" s="49">
        <v>1052</v>
      </c>
      <c r="B55" s="50" t="s">
        <v>153</v>
      </c>
      <c r="C55" s="50" t="s">
        <v>156</v>
      </c>
      <c r="D55" s="50" t="s">
        <v>157</v>
      </c>
      <c r="E55" s="49">
        <v>15</v>
      </c>
      <c r="F55" s="49">
        <v>10</v>
      </c>
      <c r="G55" s="54">
        <f t="shared" si="3"/>
        <v>3438</v>
      </c>
      <c r="H55" s="53">
        <f t="shared" si="4"/>
        <v>2.1117936117936118</v>
      </c>
      <c r="I55" s="53">
        <f t="shared" si="1"/>
        <v>0.15407854984894259</v>
      </c>
      <c r="J55" s="52">
        <f t="shared" si="2"/>
        <v>51</v>
      </c>
    </row>
    <row r="56" spans="1:10" ht="15.75" x14ac:dyDescent="0.25">
      <c r="A56" s="49">
        <v>1878</v>
      </c>
      <c r="B56" s="50" t="s">
        <v>287</v>
      </c>
      <c r="C56" s="50" t="s">
        <v>100</v>
      </c>
      <c r="D56" s="50" t="s">
        <v>431</v>
      </c>
      <c r="E56" s="49">
        <v>15</v>
      </c>
      <c r="F56" s="49">
        <v>9</v>
      </c>
      <c r="G56" s="54">
        <f t="shared" si="3"/>
        <v>3453</v>
      </c>
      <c r="H56" s="53">
        <f t="shared" si="4"/>
        <v>2.1210073710073711</v>
      </c>
      <c r="I56" s="53">
        <f t="shared" si="1"/>
        <v>0.15709969788519637</v>
      </c>
      <c r="J56" s="52">
        <f t="shared" si="2"/>
        <v>52</v>
      </c>
    </row>
    <row r="57" spans="1:10" ht="15.75" x14ac:dyDescent="0.25">
      <c r="A57" s="49">
        <v>2014</v>
      </c>
      <c r="B57" s="50" t="s">
        <v>495</v>
      </c>
      <c r="C57" s="50" t="s">
        <v>204</v>
      </c>
      <c r="D57" s="50" t="s">
        <v>216</v>
      </c>
      <c r="E57" s="49">
        <v>15</v>
      </c>
      <c r="F57" s="49">
        <v>8</v>
      </c>
      <c r="G57" s="54">
        <f t="shared" si="3"/>
        <v>3468</v>
      </c>
      <c r="H57" s="53">
        <f t="shared" si="4"/>
        <v>2.13022113022113</v>
      </c>
      <c r="I57" s="53">
        <f t="shared" si="1"/>
        <v>0.16012084592145015</v>
      </c>
      <c r="J57" s="52">
        <f t="shared" si="2"/>
        <v>53</v>
      </c>
    </row>
    <row r="58" spans="1:10" ht="15.75" x14ac:dyDescent="0.25">
      <c r="A58" s="49">
        <v>1516</v>
      </c>
      <c r="B58" s="50" t="s">
        <v>267</v>
      </c>
      <c r="C58" s="50" t="s">
        <v>268</v>
      </c>
      <c r="D58" s="50" t="s">
        <v>269</v>
      </c>
      <c r="E58" s="49">
        <v>14</v>
      </c>
      <c r="F58" s="49">
        <v>16</v>
      </c>
      <c r="G58" s="54">
        <f t="shared" si="3"/>
        <v>3482</v>
      </c>
      <c r="H58" s="53">
        <f t="shared" si="4"/>
        <v>2.138820638820639</v>
      </c>
      <c r="I58" s="53">
        <f t="shared" si="1"/>
        <v>0.16314199395770393</v>
      </c>
      <c r="J58" s="52">
        <f t="shared" si="2"/>
        <v>54</v>
      </c>
    </row>
    <row r="59" spans="1:10" ht="15.75" x14ac:dyDescent="0.25">
      <c r="A59" s="49">
        <v>1705</v>
      </c>
      <c r="B59" s="50" t="s">
        <v>42</v>
      </c>
      <c r="C59" s="50" t="s">
        <v>373</v>
      </c>
      <c r="D59" s="50" t="s">
        <v>374</v>
      </c>
      <c r="E59" s="49">
        <v>14</v>
      </c>
      <c r="F59" s="49">
        <v>8</v>
      </c>
      <c r="G59" s="54">
        <f t="shared" si="3"/>
        <v>3496</v>
      </c>
      <c r="H59" s="53">
        <f t="shared" si="4"/>
        <v>2.1474201474201475</v>
      </c>
      <c r="I59" s="53">
        <f t="shared" si="1"/>
        <v>0.16616314199395771</v>
      </c>
      <c r="J59" s="52">
        <f t="shared" si="2"/>
        <v>55</v>
      </c>
    </row>
    <row r="60" spans="1:10" ht="15.75" x14ac:dyDescent="0.25">
      <c r="A60" s="49">
        <v>1945</v>
      </c>
      <c r="B60" s="50" t="s">
        <v>99</v>
      </c>
      <c r="C60" s="50" t="s">
        <v>317</v>
      </c>
      <c r="D60" s="50" t="s">
        <v>185</v>
      </c>
      <c r="E60" s="49">
        <v>14</v>
      </c>
      <c r="F60" s="49">
        <v>10</v>
      </c>
      <c r="G60" s="54">
        <f t="shared" si="3"/>
        <v>3510</v>
      </c>
      <c r="H60" s="53">
        <f t="shared" si="4"/>
        <v>2.1560196560196561</v>
      </c>
      <c r="I60" s="53">
        <f t="shared" si="1"/>
        <v>0.16918429003021149</v>
      </c>
      <c r="J60" s="52">
        <f t="shared" si="2"/>
        <v>56</v>
      </c>
    </row>
    <row r="61" spans="1:10" ht="15.75" x14ac:dyDescent="0.25">
      <c r="A61" s="49">
        <v>1962</v>
      </c>
      <c r="B61" s="50" t="s">
        <v>119</v>
      </c>
      <c r="C61" s="50" t="s">
        <v>170</v>
      </c>
      <c r="D61" s="50" t="s">
        <v>473</v>
      </c>
      <c r="E61" s="49">
        <v>14</v>
      </c>
      <c r="F61" s="49">
        <v>8</v>
      </c>
      <c r="G61" s="54">
        <f t="shared" si="3"/>
        <v>3524</v>
      </c>
      <c r="H61" s="53">
        <f t="shared" si="4"/>
        <v>2.1646191646191646</v>
      </c>
      <c r="I61" s="53">
        <f t="shared" si="1"/>
        <v>0.17220543806646527</v>
      </c>
      <c r="J61" s="52">
        <f t="shared" si="2"/>
        <v>57</v>
      </c>
    </row>
    <row r="62" spans="1:10" ht="15.75" x14ac:dyDescent="0.25">
      <c r="A62" s="49">
        <v>2030</v>
      </c>
      <c r="B62" s="50" t="s">
        <v>242</v>
      </c>
      <c r="C62" s="50" t="s">
        <v>498</v>
      </c>
      <c r="D62" s="50" t="s">
        <v>499</v>
      </c>
      <c r="E62" s="49">
        <v>14</v>
      </c>
      <c r="F62" s="49">
        <v>15</v>
      </c>
      <c r="G62" s="54">
        <f t="shared" si="3"/>
        <v>3538</v>
      </c>
      <c r="H62" s="53">
        <f t="shared" si="4"/>
        <v>2.1732186732186731</v>
      </c>
      <c r="I62" s="53">
        <f t="shared" si="1"/>
        <v>0.17522658610271905</v>
      </c>
      <c r="J62" s="52">
        <f t="shared" si="2"/>
        <v>58</v>
      </c>
    </row>
    <row r="63" spans="1:10" ht="15.75" x14ac:dyDescent="0.25">
      <c r="A63" s="49">
        <v>57</v>
      </c>
      <c r="B63" s="50" t="s">
        <v>24</v>
      </c>
      <c r="C63" s="50" t="s">
        <v>25</v>
      </c>
      <c r="D63" s="50" t="s">
        <v>26</v>
      </c>
      <c r="E63" s="49">
        <v>13</v>
      </c>
      <c r="F63" s="49">
        <v>12</v>
      </c>
      <c r="G63" s="54">
        <f t="shared" si="3"/>
        <v>3551</v>
      </c>
      <c r="H63" s="53">
        <f t="shared" si="4"/>
        <v>2.1812039312039313</v>
      </c>
      <c r="I63" s="53">
        <f t="shared" si="1"/>
        <v>0.1782477341389728</v>
      </c>
      <c r="J63" s="52">
        <f t="shared" si="2"/>
        <v>59</v>
      </c>
    </row>
    <row r="64" spans="1:10" ht="15.75" x14ac:dyDescent="0.25">
      <c r="A64" s="49">
        <v>1086</v>
      </c>
      <c r="B64" s="50" t="s">
        <v>16</v>
      </c>
      <c r="C64" s="50" t="s">
        <v>82</v>
      </c>
      <c r="D64" s="50" t="s">
        <v>179</v>
      </c>
      <c r="E64" s="49">
        <v>13</v>
      </c>
      <c r="F64" s="49">
        <v>29</v>
      </c>
      <c r="G64" s="54">
        <f t="shared" si="3"/>
        <v>3564</v>
      </c>
      <c r="H64" s="53">
        <f t="shared" si="4"/>
        <v>2.189189189189189</v>
      </c>
      <c r="I64" s="53">
        <f t="shared" si="1"/>
        <v>0.18126888217522658</v>
      </c>
      <c r="J64" s="52">
        <f t="shared" si="2"/>
        <v>60</v>
      </c>
    </row>
    <row r="65" spans="1:10" ht="15.75" x14ac:dyDescent="0.25">
      <c r="A65" s="49">
        <v>1542</v>
      </c>
      <c r="B65" s="50" t="s">
        <v>49</v>
      </c>
      <c r="C65" s="50" t="s">
        <v>286</v>
      </c>
      <c r="D65" s="50" t="s">
        <v>25</v>
      </c>
      <c r="E65" s="49">
        <v>13</v>
      </c>
      <c r="F65" s="49">
        <v>18</v>
      </c>
      <c r="G65" s="54">
        <f t="shared" si="3"/>
        <v>3577</v>
      </c>
      <c r="H65" s="53">
        <f t="shared" si="4"/>
        <v>2.1971744471744472</v>
      </c>
      <c r="I65" s="53">
        <f t="shared" si="1"/>
        <v>0.18429003021148035</v>
      </c>
      <c r="J65" s="52">
        <f t="shared" si="2"/>
        <v>61</v>
      </c>
    </row>
    <row r="66" spans="1:10" ht="15.75" x14ac:dyDescent="0.25">
      <c r="A66" s="49">
        <v>1586</v>
      </c>
      <c r="B66" s="50" t="s">
        <v>49</v>
      </c>
      <c r="C66" s="50" t="s">
        <v>305</v>
      </c>
      <c r="D66" s="50" t="s">
        <v>306</v>
      </c>
      <c r="E66" s="49">
        <v>13</v>
      </c>
      <c r="F66" s="49">
        <v>13</v>
      </c>
      <c r="G66" s="54">
        <f t="shared" si="3"/>
        <v>3590</v>
      </c>
      <c r="H66" s="53">
        <f t="shared" si="4"/>
        <v>2.2051597051597049</v>
      </c>
      <c r="I66" s="53">
        <f t="shared" si="1"/>
        <v>0.18731117824773413</v>
      </c>
      <c r="J66" s="52">
        <f t="shared" si="2"/>
        <v>62</v>
      </c>
    </row>
    <row r="67" spans="1:10" ht="15.75" x14ac:dyDescent="0.25">
      <c r="A67" s="49">
        <v>1620</v>
      </c>
      <c r="B67" s="50" t="s">
        <v>66</v>
      </c>
      <c r="C67" s="50" t="s">
        <v>327</v>
      </c>
      <c r="D67" s="50" t="s">
        <v>328</v>
      </c>
      <c r="E67" s="49">
        <v>13</v>
      </c>
      <c r="F67" s="49">
        <v>10</v>
      </c>
      <c r="G67" s="54">
        <f t="shared" si="3"/>
        <v>3603</v>
      </c>
      <c r="H67" s="53">
        <f t="shared" si="4"/>
        <v>2.2131449631449631</v>
      </c>
      <c r="I67" s="53">
        <f t="shared" si="1"/>
        <v>0.19033232628398791</v>
      </c>
      <c r="J67" s="52">
        <f t="shared" si="2"/>
        <v>63</v>
      </c>
    </row>
    <row r="68" spans="1:10" ht="15.75" x14ac:dyDescent="0.25">
      <c r="A68" s="49">
        <v>1696</v>
      </c>
      <c r="B68" s="50" t="s">
        <v>230</v>
      </c>
      <c r="C68" s="50" t="s">
        <v>372</v>
      </c>
      <c r="D68" s="50" t="s">
        <v>349</v>
      </c>
      <c r="E68" s="49">
        <v>13</v>
      </c>
      <c r="F68" s="49">
        <v>10</v>
      </c>
      <c r="G68" s="54">
        <f t="shared" si="3"/>
        <v>3616</v>
      </c>
      <c r="H68" s="53">
        <f t="shared" si="4"/>
        <v>2.2211302211302213</v>
      </c>
      <c r="I68" s="53">
        <f t="shared" si="1"/>
        <v>0.19335347432024169</v>
      </c>
      <c r="J68" s="52">
        <f t="shared" si="2"/>
        <v>64</v>
      </c>
    </row>
    <row r="69" spans="1:10" ht="15.75" x14ac:dyDescent="0.25">
      <c r="A69" s="49">
        <v>1740</v>
      </c>
      <c r="B69" s="50" t="s">
        <v>13</v>
      </c>
      <c r="C69" s="50" t="s">
        <v>395</v>
      </c>
      <c r="D69" s="50" t="s">
        <v>396</v>
      </c>
      <c r="E69" s="49">
        <v>13</v>
      </c>
      <c r="F69" s="49">
        <v>11</v>
      </c>
      <c r="G69" s="54">
        <f t="shared" si="3"/>
        <v>3629</v>
      </c>
      <c r="H69" s="53">
        <f t="shared" si="4"/>
        <v>2.229115479115479</v>
      </c>
      <c r="I69" s="53">
        <f t="shared" si="1"/>
        <v>0.19637462235649547</v>
      </c>
      <c r="J69" s="52">
        <f t="shared" si="2"/>
        <v>65</v>
      </c>
    </row>
    <row r="70" spans="1:10" ht="15.75" x14ac:dyDescent="0.25">
      <c r="A70" s="49">
        <v>1867</v>
      </c>
      <c r="B70" s="50" t="s">
        <v>417</v>
      </c>
      <c r="C70" s="50" t="s">
        <v>427</v>
      </c>
      <c r="D70" s="50" t="s">
        <v>8</v>
      </c>
      <c r="E70" s="49">
        <v>13</v>
      </c>
      <c r="F70" s="49">
        <v>35</v>
      </c>
      <c r="G70" s="54">
        <f t="shared" si="3"/>
        <v>3642</v>
      </c>
      <c r="H70" s="53">
        <f t="shared" si="4"/>
        <v>2.2371007371007372</v>
      </c>
      <c r="I70" s="53">
        <f t="shared" ref="I70:I133" si="5">(J70/$J$335)</f>
        <v>0.19939577039274925</v>
      </c>
      <c r="J70" s="52">
        <f t="shared" si="2"/>
        <v>66</v>
      </c>
    </row>
    <row r="71" spans="1:10" ht="15.75" x14ac:dyDescent="0.25">
      <c r="A71" s="49">
        <v>1964</v>
      </c>
      <c r="B71" s="50" t="s">
        <v>474</v>
      </c>
      <c r="C71" s="50" t="s">
        <v>437</v>
      </c>
      <c r="D71" s="50" t="s">
        <v>201</v>
      </c>
      <c r="E71" s="49">
        <v>13</v>
      </c>
      <c r="F71" s="49">
        <v>11</v>
      </c>
      <c r="G71" s="54">
        <f t="shared" si="3"/>
        <v>3655</v>
      </c>
      <c r="H71" s="53">
        <f t="shared" si="4"/>
        <v>2.2450859950859949</v>
      </c>
      <c r="I71" s="53">
        <f t="shared" si="5"/>
        <v>0.20241691842900303</v>
      </c>
      <c r="J71" s="52">
        <f t="shared" ref="J71:J134" si="6">J70*1+1</f>
        <v>67</v>
      </c>
    </row>
    <row r="72" spans="1:10" ht="15.75" x14ac:dyDescent="0.25">
      <c r="A72" s="49">
        <v>1996</v>
      </c>
      <c r="B72" s="50" t="s">
        <v>37</v>
      </c>
      <c r="C72" s="50" t="s">
        <v>206</v>
      </c>
      <c r="D72" s="50" t="s">
        <v>490</v>
      </c>
      <c r="E72" s="49">
        <v>13</v>
      </c>
      <c r="F72" s="49">
        <v>17</v>
      </c>
      <c r="G72" s="54">
        <f t="shared" ref="G72:G135" si="7">G71+E72</f>
        <v>3668</v>
      </c>
      <c r="H72" s="53">
        <f t="shared" si="4"/>
        <v>2.2530712530712531</v>
      </c>
      <c r="I72" s="53">
        <f t="shared" si="5"/>
        <v>0.20543806646525681</v>
      </c>
      <c r="J72" s="52">
        <f t="shared" si="6"/>
        <v>68</v>
      </c>
    </row>
    <row r="73" spans="1:10" ht="15.75" x14ac:dyDescent="0.25">
      <c r="A73" s="49">
        <v>152</v>
      </c>
      <c r="B73" s="50" t="s">
        <v>10</v>
      </c>
      <c r="C73" s="50" t="s">
        <v>55</v>
      </c>
      <c r="D73" s="50" t="s">
        <v>56</v>
      </c>
      <c r="E73" s="49">
        <v>12</v>
      </c>
      <c r="F73" s="49">
        <v>21</v>
      </c>
      <c r="G73" s="54">
        <f t="shared" si="7"/>
        <v>3680</v>
      </c>
      <c r="H73" s="53">
        <f t="shared" si="4"/>
        <v>2.2604422604422605</v>
      </c>
      <c r="I73" s="53">
        <f t="shared" si="5"/>
        <v>0.20845921450151059</v>
      </c>
      <c r="J73" s="52">
        <f t="shared" si="6"/>
        <v>69</v>
      </c>
    </row>
    <row r="74" spans="1:10" ht="15.75" x14ac:dyDescent="0.25">
      <c r="A74" s="49">
        <v>1694</v>
      </c>
      <c r="B74" s="50" t="s">
        <v>49</v>
      </c>
      <c r="C74" s="50" t="s">
        <v>368</v>
      </c>
      <c r="D74" s="50" t="s">
        <v>369</v>
      </c>
      <c r="E74" s="49">
        <v>12</v>
      </c>
      <c r="F74" s="49">
        <v>8</v>
      </c>
      <c r="G74" s="54">
        <f t="shared" si="7"/>
        <v>3692</v>
      </c>
      <c r="H74" s="53">
        <f t="shared" si="4"/>
        <v>2.2678132678132679</v>
      </c>
      <c r="I74" s="53">
        <f t="shared" si="5"/>
        <v>0.21148036253776434</v>
      </c>
      <c r="J74" s="52">
        <f t="shared" si="6"/>
        <v>70</v>
      </c>
    </row>
    <row r="75" spans="1:10" ht="15.75" x14ac:dyDescent="0.25">
      <c r="A75" s="49">
        <v>2079</v>
      </c>
      <c r="B75" s="50" t="s">
        <v>313</v>
      </c>
      <c r="C75" s="50" t="s">
        <v>519</v>
      </c>
      <c r="D75" s="50" t="s">
        <v>457</v>
      </c>
      <c r="E75" s="49">
        <v>12</v>
      </c>
      <c r="F75" s="49">
        <v>8</v>
      </c>
      <c r="G75" s="54">
        <f t="shared" si="7"/>
        <v>3704</v>
      </c>
      <c r="H75" s="53">
        <f t="shared" si="4"/>
        <v>2.2751842751842752</v>
      </c>
      <c r="I75" s="53">
        <f t="shared" si="5"/>
        <v>0.21450151057401812</v>
      </c>
      <c r="J75" s="52">
        <f t="shared" si="6"/>
        <v>71</v>
      </c>
    </row>
    <row r="76" spans="1:10" ht="15.75" x14ac:dyDescent="0.25">
      <c r="A76" s="49">
        <v>1024</v>
      </c>
      <c r="B76" s="50" t="s">
        <v>131</v>
      </c>
      <c r="C76" s="50" t="s">
        <v>132</v>
      </c>
      <c r="D76" s="50" t="s">
        <v>133</v>
      </c>
      <c r="E76" s="49">
        <v>11</v>
      </c>
      <c r="F76" s="49">
        <v>9</v>
      </c>
      <c r="G76" s="54">
        <f t="shared" si="7"/>
        <v>3715</v>
      </c>
      <c r="H76" s="53">
        <f t="shared" si="4"/>
        <v>2.2819410319410318</v>
      </c>
      <c r="I76" s="53">
        <f t="shared" si="5"/>
        <v>0.2175226586102719</v>
      </c>
      <c r="J76" s="52">
        <f t="shared" si="6"/>
        <v>72</v>
      </c>
    </row>
    <row r="77" spans="1:10" ht="15.75" x14ac:dyDescent="0.25">
      <c r="A77" s="49">
        <v>1565</v>
      </c>
      <c r="B77" s="50" t="s">
        <v>66</v>
      </c>
      <c r="C77" s="50" t="s">
        <v>302</v>
      </c>
      <c r="D77" s="50" t="s">
        <v>303</v>
      </c>
      <c r="E77" s="49">
        <v>11</v>
      </c>
      <c r="F77" s="49">
        <v>10</v>
      </c>
      <c r="G77" s="54">
        <f t="shared" si="7"/>
        <v>3726</v>
      </c>
      <c r="H77" s="53">
        <f t="shared" si="4"/>
        <v>2.2886977886977888</v>
      </c>
      <c r="I77" s="53">
        <f t="shared" si="5"/>
        <v>0.22054380664652568</v>
      </c>
      <c r="J77" s="52">
        <f t="shared" si="6"/>
        <v>73</v>
      </c>
    </row>
    <row r="78" spans="1:10" ht="15.75" x14ac:dyDescent="0.25">
      <c r="A78" s="49">
        <v>1891</v>
      </c>
      <c r="B78" s="50" t="s">
        <v>284</v>
      </c>
      <c r="C78" s="50" t="s">
        <v>442</v>
      </c>
      <c r="D78" s="50" t="s">
        <v>443</v>
      </c>
      <c r="E78" s="49">
        <v>11</v>
      </c>
      <c r="F78" s="49">
        <v>9</v>
      </c>
      <c r="G78" s="54">
        <f t="shared" si="7"/>
        <v>3737</v>
      </c>
      <c r="H78" s="53">
        <f t="shared" si="4"/>
        <v>2.2954545454545454</v>
      </c>
      <c r="I78" s="53">
        <f t="shared" si="5"/>
        <v>0.22356495468277945</v>
      </c>
      <c r="J78" s="52">
        <f t="shared" si="6"/>
        <v>74</v>
      </c>
    </row>
    <row r="79" spans="1:10" ht="15.75" x14ac:dyDescent="0.25">
      <c r="A79" s="49">
        <v>1910</v>
      </c>
      <c r="B79" s="50" t="s">
        <v>444</v>
      </c>
      <c r="C79" s="50" t="s">
        <v>392</v>
      </c>
      <c r="D79" s="50" t="s">
        <v>195</v>
      </c>
      <c r="E79" s="49">
        <v>10</v>
      </c>
      <c r="F79" s="49">
        <v>11</v>
      </c>
      <c r="G79" s="54">
        <f t="shared" si="7"/>
        <v>3747</v>
      </c>
      <c r="H79" s="53">
        <f t="shared" si="4"/>
        <v>2.3015970515970516</v>
      </c>
      <c r="I79" s="53">
        <f t="shared" si="5"/>
        <v>0.22658610271903323</v>
      </c>
      <c r="J79" s="52">
        <f t="shared" si="6"/>
        <v>75</v>
      </c>
    </row>
    <row r="80" spans="1:10" ht="15.75" x14ac:dyDescent="0.25">
      <c r="A80" s="49">
        <v>1921</v>
      </c>
      <c r="B80" s="50" t="s">
        <v>88</v>
      </c>
      <c r="C80" s="50" t="s">
        <v>458</v>
      </c>
      <c r="D80" s="50" t="s">
        <v>459</v>
      </c>
      <c r="E80" s="49">
        <v>10</v>
      </c>
      <c r="F80" s="49">
        <v>10</v>
      </c>
      <c r="G80" s="54">
        <f t="shared" si="7"/>
        <v>3757</v>
      </c>
      <c r="H80" s="53">
        <f t="shared" si="4"/>
        <v>2.3077395577395579</v>
      </c>
      <c r="I80" s="53">
        <f t="shared" si="5"/>
        <v>0.22960725075528701</v>
      </c>
      <c r="J80" s="52">
        <f t="shared" si="6"/>
        <v>76</v>
      </c>
    </row>
    <row r="81" spans="1:10" ht="15.75" x14ac:dyDescent="0.25">
      <c r="A81" s="49">
        <v>2092</v>
      </c>
      <c r="B81" s="50" t="s">
        <v>10</v>
      </c>
      <c r="C81" s="50" t="s">
        <v>525</v>
      </c>
      <c r="D81" s="50" t="s">
        <v>526</v>
      </c>
      <c r="E81" s="49">
        <v>10</v>
      </c>
      <c r="F81" s="49">
        <v>11</v>
      </c>
      <c r="G81" s="54">
        <f t="shared" si="7"/>
        <v>3767</v>
      </c>
      <c r="H81" s="53">
        <f t="shared" si="4"/>
        <v>2.3138820638820641</v>
      </c>
      <c r="I81" s="53">
        <f t="shared" si="5"/>
        <v>0.23262839879154079</v>
      </c>
      <c r="J81" s="52">
        <f t="shared" si="6"/>
        <v>77</v>
      </c>
    </row>
    <row r="82" spans="1:10" ht="15.75" x14ac:dyDescent="0.25">
      <c r="A82" s="49">
        <v>1016</v>
      </c>
      <c r="B82" s="50" t="s">
        <v>121</v>
      </c>
      <c r="C82" s="50" t="s">
        <v>20</v>
      </c>
      <c r="D82" s="50" t="s">
        <v>122</v>
      </c>
      <c r="E82" s="49">
        <v>9</v>
      </c>
      <c r="F82" s="49">
        <v>8</v>
      </c>
      <c r="G82" s="54">
        <f t="shared" si="7"/>
        <v>3776</v>
      </c>
      <c r="H82" s="53">
        <f t="shared" ref="H82:H145" si="8">G82/$G$335</f>
        <v>2.3194103194103195</v>
      </c>
      <c r="I82" s="53">
        <f t="shared" si="5"/>
        <v>0.23564954682779457</v>
      </c>
      <c r="J82" s="52">
        <f t="shared" si="6"/>
        <v>78</v>
      </c>
    </row>
    <row r="83" spans="1:10" ht="15.75" x14ac:dyDescent="0.25">
      <c r="A83" s="49">
        <v>1175</v>
      </c>
      <c r="B83" s="50" t="s">
        <v>42</v>
      </c>
      <c r="C83" s="50" t="s">
        <v>200</v>
      </c>
      <c r="D83" s="50" t="s">
        <v>201</v>
      </c>
      <c r="E83" s="49">
        <v>9</v>
      </c>
      <c r="F83" s="49">
        <v>7</v>
      </c>
      <c r="G83" s="54">
        <f t="shared" si="7"/>
        <v>3785</v>
      </c>
      <c r="H83" s="53">
        <f t="shared" si="8"/>
        <v>2.3249385749385749</v>
      </c>
      <c r="I83" s="53">
        <f t="shared" si="5"/>
        <v>0.23867069486404835</v>
      </c>
      <c r="J83" s="52">
        <f t="shared" si="6"/>
        <v>79</v>
      </c>
    </row>
    <row r="84" spans="1:10" ht="15.75" x14ac:dyDescent="0.25">
      <c r="A84" s="49">
        <v>1258</v>
      </c>
      <c r="B84" s="50" t="s">
        <v>13</v>
      </c>
      <c r="C84" s="50" t="s">
        <v>219</v>
      </c>
      <c r="D84" s="50" t="s">
        <v>220</v>
      </c>
      <c r="E84" s="49">
        <v>9</v>
      </c>
      <c r="F84" s="49">
        <v>17</v>
      </c>
      <c r="G84" s="54">
        <f t="shared" si="7"/>
        <v>3794</v>
      </c>
      <c r="H84" s="53">
        <f t="shared" si="8"/>
        <v>2.3304668304668303</v>
      </c>
      <c r="I84" s="53">
        <f t="shared" si="5"/>
        <v>0.24169184290030213</v>
      </c>
      <c r="J84" s="52">
        <f t="shared" si="6"/>
        <v>80</v>
      </c>
    </row>
    <row r="85" spans="1:10" ht="15.75" x14ac:dyDescent="0.25">
      <c r="A85" s="49">
        <v>1695</v>
      </c>
      <c r="B85" s="50" t="s">
        <v>138</v>
      </c>
      <c r="C85" s="50" t="s">
        <v>370</v>
      </c>
      <c r="D85" s="50" t="s">
        <v>371</v>
      </c>
      <c r="E85" s="49">
        <v>9</v>
      </c>
      <c r="F85" s="49">
        <v>16</v>
      </c>
      <c r="G85" s="54">
        <f t="shared" si="7"/>
        <v>3803</v>
      </c>
      <c r="H85" s="53">
        <f t="shared" si="8"/>
        <v>2.3359950859950862</v>
      </c>
      <c r="I85" s="53">
        <f t="shared" si="5"/>
        <v>0.24471299093655588</v>
      </c>
      <c r="J85" s="52">
        <f t="shared" si="6"/>
        <v>81</v>
      </c>
    </row>
    <row r="86" spans="1:10" ht="15.75" x14ac:dyDescent="0.25">
      <c r="A86" s="49">
        <v>1708</v>
      </c>
      <c r="B86" s="50" t="s">
        <v>42</v>
      </c>
      <c r="C86" s="50" t="s">
        <v>265</v>
      </c>
      <c r="D86" s="50" t="s">
        <v>376</v>
      </c>
      <c r="E86" s="49">
        <v>9</v>
      </c>
      <c r="F86" s="49">
        <v>8</v>
      </c>
      <c r="G86" s="54">
        <f t="shared" si="7"/>
        <v>3812</v>
      </c>
      <c r="H86" s="53">
        <f t="shared" si="8"/>
        <v>2.3415233415233416</v>
      </c>
      <c r="I86" s="53">
        <f t="shared" si="5"/>
        <v>0.24773413897280966</v>
      </c>
      <c r="J86" s="52">
        <f t="shared" si="6"/>
        <v>82</v>
      </c>
    </row>
    <row r="87" spans="1:10" ht="15.75" x14ac:dyDescent="0.25">
      <c r="A87" s="49">
        <v>1050</v>
      </c>
      <c r="B87" s="50" t="s">
        <v>153</v>
      </c>
      <c r="C87" s="50" t="s">
        <v>154</v>
      </c>
      <c r="D87" s="50" t="s">
        <v>155</v>
      </c>
      <c r="E87" s="49">
        <v>8</v>
      </c>
      <c r="F87" s="49">
        <v>12</v>
      </c>
      <c r="G87" s="54">
        <f t="shared" si="7"/>
        <v>3820</v>
      </c>
      <c r="H87" s="53">
        <f t="shared" si="8"/>
        <v>2.3464373464373462</v>
      </c>
      <c r="I87" s="53">
        <f t="shared" si="5"/>
        <v>0.25075528700906347</v>
      </c>
      <c r="J87" s="52">
        <f t="shared" si="6"/>
        <v>83</v>
      </c>
    </row>
    <row r="88" spans="1:10" ht="15.75" x14ac:dyDescent="0.25">
      <c r="A88" s="49">
        <v>1306</v>
      </c>
      <c r="B88" s="50" t="s">
        <v>242</v>
      </c>
      <c r="C88" s="50" t="s">
        <v>243</v>
      </c>
      <c r="D88" s="50" t="s">
        <v>8</v>
      </c>
      <c r="E88" s="49">
        <v>8</v>
      </c>
      <c r="F88" s="49">
        <v>13</v>
      </c>
      <c r="G88" s="54">
        <f t="shared" si="7"/>
        <v>3828</v>
      </c>
      <c r="H88" s="53">
        <f t="shared" si="8"/>
        <v>2.3513513513513513</v>
      </c>
      <c r="I88" s="53">
        <f t="shared" si="5"/>
        <v>0.25377643504531722</v>
      </c>
      <c r="J88" s="52">
        <f t="shared" si="6"/>
        <v>84</v>
      </c>
    </row>
    <row r="89" spans="1:10" ht="15.75" x14ac:dyDescent="0.25">
      <c r="A89" s="49">
        <v>1610</v>
      </c>
      <c r="B89" s="50" t="s">
        <v>223</v>
      </c>
      <c r="C89" s="50" t="s">
        <v>320</v>
      </c>
      <c r="D89" s="50" t="s">
        <v>108</v>
      </c>
      <c r="E89" s="49">
        <v>8</v>
      </c>
      <c r="F89" s="49">
        <v>28</v>
      </c>
      <c r="G89" s="54">
        <f t="shared" si="7"/>
        <v>3836</v>
      </c>
      <c r="H89" s="53">
        <f t="shared" si="8"/>
        <v>2.3562653562653564</v>
      </c>
      <c r="I89" s="53">
        <f t="shared" si="5"/>
        <v>0.25679758308157102</v>
      </c>
      <c r="J89" s="52">
        <f t="shared" si="6"/>
        <v>85</v>
      </c>
    </row>
    <row r="90" spans="1:10" ht="15.75" x14ac:dyDescent="0.25">
      <c r="A90" s="49">
        <v>1638</v>
      </c>
      <c r="B90" s="50" t="s">
        <v>193</v>
      </c>
      <c r="C90" s="50" t="s">
        <v>100</v>
      </c>
      <c r="D90" s="50" t="s">
        <v>343</v>
      </c>
      <c r="E90" s="49">
        <v>8</v>
      </c>
      <c r="F90" s="49">
        <v>9</v>
      </c>
      <c r="G90" s="54">
        <f t="shared" si="7"/>
        <v>3844</v>
      </c>
      <c r="H90" s="53">
        <f t="shared" si="8"/>
        <v>2.361179361179361</v>
      </c>
      <c r="I90" s="53">
        <f t="shared" si="5"/>
        <v>0.25981873111782477</v>
      </c>
      <c r="J90" s="52">
        <f t="shared" si="6"/>
        <v>86</v>
      </c>
    </row>
    <row r="91" spans="1:10" ht="15.75" x14ac:dyDescent="0.25">
      <c r="A91" s="49">
        <v>1869</v>
      </c>
      <c r="B91" s="50" t="s">
        <v>417</v>
      </c>
      <c r="C91" s="50" t="s">
        <v>328</v>
      </c>
      <c r="D91" s="50" t="s">
        <v>428</v>
      </c>
      <c r="E91" s="49">
        <v>8</v>
      </c>
      <c r="F91" s="49">
        <v>9</v>
      </c>
      <c r="G91" s="54">
        <f t="shared" si="7"/>
        <v>3852</v>
      </c>
      <c r="H91" s="53">
        <f t="shared" si="8"/>
        <v>2.3660933660933661</v>
      </c>
      <c r="I91" s="53">
        <f t="shared" si="5"/>
        <v>0.26283987915407853</v>
      </c>
      <c r="J91" s="52">
        <f t="shared" si="6"/>
        <v>87</v>
      </c>
    </row>
    <row r="92" spans="1:10" ht="15.75" x14ac:dyDescent="0.25">
      <c r="A92" s="49">
        <v>1954</v>
      </c>
      <c r="B92" s="50" t="s">
        <v>469</v>
      </c>
      <c r="C92" s="50" t="s">
        <v>470</v>
      </c>
      <c r="D92" s="50" t="s">
        <v>471</v>
      </c>
      <c r="E92" s="49">
        <v>8</v>
      </c>
      <c r="F92" s="49">
        <v>11</v>
      </c>
      <c r="G92" s="54">
        <f t="shared" si="7"/>
        <v>3860</v>
      </c>
      <c r="H92" s="53">
        <f t="shared" si="8"/>
        <v>2.3710073710073711</v>
      </c>
      <c r="I92" s="53">
        <f t="shared" si="5"/>
        <v>0.26586102719033233</v>
      </c>
      <c r="J92" s="52">
        <f t="shared" si="6"/>
        <v>88</v>
      </c>
    </row>
    <row r="93" spans="1:10" ht="15.75" x14ac:dyDescent="0.25">
      <c r="A93" s="49">
        <v>1971</v>
      </c>
      <c r="B93" s="50" t="s">
        <v>466</v>
      </c>
      <c r="C93" s="50" t="s">
        <v>29</v>
      </c>
      <c r="D93" s="50" t="s">
        <v>298</v>
      </c>
      <c r="E93" s="49">
        <v>8</v>
      </c>
      <c r="F93" s="49">
        <v>11</v>
      </c>
      <c r="G93" s="54">
        <f t="shared" si="7"/>
        <v>3868</v>
      </c>
      <c r="H93" s="53">
        <f t="shared" si="8"/>
        <v>2.3759213759213758</v>
      </c>
      <c r="I93" s="53">
        <f t="shared" si="5"/>
        <v>0.26888217522658608</v>
      </c>
      <c r="J93" s="52">
        <f t="shared" si="6"/>
        <v>89</v>
      </c>
    </row>
    <row r="94" spans="1:10" ht="15.75" x14ac:dyDescent="0.25">
      <c r="A94" s="49">
        <v>1988</v>
      </c>
      <c r="B94" s="50" t="s">
        <v>37</v>
      </c>
      <c r="C94" s="50" t="s">
        <v>227</v>
      </c>
      <c r="D94" s="50" t="s">
        <v>164</v>
      </c>
      <c r="E94" s="49">
        <v>8</v>
      </c>
      <c r="F94" s="49">
        <v>11</v>
      </c>
      <c r="G94" s="54">
        <f t="shared" si="7"/>
        <v>3876</v>
      </c>
      <c r="H94" s="53">
        <f t="shared" si="8"/>
        <v>2.3808353808353808</v>
      </c>
      <c r="I94" s="53">
        <f t="shared" si="5"/>
        <v>0.27190332326283989</v>
      </c>
      <c r="J94" s="52">
        <f t="shared" si="6"/>
        <v>90</v>
      </c>
    </row>
    <row r="95" spans="1:10" ht="15.75" x14ac:dyDescent="0.25">
      <c r="A95" s="49">
        <v>2008</v>
      </c>
      <c r="B95" s="50" t="s">
        <v>208</v>
      </c>
      <c r="C95" s="50" t="s">
        <v>64</v>
      </c>
      <c r="D95" s="50" t="s">
        <v>418</v>
      </c>
      <c r="E95" s="49">
        <v>8</v>
      </c>
      <c r="F95" s="49">
        <v>14</v>
      </c>
      <c r="G95" s="54">
        <f t="shared" si="7"/>
        <v>3884</v>
      </c>
      <c r="H95" s="53">
        <f t="shared" si="8"/>
        <v>2.3857493857493859</v>
      </c>
      <c r="I95" s="53">
        <f t="shared" si="5"/>
        <v>0.27492447129909364</v>
      </c>
      <c r="J95" s="52">
        <f t="shared" si="6"/>
        <v>91</v>
      </c>
    </row>
    <row r="96" spans="1:10" ht="15.75" x14ac:dyDescent="0.25">
      <c r="A96" s="49">
        <v>674</v>
      </c>
      <c r="B96" s="50" t="s">
        <v>96</v>
      </c>
      <c r="C96" s="50" t="s">
        <v>102</v>
      </c>
      <c r="D96" s="50" t="s">
        <v>103</v>
      </c>
      <c r="E96" s="49">
        <v>7</v>
      </c>
      <c r="F96" s="49">
        <v>12</v>
      </c>
      <c r="G96" s="54">
        <f t="shared" si="7"/>
        <v>3891</v>
      </c>
      <c r="H96" s="53">
        <f t="shared" si="8"/>
        <v>2.3900491400491402</v>
      </c>
      <c r="I96" s="53">
        <f t="shared" si="5"/>
        <v>0.27794561933534745</v>
      </c>
      <c r="J96" s="52">
        <f t="shared" si="6"/>
        <v>92</v>
      </c>
    </row>
    <row r="97" spans="1:10" ht="15.75" x14ac:dyDescent="0.25">
      <c r="A97" s="49">
        <v>1009</v>
      </c>
      <c r="B97" s="50" t="s">
        <v>110</v>
      </c>
      <c r="C97" s="50" t="s">
        <v>115</v>
      </c>
      <c r="D97" s="50" t="s">
        <v>116</v>
      </c>
      <c r="E97" s="49">
        <v>7</v>
      </c>
      <c r="F97" s="49">
        <v>9</v>
      </c>
      <c r="G97" s="54">
        <f t="shared" si="7"/>
        <v>3898</v>
      </c>
      <c r="H97" s="53">
        <f t="shared" si="8"/>
        <v>2.3943488943488944</v>
      </c>
      <c r="I97" s="53">
        <f t="shared" si="5"/>
        <v>0.2809667673716012</v>
      </c>
      <c r="J97" s="52">
        <f t="shared" si="6"/>
        <v>93</v>
      </c>
    </row>
    <row r="98" spans="1:10" ht="15.75" x14ac:dyDescent="0.25">
      <c r="A98" s="49">
        <v>1640</v>
      </c>
      <c r="B98" s="50" t="s">
        <v>344</v>
      </c>
      <c r="C98" s="50" t="s">
        <v>345</v>
      </c>
      <c r="D98" s="50" t="s">
        <v>291</v>
      </c>
      <c r="E98" s="49">
        <v>7</v>
      </c>
      <c r="F98" s="49">
        <v>15</v>
      </c>
      <c r="G98" s="54">
        <f t="shared" si="7"/>
        <v>3905</v>
      </c>
      <c r="H98" s="53">
        <f t="shared" si="8"/>
        <v>2.3986486486486487</v>
      </c>
      <c r="I98" s="53">
        <f t="shared" si="5"/>
        <v>0.28398791540785501</v>
      </c>
      <c r="J98" s="52">
        <f t="shared" si="6"/>
        <v>94</v>
      </c>
    </row>
    <row r="99" spans="1:10" ht="15.75" x14ac:dyDescent="0.25">
      <c r="A99" s="49">
        <v>1653</v>
      </c>
      <c r="B99" s="50" t="s">
        <v>353</v>
      </c>
      <c r="C99" s="50" t="s">
        <v>354</v>
      </c>
      <c r="D99" s="50" t="s">
        <v>100</v>
      </c>
      <c r="E99" s="49">
        <v>7</v>
      </c>
      <c r="F99" s="49">
        <v>10</v>
      </c>
      <c r="G99" s="54">
        <f t="shared" si="7"/>
        <v>3912</v>
      </c>
      <c r="H99" s="53">
        <f t="shared" si="8"/>
        <v>2.402948402948403</v>
      </c>
      <c r="I99" s="53">
        <f t="shared" si="5"/>
        <v>0.28700906344410876</v>
      </c>
      <c r="J99" s="52">
        <f t="shared" si="6"/>
        <v>95</v>
      </c>
    </row>
    <row r="100" spans="1:10" ht="15.75" x14ac:dyDescent="0.25">
      <c r="A100" s="49">
        <v>1664</v>
      </c>
      <c r="B100" s="50" t="s">
        <v>223</v>
      </c>
      <c r="C100" s="50" t="s">
        <v>359</v>
      </c>
      <c r="D100" s="50" t="s">
        <v>360</v>
      </c>
      <c r="E100" s="49">
        <v>7</v>
      </c>
      <c r="F100" s="49">
        <v>12</v>
      </c>
      <c r="G100" s="54">
        <f t="shared" si="7"/>
        <v>3919</v>
      </c>
      <c r="H100" s="53">
        <f t="shared" si="8"/>
        <v>2.4072481572481572</v>
      </c>
      <c r="I100" s="53">
        <f t="shared" si="5"/>
        <v>0.29003021148036257</v>
      </c>
      <c r="J100" s="52">
        <f t="shared" si="6"/>
        <v>96</v>
      </c>
    </row>
    <row r="101" spans="1:10" ht="15.75" x14ac:dyDescent="0.25">
      <c r="A101" s="49">
        <v>1882</v>
      </c>
      <c r="B101" s="50" t="s">
        <v>287</v>
      </c>
      <c r="C101" s="50" t="s">
        <v>434</v>
      </c>
      <c r="D101" s="50" t="s">
        <v>435</v>
      </c>
      <c r="E101" s="49">
        <v>7</v>
      </c>
      <c r="F101" s="49">
        <v>11</v>
      </c>
      <c r="G101" s="54">
        <f t="shared" si="7"/>
        <v>3926</v>
      </c>
      <c r="H101" s="53">
        <f t="shared" si="8"/>
        <v>2.4115479115479115</v>
      </c>
      <c r="I101" s="53">
        <f t="shared" si="5"/>
        <v>0.29305135951661632</v>
      </c>
      <c r="J101" s="52">
        <f t="shared" si="6"/>
        <v>97</v>
      </c>
    </row>
    <row r="102" spans="1:10" ht="15.75" x14ac:dyDescent="0.25">
      <c r="A102" s="49">
        <v>1897</v>
      </c>
      <c r="B102" s="50" t="s">
        <v>193</v>
      </c>
      <c r="C102" s="50" t="s">
        <v>296</v>
      </c>
      <c r="D102" s="50" t="s">
        <v>447</v>
      </c>
      <c r="E102" s="49">
        <v>7</v>
      </c>
      <c r="F102" s="49">
        <v>10</v>
      </c>
      <c r="G102" s="54">
        <f t="shared" si="7"/>
        <v>3933</v>
      </c>
      <c r="H102" s="53">
        <f t="shared" si="8"/>
        <v>2.4158476658476657</v>
      </c>
      <c r="I102" s="53">
        <f t="shared" si="5"/>
        <v>0.29607250755287007</v>
      </c>
      <c r="J102" s="52">
        <f t="shared" si="6"/>
        <v>98</v>
      </c>
    </row>
    <row r="103" spans="1:10" ht="15.75" x14ac:dyDescent="0.25">
      <c r="A103" s="49">
        <v>1918</v>
      </c>
      <c r="B103" s="50" t="s">
        <v>31</v>
      </c>
      <c r="C103" s="50" t="s">
        <v>456</v>
      </c>
      <c r="D103" s="50" t="s">
        <v>457</v>
      </c>
      <c r="E103" s="49">
        <v>7</v>
      </c>
      <c r="F103" s="49">
        <v>10</v>
      </c>
      <c r="G103" s="54">
        <f t="shared" si="7"/>
        <v>3940</v>
      </c>
      <c r="H103" s="53">
        <f t="shared" si="8"/>
        <v>2.42014742014742</v>
      </c>
      <c r="I103" s="53">
        <f t="shared" si="5"/>
        <v>0.29909365558912387</v>
      </c>
      <c r="J103" s="52">
        <f t="shared" si="6"/>
        <v>99</v>
      </c>
    </row>
    <row r="104" spans="1:10" ht="15.75" x14ac:dyDescent="0.25">
      <c r="A104" s="49">
        <v>1140</v>
      </c>
      <c r="B104" s="50" t="s">
        <v>193</v>
      </c>
      <c r="C104" s="50" t="s">
        <v>194</v>
      </c>
      <c r="D104" s="50" t="s">
        <v>195</v>
      </c>
      <c r="E104" s="49">
        <v>6</v>
      </c>
      <c r="F104" s="49">
        <v>39</v>
      </c>
      <c r="G104" s="54">
        <f t="shared" si="7"/>
        <v>3946</v>
      </c>
      <c r="H104" s="53">
        <f t="shared" si="8"/>
        <v>2.4238329238329239</v>
      </c>
      <c r="I104" s="53">
        <f t="shared" si="5"/>
        <v>0.30211480362537763</v>
      </c>
      <c r="J104" s="52">
        <f t="shared" si="6"/>
        <v>100</v>
      </c>
    </row>
    <row r="105" spans="1:10" ht="15.75" x14ac:dyDescent="0.25">
      <c r="A105" s="49">
        <v>1248</v>
      </c>
      <c r="B105" s="50" t="s">
        <v>193</v>
      </c>
      <c r="C105" s="50" t="s">
        <v>216</v>
      </c>
      <c r="D105" s="50" t="s">
        <v>75</v>
      </c>
      <c r="E105" s="49">
        <v>6</v>
      </c>
      <c r="F105" s="49">
        <v>11</v>
      </c>
      <c r="G105" s="54">
        <f t="shared" si="7"/>
        <v>3952</v>
      </c>
      <c r="H105" s="53">
        <f t="shared" si="8"/>
        <v>2.4275184275184274</v>
      </c>
      <c r="I105" s="53">
        <f t="shared" si="5"/>
        <v>0.30513595166163143</v>
      </c>
      <c r="J105" s="52">
        <f t="shared" si="6"/>
        <v>101</v>
      </c>
    </row>
    <row r="106" spans="1:10" ht="15.75" x14ac:dyDescent="0.25">
      <c r="A106" s="49">
        <v>1649</v>
      </c>
      <c r="B106" s="50" t="s">
        <v>348</v>
      </c>
      <c r="C106" s="50" t="s">
        <v>349</v>
      </c>
      <c r="D106" s="50" t="s">
        <v>350</v>
      </c>
      <c r="E106" s="49">
        <v>6</v>
      </c>
      <c r="F106" s="49">
        <v>14</v>
      </c>
      <c r="G106" s="54">
        <f t="shared" si="7"/>
        <v>3958</v>
      </c>
      <c r="H106" s="53">
        <f t="shared" si="8"/>
        <v>2.4312039312039313</v>
      </c>
      <c r="I106" s="53">
        <f t="shared" si="5"/>
        <v>0.30815709969788518</v>
      </c>
      <c r="J106" s="52">
        <f t="shared" si="6"/>
        <v>102</v>
      </c>
    </row>
    <row r="107" spans="1:10" ht="15.75" x14ac:dyDescent="0.25">
      <c r="A107" s="49">
        <v>28</v>
      </c>
      <c r="B107" s="50" t="s">
        <v>19</v>
      </c>
      <c r="C107" s="50" t="s">
        <v>20</v>
      </c>
      <c r="D107" s="50" t="s">
        <v>21</v>
      </c>
      <c r="E107" s="49">
        <v>5</v>
      </c>
      <c r="F107" s="49">
        <v>13</v>
      </c>
      <c r="G107" s="54">
        <f t="shared" si="7"/>
        <v>3963</v>
      </c>
      <c r="H107" s="53">
        <f t="shared" si="8"/>
        <v>2.4342751842751844</v>
      </c>
      <c r="I107" s="53">
        <f t="shared" si="5"/>
        <v>0.31117824773413899</v>
      </c>
      <c r="J107" s="52">
        <f t="shared" si="6"/>
        <v>103</v>
      </c>
    </row>
    <row r="108" spans="1:10" ht="15.75" x14ac:dyDescent="0.25">
      <c r="A108" s="49">
        <v>1512</v>
      </c>
      <c r="B108" s="50" t="s">
        <v>49</v>
      </c>
      <c r="C108" s="50" t="s">
        <v>139</v>
      </c>
      <c r="D108" s="50" t="s">
        <v>264</v>
      </c>
      <c r="E108" s="49">
        <v>5</v>
      </c>
      <c r="F108" s="49">
        <v>16</v>
      </c>
      <c r="G108" s="54">
        <f t="shared" si="7"/>
        <v>3968</v>
      </c>
      <c r="H108" s="53">
        <f t="shared" si="8"/>
        <v>2.4373464373464375</v>
      </c>
      <c r="I108" s="53">
        <f t="shared" si="5"/>
        <v>0.31419939577039274</v>
      </c>
      <c r="J108" s="52">
        <f t="shared" si="6"/>
        <v>104</v>
      </c>
    </row>
    <row r="109" spans="1:10" ht="15.75" x14ac:dyDescent="0.25">
      <c r="A109" s="49">
        <v>1914</v>
      </c>
      <c r="B109" s="50" t="s">
        <v>31</v>
      </c>
      <c r="C109" s="50" t="s">
        <v>397</v>
      </c>
      <c r="D109" s="50" t="s">
        <v>454</v>
      </c>
      <c r="E109" s="49">
        <v>5</v>
      </c>
      <c r="F109" s="49">
        <v>9</v>
      </c>
      <c r="G109" s="54">
        <f t="shared" si="7"/>
        <v>3973</v>
      </c>
      <c r="H109" s="53">
        <f t="shared" si="8"/>
        <v>2.4404176904176906</v>
      </c>
      <c r="I109" s="53">
        <f t="shared" si="5"/>
        <v>0.31722054380664655</v>
      </c>
      <c r="J109" s="52">
        <f t="shared" si="6"/>
        <v>105</v>
      </c>
    </row>
    <row r="110" spans="1:10" ht="15.75" x14ac:dyDescent="0.25">
      <c r="A110" s="49">
        <v>1026</v>
      </c>
      <c r="B110" s="50" t="s">
        <v>131</v>
      </c>
      <c r="C110" s="50" t="s">
        <v>67</v>
      </c>
      <c r="D110" s="50" t="s">
        <v>134</v>
      </c>
      <c r="E110" s="49">
        <v>4</v>
      </c>
      <c r="F110" s="49">
        <v>11</v>
      </c>
      <c r="G110" s="54">
        <f t="shared" si="7"/>
        <v>3977</v>
      </c>
      <c r="H110" s="53">
        <f t="shared" si="8"/>
        <v>2.4428746928746929</v>
      </c>
      <c r="I110" s="53">
        <f t="shared" si="5"/>
        <v>0.3202416918429003</v>
      </c>
      <c r="J110" s="52">
        <f t="shared" si="6"/>
        <v>106</v>
      </c>
    </row>
    <row r="111" spans="1:10" ht="15.75" x14ac:dyDescent="0.25">
      <c r="A111" s="49">
        <v>1659</v>
      </c>
      <c r="B111" s="50" t="s">
        <v>287</v>
      </c>
      <c r="C111" s="50" t="s">
        <v>357</v>
      </c>
      <c r="D111" s="50" t="s">
        <v>358</v>
      </c>
      <c r="E111" s="49">
        <v>4</v>
      </c>
      <c r="F111" s="49">
        <v>7</v>
      </c>
      <c r="G111" s="54">
        <f t="shared" si="7"/>
        <v>3981</v>
      </c>
      <c r="H111" s="53">
        <f t="shared" si="8"/>
        <v>2.4453316953316953</v>
      </c>
      <c r="I111" s="53">
        <f t="shared" si="5"/>
        <v>0.32326283987915405</v>
      </c>
      <c r="J111" s="52">
        <f t="shared" si="6"/>
        <v>107</v>
      </c>
    </row>
    <row r="112" spans="1:10" ht="15.75" x14ac:dyDescent="0.25">
      <c r="A112" s="49">
        <v>1992</v>
      </c>
      <c r="B112" s="50" t="s">
        <v>190</v>
      </c>
      <c r="C112" s="50" t="s">
        <v>486</v>
      </c>
      <c r="D112" s="50" t="s">
        <v>213</v>
      </c>
      <c r="E112" s="49">
        <v>4</v>
      </c>
      <c r="F112" s="49">
        <v>20</v>
      </c>
      <c r="G112" s="54">
        <f t="shared" si="7"/>
        <v>3985</v>
      </c>
      <c r="H112" s="53">
        <f t="shared" si="8"/>
        <v>2.447788697788698</v>
      </c>
      <c r="I112" s="53">
        <f t="shared" si="5"/>
        <v>0.32628398791540786</v>
      </c>
      <c r="J112" s="52">
        <f t="shared" si="6"/>
        <v>108</v>
      </c>
    </row>
    <row r="113" spans="1:10" ht="15.75" x14ac:dyDescent="0.25">
      <c r="A113" s="49">
        <v>1521</v>
      </c>
      <c r="B113" s="50" t="s">
        <v>110</v>
      </c>
      <c r="C113" s="50" t="s">
        <v>275</v>
      </c>
      <c r="D113" s="50" t="s">
        <v>276</v>
      </c>
      <c r="E113" s="49">
        <v>3</v>
      </c>
      <c r="F113" s="49">
        <v>14</v>
      </c>
      <c r="G113" s="54">
        <f t="shared" si="7"/>
        <v>3988</v>
      </c>
      <c r="H113" s="53">
        <f t="shared" si="8"/>
        <v>2.4496314496314495</v>
      </c>
      <c r="I113" s="53">
        <f t="shared" si="5"/>
        <v>0.32930513595166161</v>
      </c>
      <c r="J113" s="52">
        <f t="shared" si="6"/>
        <v>109</v>
      </c>
    </row>
    <row r="114" spans="1:10" ht="15.75" x14ac:dyDescent="0.25">
      <c r="A114" s="49">
        <v>1564</v>
      </c>
      <c r="B114" s="50" t="s">
        <v>300</v>
      </c>
      <c r="C114" s="50" t="s">
        <v>301</v>
      </c>
      <c r="D114" s="50" t="s">
        <v>222</v>
      </c>
      <c r="E114" s="49">
        <v>3</v>
      </c>
      <c r="F114" s="49">
        <v>18</v>
      </c>
      <c r="G114" s="54">
        <f t="shared" si="7"/>
        <v>3991</v>
      </c>
      <c r="H114" s="53">
        <f t="shared" si="8"/>
        <v>2.4514742014742015</v>
      </c>
      <c r="I114" s="53">
        <f t="shared" si="5"/>
        <v>0.33232628398791542</v>
      </c>
      <c r="J114" s="52">
        <f t="shared" si="6"/>
        <v>110</v>
      </c>
    </row>
    <row r="115" spans="1:10" ht="15.75" x14ac:dyDescent="0.25">
      <c r="A115" s="49">
        <v>1588</v>
      </c>
      <c r="B115" s="50" t="s">
        <v>193</v>
      </c>
      <c r="C115" s="50" t="s">
        <v>81</v>
      </c>
      <c r="D115" s="50" t="s">
        <v>307</v>
      </c>
      <c r="E115" s="49">
        <v>3</v>
      </c>
      <c r="F115" s="49">
        <v>19</v>
      </c>
      <c r="G115" s="54">
        <f t="shared" si="7"/>
        <v>3994</v>
      </c>
      <c r="H115" s="53">
        <f t="shared" si="8"/>
        <v>2.4533169533169534</v>
      </c>
      <c r="I115" s="53">
        <f t="shared" si="5"/>
        <v>0.33534743202416917</v>
      </c>
      <c r="J115" s="52">
        <f t="shared" si="6"/>
        <v>111</v>
      </c>
    </row>
    <row r="116" spans="1:10" ht="15.75" x14ac:dyDescent="0.25">
      <c r="A116" s="49">
        <v>1604</v>
      </c>
      <c r="B116" s="50" t="s">
        <v>313</v>
      </c>
      <c r="C116" s="50" t="s">
        <v>314</v>
      </c>
      <c r="D116" s="50" t="s">
        <v>315</v>
      </c>
      <c r="E116" s="49">
        <v>3</v>
      </c>
      <c r="F116" s="49">
        <v>14</v>
      </c>
      <c r="G116" s="54">
        <f t="shared" si="7"/>
        <v>3997</v>
      </c>
      <c r="H116" s="53">
        <f t="shared" si="8"/>
        <v>2.4551597051597049</v>
      </c>
      <c r="I116" s="53">
        <f t="shared" si="5"/>
        <v>0.33836858006042297</v>
      </c>
      <c r="J116" s="52">
        <f t="shared" si="6"/>
        <v>112</v>
      </c>
    </row>
    <row r="117" spans="1:10" ht="15.75" x14ac:dyDescent="0.25">
      <c r="A117" s="49">
        <v>1615</v>
      </c>
      <c r="B117" s="50" t="s">
        <v>63</v>
      </c>
      <c r="C117" s="50" t="s">
        <v>322</v>
      </c>
      <c r="D117" s="50" t="s">
        <v>323</v>
      </c>
      <c r="E117" s="49">
        <v>3</v>
      </c>
      <c r="F117" s="49">
        <v>13</v>
      </c>
      <c r="G117" s="54">
        <f t="shared" si="7"/>
        <v>4000</v>
      </c>
      <c r="H117" s="53">
        <f t="shared" si="8"/>
        <v>2.4570024570024569</v>
      </c>
      <c r="I117" s="53">
        <f t="shared" si="5"/>
        <v>0.34138972809667673</v>
      </c>
      <c r="J117" s="52">
        <f t="shared" si="6"/>
        <v>113</v>
      </c>
    </row>
    <row r="118" spans="1:10" ht="15.75" x14ac:dyDescent="0.25">
      <c r="A118" s="49">
        <v>1675</v>
      </c>
      <c r="B118" s="50" t="s">
        <v>119</v>
      </c>
      <c r="C118" s="50" t="s">
        <v>361</v>
      </c>
      <c r="D118" s="50" t="s">
        <v>149</v>
      </c>
      <c r="E118" s="49">
        <v>3</v>
      </c>
      <c r="F118" s="49">
        <v>10</v>
      </c>
      <c r="G118" s="54">
        <f t="shared" si="7"/>
        <v>4003</v>
      </c>
      <c r="H118" s="53">
        <f t="shared" si="8"/>
        <v>2.4588452088452089</v>
      </c>
      <c r="I118" s="53">
        <f t="shared" si="5"/>
        <v>0.34441087613293053</v>
      </c>
      <c r="J118" s="52">
        <f t="shared" si="6"/>
        <v>114</v>
      </c>
    </row>
    <row r="119" spans="1:10" ht="15.75" x14ac:dyDescent="0.25">
      <c r="A119" s="49">
        <v>1703</v>
      </c>
      <c r="B119" s="50" t="s">
        <v>138</v>
      </c>
      <c r="C119" s="50" t="s">
        <v>212</v>
      </c>
      <c r="D119" s="50" t="s">
        <v>100</v>
      </c>
      <c r="E119" s="49">
        <v>3</v>
      </c>
      <c r="F119" s="49">
        <v>11</v>
      </c>
      <c r="G119" s="54">
        <f t="shared" si="7"/>
        <v>4006</v>
      </c>
      <c r="H119" s="53">
        <f t="shared" si="8"/>
        <v>2.4606879606879608</v>
      </c>
      <c r="I119" s="53">
        <f t="shared" si="5"/>
        <v>0.34743202416918428</v>
      </c>
      <c r="J119" s="52">
        <f t="shared" si="6"/>
        <v>115</v>
      </c>
    </row>
    <row r="120" spans="1:10" ht="15.75" x14ac:dyDescent="0.25">
      <c r="A120" s="49">
        <v>1885</v>
      </c>
      <c r="B120" s="50" t="s">
        <v>429</v>
      </c>
      <c r="C120" s="50" t="s">
        <v>17</v>
      </c>
      <c r="D120" s="50" t="s">
        <v>439</v>
      </c>
      <c r="E120" s="49">
        <v>3</v>
      </c>
      <c r="F120" s="49">
        <v>9</v>
      </c>
      <c r="G120" s="54">
        <f t="shared" si="7"/>
        <v>4009</v>
      </c>
      <c r="H120" s="53">
        <f t="shared" si="8"/>
        <v>2.4625307125307123</v>
      </c>
      <c r="I120" s="53">
        <f t="shared" si="5"/>
        <v>0.35045317220543809</v>
      </c>
      <c r="J120" s="52">
        <f t="shared" si="6"/>
        <v>116</v>
      </c>
    </row>
    <row r="121" spans="1:10" ht="15.75" x14ac:dyDescent="0.25">
      <c r="A121" s="49">
        <v>428</v>
      </c>
      <c r="B121" s="50" t="s">
        <v>72</v>
      </c>
      <c r="C121" s="50" t="s">
        <v>81</v>
      </c>
      <c r="D121" s="50" t="s">
        <v>82</v>
      </c>
      <c r="E121" s="49">
        <v>2</v>
      </c>
      <c r="F121" s="49">
        <v>17</v>
      </c>
      <c r="G121" s="54">
        <f t="shared" si="7"/>
        <v>4011</v>
      </c>
      <c r="H121" s="53">
        <f t="shared" si="8"/>
        <v>2.4637592137592139</v>
      </c>
      <c r="I121" s="53">
        <f t="shared" si="5"/>
        <v>0.35347432024169184</v>
      </c>
      <c r="J121" s="52">
        <f t="shared" si="6"/>
        <v>117</v>
      </c>
    </row>
    <row r="122" spans="1:10" ht="15.75" x14ac:dyDescent="0.25">
      <c r="A122" s="49">
        <v>665</v>
      </c>
      <c r="B122" s="50" t="s">
        <v>99</v>
      </c>
      <c r="C122" s="50" t="s">
        <v>100</v>
      </c>
      <c r="D122" s="50" t="s">
        <v>101</v>
      </c>
      <c r="E122" s="49">
        <v>2</v>
      </c>
      <c r="F122" s="49">
        <v>15</v>
      </c>
      <c r="G122" s="54">
        <f t="shared" si="7"/>
        <v>4013</v>
      </c>
      <c r="H122" s="53">
        <f t="shared" si="8"/>
        <v>2.4649877149877151</v>
      </c>
      <c r="I122" s="53">
        <f t="shared" si="5"/>
        <v>0.35649546827794559</v>
      </c>
      <c r="J122" s="52">
        <f t="shared" si="6"/>
        <v>118</v>
      </c>
    </row>
    <row r="123" spans="1:10" ht="15.75" x14ac:dyDescent="0.25">
      <c r="A123" s="49">
        <v>1068</v>
      </c>
      <c r="B123" s="50" t="s">
        <v>34</v>
      </c>
      <c r="C123" s="50" t="s">
        <v>81</v>
      </c>
      <c r="D123" s="50" t="s">
        <v>82</v>
      </c>
      <c r="E123" s="49">
        <v>2</v>
      </c>
      <c r="F123" s="49">
        <v>13</v>
      </c>
      <c r="G123" s="54">
        <f t="shared" si="7"/>
        <v>4015</v>
      </c>
      <c r="H123" s="53">
        <f t="shared" si="8"/>
        <v>2.4662162162162162</v>
      </c>
      <c r="I123" s="53">
        <f t="shared" si="5"/>
        <v>0.3595166163141994</v>
      </c>
      <c r="J123" s="52">
        <f t="shared" si="6"/>
        <v>119</v>
      </c>
    </row>
    <row r="124" spans="1:10" ht="15.75" x14ac:dyDescent="0.25">
      <c r="A124" s="49">
        <v>1606</v>
      </c>
      <c r="B124" s="50" t="s">
        <v>13</v>
      </c>
      <c r="C124" s="50" t="s">
        <v>318</v>
      </c>
      <c r="D124" s="50" t="s">
        <v>319</v>
      </c>
      <c r="E124" s="49">
        <v>2</v>
      </c>
      <c r="F124" s="49">
        <v>14</v>
      </c>
      <c r="G124" s="54">
        <f t="shared" si="7"/>
        <v>4017</v>
      </c>
      <c r="H124" s="53">
        <f t="shared" si="8"/>
        <v>2.4674447174447174</v>
      </c>
      <c r="I124" s="53">
        <f t="shared" si="5"/>
        <v>0.36253776435045315</v>
      </c>
      <c r="J124" s="52">
        <f t="shared" si="6"/>
        <v>120</v>
      </c>
    </row>
    <row r="125" spans="1:10" ht="15.75" x14ac:dyDescent="0.25">
      <c r="A125" s="49">
        <v>1854</v>
      </c>
      <c r="B125" s="50" t="s">
        <v>126</v>
      </c>
      <c r="C125" s="50" t="s">
        <v>423</v>
      </c>
      <c r="D125" s="50" t="s">
        <v>343</v>
      </c>
      <c r="E125" s="49">
        <v>2</v>
      </c>
      <c r="F125" s="49">
        <v>14</v>
      </c>
      <c r="G125" s="54">
        <f t="shared" si="7"/>
        <v>4019</v>
      </c>
      <c r="H125" s="53">
        <f t="shared" si="8"/>
        <v>2.4686732186732185</v>
      </c>
      <c r="I125" s="53">
        <f t="shared" si="5"/>
        <v>0.36555891238670696</v>
      </c>
      <c r="J125" s="52">
        <f t="shared" si="6"/>
        <v>121</v>
      </c>
    </row>
    <row r="126" spans="1:10" ht="15.75" x14ac:dyDescent="0.25">
      <c r="A126" s="49">
        <v>1877</v>
      </c>
      <c r="B126" s="50" t="s">
        <v>429</v>
      </c>
      <c r="C126" s="50" t="s">
        <v>430</v>
      </c>
      <c r="D126" s="50" t="s">
        <v>418</v>
      </c>
      <c r="E126" s="49">
        <v>2</v>
      </c>
      <c r="F126" s="49">
        <v>20</v>
      </c>
      <c r="G126" s="54">
        <f t="shared" si="7"/>
        <v>4021</v>
      </c>
      <c r="H126" s="53">
        <f t="shared" si="8"/>
        <v>2.4699017199017197</v>
      </c>
      <c r="I126" s="53">
        <f t="shared" si="5"/>
        <v>0.36858006042296071</v>
      </c>
      <c r="J126" s="52">
        <f t="shared" si="6"/>
        <v>122</v>
      </c>
    </row>
    <row r="127" spans="1:10" ht="15.75" x14ac:dyDescent="0.25">
      <c r="A127" s="49">
        <v>1967</v>
      </c>
      <c r="B127" s="50" t="s">
        <v>466</v>
      </c>
      <c r="C127" s="50" t="s">
        <v>477</v>
      </c>
      <c r="D127" s="50" t="s">
        <v>165</v>
      </c>
      <c r="E127" s="49">
        <v>2</v>
      </c>
      <c r="F127" s="49">
        <v>13</v>
      </c>
      <c r="G127" s="54">
        <f t="shared" si="7"/>
        <v>4023</v>
      </c>
      <c r="H127" s="53">
        <f t="shared" si="8"/>
        <v>2.4711302211302213</v>
      </c>
      <c r="I127" s="53">
        <f t="shared" si="5"/>
        <v>0.37160120845921452</v>
      </c>
      <c r="J127" s="52">
        <f t="shared" si="6"/>
        <v>123</v>
      </c>
    </row>
    <row r="128" spans="1:10" ht="15.75" x14ac:dyDescent="0.25">
      <c r="A128" s="49">
        <v>1990</v>
      </c>
      <c r="B128" s="50" t="s">
        <v>37</v>
      </c>
      <c r="C128" s="50" t="s">
        <v>484</v>
      </c>
      <c r="D128" s="50" t="s">
        <v>485</v>
      </c>
      <c r="E128" s="49">
        <v>2</v>
      </c>
      <c r="F128" s="49">
        <v>23</v>
      </c>
      <c r="G128" s="54">
        <f t="shared" si="7"/>
        <v>4025</v>
      </c>
      <c r="H128" s="53">
        <f t="shared" si="8"/>
        <v>2.4723587223587224</v>
      </c>
      <c r="I128" s="53">
        <f t="shared" si="5"/>
        <v>0.37462235649546827</v>
      </c>
      <c r="J128" s="52">
        <f t="shared" si="6"/>
        <v>124</v>
      </c>
    </row>
    <row r="129" spans="1:10" ht="15.75" x14ac:dyDescent="0.25">
      <c r="A129" s="49">
        <v>1091</v>
      </c>
      <c r="B129" s="50" t="s">
        <v>138</v>
      </c>
      <c r="C129" s="50" t="s">
        <v>182</v>
      </c>
      <c r="D129" s="50" t="s">
        <v>20</v>
      </c>
      <c r="E129" s="49">
        <v>1</v>
      </c>
      <c r="F129" s="49">
        <v>10</v>
      </c>
      <c r="G129" s="54">
        <f t="shared" si="7"/>
        <v>4026</v>
      </c>
      <c r="H129" s="53">
        <f t="shared" si="8"/>
        <v>2.4729729729729728</v>
      </c>
      <c r="I129" s="53">
        <f t="shared" si="5"/>
        <v>0.37764350453172207</v>
      </c>
      <c r="J129" s="52">
        <f t="shared" si="6"/>
        <v>125</v>
      </c>
    </row>
    <row r="130" spans="1:10" ht="15.75" x14ac:dyDescent="0.25">
      <c r="A130" s="49">
        <v>1510</v>
      </c>
      <c r="B130" s="50" t="s">
        <v>261</v>
      </c>
      <c r="C130" s="50" t="s">
        <v>262</v>
      </c>
      <c r="D130" s="50" t="s">
        <v>263</v>
      </c>
      <c r="E130" s="49">
        <v>1</v>
      </c>
      <c r="F130" s="49">
        <v>7</v>
      </c>
      <c r="G130" s="54">
        <f t="shared" si="7"/>
        <v>4027</v>
      </c>
      <c r="H130" s="53">
        <f t="shared" si="8"/>
        <v>2.4735872235872236</v>
      </c>
      <c r="I130" s="53">
        <f t="shared" si="5"/>
        <v>0.38066465256797583</v>
      </c>
      <c r="J130" s="52">
        <f t="shared" si="6"/>
        <v>126</v>
      </c>
    </row>
    <row r="131" spans="1:10" ht="15.75" x14ac:dyDescent="0.25">
      <c r="A131" s="49">
        <v>1605</v>
      </c>
      <c r="B131" s="50" t="s">
        <v>107</v>
      </c>
      <c r="C131" s="50" t="s">
        <v>316</v>
      </c>
      <c r="D131" s="50" t="s">
        <v>317</v>
      </c>
      <c r="E131" s="49">
        <v>1</v>
      </c>
      <c r="F131" s="49">
        <v>29</v>
      </c>
      <c r="G131" s="54">
        <f t="shared" si="7"/>
        <v>4028</v>
      </c>
      <c r="H131" s="53">
        <f t="shared" si="8"/>
        <v>2.4742014742014744</v>
      </c>
      <c r="I131" s="53">
        <f t="shared" si="5"/>
        <v>0.38368580060422963</v>
      </c>
      <c r="J131" s="52">
        <f t="shared" si="6"/>
        <v>127</v>
      </c>
    </row>
    <row r="132" spans="1:10" ht="15.75" x14ac:dyDescent="0.25">
      <c r="A132" s="49">
        <v>1706</v>
      </c>
      <c r="B132" s="50" t="s">
        <v>267</v>
      </c>
      <c r="C132" s="50" t="s">
        <v>375</v>
      </c>
      <c r="D132" s="50" t="s">
        <v>312</v>
      </c>
      <c r="E132" s="49">
        <v>1</v>
      </c>
      <c r="F132" s="49">
        <v>14</v>
      </c>
      <c r="G132" s="54">
        <f t="shared" si="7"/>
        <v>4029</v>
      </c>
      <c r="H132" s="53">
        <f t="shared" si="8"/>
        <v>2.4748157248157248</v>
      </c>
      <c r="I132" s="53">
        <f t="shared" si="5"/>
        <v>0.38670694864048338</v>
      </c>
      <c r="J132" s="52">
        <f t="shared" si="6"/>
        <v>128</v>
      </c>
    </row>
    <row r="133" spans="1:10" ht="15.75" x14ac:dyDescent="0.25">
      <c r="A133" s="49">
        <v>1711</v>
      </c>
      <c r="B133" s="50" t="s">
        <v>42</v>
      </c>
      <c r="C133" s="50" t="s">
        <v>377</v>
      </c>
      <c r="D133" s="50" t="s">
        <v>378</v>
      </c>
      <c r="E133" s="49">
        <v>1</v>
      </c>
      <c r="F133" s="49">
        <v>11</v>
      </c>
      <c r="G133" s="54">
        <f t="shared" si="7"/>
        <v>4030</v>
      </c>
      <c r="H133" s="53">
        <f t="shared" si="8"/>
        <v>2.4754299754299756</v>
      </c>
      <c r="I133" s="53">
        <f t="shared" si="5"/>
        <v>0.38972809667673713</v>
      </c>
      <c r="J133" s="52">
        <f t="shared" si="6"/>
        <v>129</v>
      </c>
    </row>
    <row r="134" spans="1:10" ht="15.75" x14ac:dyDescent="0.25">
      <c r="A134" s="49">
        <v>2060</v>
      </c>
      <c r="B134" s="50" t="s">
        <v>159</v>
      </c>
      <c r="C134" s="50" t="s">
        <v>255</v>
      </c>
      <c r="D134" s="50" t="s">
        <v>514</v>
      </c>
      <c r="E134" s="49">
        <v>1</v>
      </c>
      <c r="F134" s="49">
        <v>18</v>
      </c>
      <c r="G134" s="54">
        <f t="shared" si="7"/>
        <v>4031</v>
      </c>
      <c r="H134" s="53">
        <f t="shared" si="8"/>
        <v>2.4760442260442259</v>
      </c>
      <c r="I134" s="53">
        <f t="shared" ref="I134:I197" si="9">(J134/$J$335)</f>
        <v>0.39274924471299094</v>
      </c>
      <c r="J134" s="52">
        <f t="shared" si="6"/>
        <v>130</v>
      </c>
    </row>
    <row r="135" spans="1:10" ht="15.75" x14ac:dyDescent="0.25">
      <c r="A135" s="49">
        <v>2064</v>
      </c>
      <c r="B135" s="50" t="s">
        <v>159</v>
      </c>
      <c r="C135" s="50" t="s">
        <v>201</v>
      </c>
      <c r="D135" s="50" t="s">
        <v>517</v>
      </c>
      <c r="E135" s="49">
        <v>1</v>
      </c>
      <c r="F135" s="49">
        <v>13</v>
      </c>
      <c r="G135" s="54">
        <f t="shared" si="7"/>
        <v>4032</v>
      </c>
      <c r="H135" s="53">
        <f t="shared" si="8"/>
        <v>2.4766584766584767</v>
      </c>
      <c r="I135" s="53">
        <f t="shared" si="9"/>
        <v>0.39577039274924469</v>
      </c>
      <c r="J135" s="52">
        <f t="shared" ref="J135:J198" si="10">J134*1+1</f>
        <v>131</v>
      </c>
    </row>
    <row r="136" spans="1:10" ht="15.75" x14ac:dyDescent="0.25">
      <c r="A136" s="49">
        <v>2072</v>
      </c>
      <c r="B136" s="50" t="s">
        <v>159</v>
      </c>
      <c r="C136" s="50" t="s">
        <v>198</v>
      </c>
      <c r="D136" s="50" t="s">
        <v>252</v>
      </c>
      <c r="E136" s="49">
        <v>1</v>
      </c>
      <c r="F136" s="49">
        <v>29</v>
      </c>
      <c r="G136" s="54">
        <f t="shared" ref="G136:G199" si="11">G135+E136</f>
        <v>4033</v>
      </c>
      <c r="H136" s="53">
        <f t="shared" si="8"/>
        <v>2.4772727272727271</v>
      </c>
      <c r="I136" s="53">
        <f t="shared" si="9"/>
        <v>0.3987915407854985</v>
      </c>
      <c r="J136" s="52">
        <f t="shared" si="10"/>
        <v>132</v>
      </c>
    </row>
    <row r="137" spans="1:10" ht="15.75" x14ac:dyDescent="0.25">
      <c r="A137" s="49">
        <v>438</v>
      </c>
      <c r="B137" s="50" t="s">
        <v>83</v>
      </c>
      <c r="C137" s="50" t="s">
        <v>84</v>
      </c>
      <c r="D137" s="50" t="s">
        <v>84</v>
      </c>
      <c r="E137" s="49">
        <v>0</v>
      </c>
      <c r="F137" s="49">
        <v>23</v>
      </c>
      <c r="G137" s="54">
        <f t="shared" si="11"/>
        <v>4033</v>
      </c>
      <c r="H137" s="53">
        <f t="shared" si="8"/>
        <v>2.4772727272727271</v>
      </c>
      <c r="I137" s="53">
        <f t="shared" si="9"/>
        <v>0.40181268882175225</v>
      </c>
      <c r="J137" s="52">
        <f t="shared" si="10"/>
        <v>133</v>
      </c>
    </row>
    <row r="138" spans="1:10" ht="15.75" x14ac:dyDescent="0.25">
      <c r="A138" s="49">
        <v>1066</v>
      </c>
      <c r="B138" s="50" t="s">
        <v>34</v>
      </c>
      <c r="C138" s="50" t="s">
        <v>165</v>
      </c>
      <c r="D138" s="50" t="s">
        <v>165</v>
      </c>
      <c r="E138" s="49">
        <v>0</v>
      </c>
      <c r="F138" s="49">
        <v>9</v>
      </c>
      <c r="G138" s="54">
        <f t="shared" si="11"/>
        <v>4033</v>
      </c>
      <c r="H138" s="53">
        <f t="shared" si="8"/>
        <v>2.4772727272727271</v>
      </c>
      <c r="I138" s="53">
        <f t="shared" si="9"/>
        <v>0.40483383685800606</v>
      </c>
      <c r="J138" s="52">
        <f t="shared" si="10"/>
        <v>134</v>
      </c>
    </row>
    <row r="139" spans="1:10" ht="15.75" x14ac:dyDescent="0.25">
      <c r="A139" s="49">
        <v>1494</v>
      </c>
      <c r="B139" s="50" t="s">
        <v>121</v>
      </c>
      <c r="C139" s="50" t="s">
        <v>70</v>
      </c>
      <c r="D139" s="50" t="s">
        <v>70</v>
      </c>
      <c r="E139" s="49">
        <v>0</v>
      </c>
      <c r="F139" s="49">
        <v>10</v>
      </c>
      <c r="G139" s="54">
        <f t="shared" si="11"/>
        <v>4033</v>
      </c>
      <c r="H139" s="53">
        <f t="shared" si="8"/>
        <v>2.4772727272727271</v>
      </c>
      <c r="I139" s="53">
        <f t="shared" si="9"/>
        <v>0.40785498489425981</v>
      </c>
      <c r="J139" s="52">
        <f t="shared" si="10"/>
        <v>135</v>
      </c>
    </row>
    <row r="140" spans="1:10" ht="15.75" x14ac:dyDescent="0.25">
      <c r="A140" s="49">
        <v>1629</v>
      </c>
      <c r="B140" s="50" t="s">
        <v>63</v>
      </c>
      <c r="C140" s="50" t="s">
        <v>334</v>
      </c>
      <c r="D140" s="50" t="s">
        <v>334</v>
      </c>
      <c r="E140" s="49">
        <v>0</v>
      </c>
      <c r="F140" s="49">
        <v>15</v>
      </c>
      <c r="G140" s="54">
        <f t="shared" si="11"/>
        <v>4033</v>
      </c>
      <c r="H140" s="53">
        <f t="shared" si="8"/>
        <v>2.4772727272727271</v>
      </c>
      <c r="I140" s="53">
        <f t="shared" si="9"/>
        <v>0.41087613293051362</v>
      </c>
      <c r="J140" s="52">
        <f t="shared" si="10"/>
        <v>136</v>
      </c>
    </row>
    <row r="141" spans="1:10" ht="15.75" x14ac:dyDescent="0.25">
      <c r="A141" s="49">
        <v>1904</v>
      </c>
      <c r="B141" s="50" t="s">
        <v>444</v>
      </c>
      <c r="C141" s="50" t="s">
        <v>453</v>
      </c>
      <c r="D141" s="50" t="s">
        <v>453</v>
      </c>
      <c r="E141" s="49">
        <v>0</v>
      </c>
      <c r="F141" s="49">
        <v>8</v>
      </c>
      <c r="G141" s="54">
        <f t="shared" si="11"/>
        <v>4033</v>
      </c>
      <c r="H141" s="53">
        <f t="shared" si="8"/>
        <v>2.4772727272727271</v>
      </c>
      <c r="I141" s="53">
        <f t="shared" si="9"/>
        <v>0.41389728096676737</v>
      </c>
      <c r="J141" s="52">
        <f t="shared" si="10"/>
        <v>137</v>
      </c>
    </row>
    <row r="142" spans="1:10" ht="15.75" x14ac:dyDescent="0.25">
      <c r="A142" s="49">
        <v>116</v>
      </c>
      <c r="B142" s="50" t="s">
        <v>10</v>
      </c>
      <c r="C142" s="50" t="s">
        <v>47</v>
      </c>
      <c r="D142" s="50" t="s">
        <v>48</v>
      </c>
      <c r="E142" s="49">
        <v>-1</v>
      </c>
      <c r="F142" s="49">
        <v>7</v>
      </c>
      <c r="G142" s="54">
        <f t="shared" si="11"/>
        <v>4032</v>
      </c>
      <c r="H142" s="53">
        <f t="shared" si="8"/>
        <v>2.4766584766584767</v>
      </c>
      <c r="I142" s="53">
        <f t="shared" si="9"/>
        <v>0.41691842900302117</v>
      </c>
      <c r="J142" s="52">
        <f t="shared" si="10"/>
        <v>138</v>
      </c>
    </row>
    <row r="143" spans="1:10" ht="15.75" x14ac:dyDescent="0.25">
      <c r="A143" s="49">
        <v>1064</v>
      </c>
      <c r="B143" s="50" t="s">
        <v>34</v>
      </c>
      <c r="C143" s="50" t="s">
        <v>163</v>
      </c>
      <c r="D143" s="50" t="s">
        <v>164</v>
      </c>
      <c r="E143" s="49">
        <v>-1</v>
      </c>
      <c r="F143" s="49">
        <v>8</v>
      </c>
      <c r="G143" s="54">
        <f t="shared" si="11"/>
        <v>4031</v>
      </c>
      <c r="H143" s="53">
        <f t="shared" si="8"/>
        <v>2.4760442260442259</v>
      </c>
      <c r="I143" s="53">
        <f t="shared" si="9"/>
        <v>0.41993957703927492</v>
      </c>
      <c r="J143" s="52">
        <f t="shared" si="10"/>
        <v>139</v>
      </c>
    </row>
    <row r="144" spans="1:10" ht="15.75" x14ac:dyDescent="0.25">
      <c r="A144" s="49">
        <v>1148</v>
      </c>
      <c r="B144" s="50" t="s">
        <v>19</v>
      </c>
      <c r="C144" s="50" t="s">
        <v>144</v>
      </c>
      <c r="D144" s="50" t="s">
        <v>196</v>
      </c>
      <c r="E144" s="49">
        <v>-1</v>
      </c>
      <c r="F144" s="49">
        <v>13</v>
      </c>
      <c r="G144" s="54">
        <f t="shared" si="11"/>
        <v>4030</v>
      </c>
      <c r="H144" s="53">
        <f t="shared" si="8"/>
        <v>2.4754299754299756</v>
      </c>
      <c r="I144" s="53">
        <f t="shared" si="9"/>
        <v>0.42296072507552868</v>
      </c>
      <c r="J144" s="52">
        <f t="shared" si="10"/>
        <v>140</v>
      </c>
    </row>
    <row r="145" spans="1:10" ht="15.75" x14ac:dyDescent="0.25">
      <c r="A145" s="49">
        <v>1314</v>
      </c>
      <c r="B145" s="50" t="s">
        <v>19</v>
      </c>
      <c r="C145" s="50" t="s">
        <v>250</v>
      </c>
      <c r="D145" s="50" t="s">
        <v>120</v>
      </c>
      <c r="E145" s="49">
        <v>-1</v>
      </c>
      <c r="F145" s="49">
        <v>10</v>
      </c>
      <c r="G145" s="54">
        <f t="shared" si="11"/>
        <v>4029</v>
      </c>
      <c r="H145" s="53">
        <f t="shared" si="8"/>
        <v>2.4748157248157248</v>
      </c>
      <c r="I145" s="53">
        <f t="shared" si="9"/>
        <v>0.42598187311178248</v>
      </c>
      <c r="J145" s="52">
        <f t="shared" si="10"/>
        <v>141</v>
      </c>
    </row>
    <row r="146" spans="1:10" ht="15.75" x14ac:dyDescent="0.25">
      <c r="A146" s="49">
        <v>1500</v>
      </c>
      <c r="B146" s="50" t="s">
        <v>146</v>
      </c>
      <c r="C146" s="50" t="s">
        <v>257</v>
      </c>
      <c r="D146" s="50" t="s">
        <v>258</v>
      </c>
      <c r="E146" s="49">
        <v>-1</v>
      </c>
      <c r="F146" s="49">
        <v>9</v>
      </c>
      <c r="G146" s="54">
        <f t="shared" si="11"/>
        <v>4028</v>
      </c>
      <c r="H146" s="53">
        <f t="shared" ref="H146:H209" si="12">G146/$G$335</f>
        <v>2.4742014742014744</v>
      </c>
      <c r="I146" s="53">
        <f t="shared" si="9"/>
        <v>0.42900302114803623</v>
      </c>
      <c r="J146" s="52">
        <f t="shared" si="10"/>
        <v>142</v>
      </c>
    </row>
    <row r="147" spans="1:10" ht="15.75" x14ac:dyDescent="0.25">
      <c r="A147" s="49">
        <v>1717</v>
      </c>
      <c r="B147" s="50" t="s">
        <v>300</v>
      </c>
      <c r="C147" s="50" t="s">
        <v>383</v>
      </c>
      <c r="D147" s="50" t="s">
        <v>86</v>
      </c>
      <c r="E147" s="49">
        <v>-1</v>
      </c>
      <c r="F147" s="49">
        <v>15</v>
      </c>
      <c r="G147" s="54">
        <f t="shared" si="11"/>
        <v>4027</v>
      </c>
      <c r="H147" s="53">
        <f t="shared" si="12"/>
        <v>2.4735872235872236</v>
      </c>
      <c r="I147" s="53">
        <f t="shared" si="9"/>
        <v>0.43202416918429004</v>
      </c>
      <c r="J147" s="52">
        <f t="shared" si="10"/>
        <v>143</v>
      </c>
    </row>
    <row r="148" spans="1:10" ht="15.75" x14ac:dyDescent="0.25">
      <c r="A148" s="49">
        <v>1766</v>
      </c>
      <c r="B148" s="50" t="s">
        <v>399</v>
      </c>
      <c r="C148" s="50" t="s">
        <v>150</v>
      </c>
      <c r="D148" s="50" t="s">
        <v>127</v>
      </c>
      <c r="E148" s="49">
        <v>-1</v>
      </c>
      <c r="F148" s="49">
        <v>11</v>
      </c>
      <c r="G148" s="54">
        <f t="shared" si="11"/>
        <v>4026</v>
      </c>
      <c r="H148" s="53">
        <f t="shared" si="12"/>
        <v>2.4729729729729728</v>
      </c>
      <c r="I148" s="53">
        <f t="shared" si="9"/>
        <v>0.43504531722054379</v>
      </c>
      <c r="J148" s="52">
        <f t="shared" si="10"/>
        <v>144</v>
      </c>
    </row>
    <row r="149" spans="1:10" ht="15.75" x14ac:dyDescent="0.25">
      <c r="A149" s="49">
        <v>1879</v>
      </c>
      <c r="B149" s="50" t="s">
        <v>429</v>
      </c>
      <c r="C149" s="50" t="s">
        <v>232</v>
      </c>
      <c r="D149" s="50" t="s">
        <v>113</v>
      </c>
      <c r="E149" s="49">
        <v>-1</v>
      </c>
      <c r="F149" s="49">
        <v>11</v>
      </c>
      <c r="G149" s="54">
        <f t="shared" si="11"/>
        <v>4025</v>
      </c>
      <c r="H149" s="53">
        <f t="shared" si="12"/>
        <v>2.4723587223587224</v>
      </c>
      <c r="I149" s="53">
        <f t="shared" si="9"/>
        <v>0.4380664652567976</v>
      </c>
      <c r="J149" s="52">
        <f t="shared" si="10"/>
        <v>145</v>
      </c>
    </row>
    <row r="150" spans="1:10" ht="15.75" x14ac:dyDescent="0.25">
      <c r="A150" s="49">
        <v>1881</v>
      </c>
      <c r="B150" s="50" t="s">
        <v>429</v>
      </c>
      <c r="C150" s="50" t="s">
        <v>432</v>
      </c>
      <c r="D150" s="50" t="s">
        <v>433</v>
      </c>
      <c r="E150" s="49">
        <v>-1</v>
      </c>
      <c r="F150" s="49">
        <v>14</v>
      </c>
      <c r="G150" s="54">
        <f t="shared" si="11"/>
        <v>4024</v>
      </c>
      <c r="H150" s="53">
        <f t="shared" si="12"/>
        <v>2.4717444717444716</v>
      </c>
      <c r="I150" s="53">
        <f t="shared" si="9"/>
        <v>0.44108761329305135</v>
      </c>
      <c r="J150" s="52">
        <f t="shared" si="10"/>
        <v>146</v>
      </c>
    </row>
    <row r="151" spans="1:10" ht="15.75" x14ac:dyDescent="0.25">
      <c r="A151" s="49">
        <v>1884</v>
      </c>
      <c r="B151" s="50" t="s">
        <v>234</v>
      </c>
      <c r="C151" s="50" t="s">
        <v>437</v>
      </c>
      <c r="D151" s="50" t="s">
        <v>438</v>
      </c>
      <c r="E151" s="49">
        <v>-1</v>
      </c>
      <c r="F151" s="49">
        <v>9</v>
      </c>
      <c r="G151" s="54">
        <f t="shared" si="11"/>
        <v>4023</v>
      </c>
      <c r="H151" s="53">
        <f t="shared" si="12"/>
        <v>2.4711302211302213</v>
      </c>
      <c r="I151" s="53">
        <f t="shared" si="9"/>
        <v>0.44410876132930516</v>
      </c>
      <c r="J151" s="52">
        <f t="shared" si="10"/>
        <v>147</v>
      </c>
    </row>
    <row r="152" spans="1:10" ht="15.75" x14ac:dyDescent="0.25">
      <c r="A152" s="49">
        <v>1951</v>
      </c>
      <c r="B152" s="50" t="s">
        <v>466</v>
      </c>
      <c r="C152" s="50" t="s">
        <v>467</v>
      </c>
      <c r="D152" s="50" t="s">
        <v>468</v>
      </c>
      <c r="E152" s="49">
        <v>-1</v>
      </c>
      <c r="F152" s="49">
        <v>9</v>
      </c>
      <c r="G152" s="54">
        <f t="shared" si="11"/>
        <v>4022</v>
      </c>
      <c r="H152" s="53">
        <f t="shared" si="12"/>
        <v>2.4705159705159705</v>
      </c>
      <c r="I152" s="53">
        <f t="shared" si="9"/>
        <v>0.44712990936555891</v>
      </c>
      <c r="J152" s="52">
        <f t="shared" si="10"/>
        <v>148</v>
      </c>
    </row>
    <row r="153" spans="1:10" ht="15.75" x14ac:dyDescent="0.25">
      <c r="A153" s="49">
        <v>1978</v>
      </c>
      <c r="B153" s="50" t="s">
        <v>121</v>
      </c>
      <c r="C153" s="50" t="s">
        <v>481</v>
      </c>
      <c r="D153" s="50" t="s">
        <v>235</v>
      </c>
      <c r="E153" s="49">
        <v>-1</v>
      </c>
      <c r="F153" s="49">
        <v>21</v>
      </c>
      <c r="G153" s="54">
        <f t="shared" si="11"/>
        <v>4021</v>
      </c>
      <c r="H153" s="53">
        <f t="shared" si="12"/>
        <v>2.4699017199017197</v>
      </c>
      <c r="I153" s="53">
        <f t="shared" si="9"/>
        <v>0.45015105740181272</v>
      </c>
      <c r="J153" s="52">
        <f t="shared" si="10"/>
        <v>149</v>
      </c>
    </row>
    <row r="154" spans="1:10" ht="15.75" x14ac:dyDescent="0.25">
      <c r="A154" s="49">
        <v>1995</v>
      </c>
      <c r="B154" s="50" t="s">
        <v>197</v>
      </c>
      <c r="C154" s="50" t="s">
        <v>489</v>
      </c>
      <c r="D154" s="50" t="s">
        <v>134</v>
      </c>
      <c r="E154" s="49">
        <v>-1</v>
      </c>
      <c r="F154" s="49">
        <v>8</v>
      </c>
      <c r="G154" s="54">
        <f t="shared" si="11"/>
        <v>4020</v>
      </c>
      <c r="H154" s="53">
        <f t="shared" si="12"/>
        <v>2.4692874692874693</v>
      </c>
      <c r="I154" s="53">
        <f t="shared" si="9"/>
        <v>0.45317220543806647</v>
      </c>
      <c r="J154" s="52">
        <f t="shared" si="10"/>
        <v>150</v>
      </c>
    </row>
    <row r="155" spans="1:10" ht="15.75" x14ac:dyDescent="0.25">
      <c r="A155" s="49">
        <v>2028</v>
      </c>
      <c r="B155" s="50" t="s">
        <v>242</v>
      </c>
      <c r="C155" s="50" t="s">
        <v>430</v>
      </c>
      <c r="D155" s="50" t="s">
        <v>108</v>
      </c>
      <c r="E155" s="49">
        <v>-1</v>
      </c>
      <c r="F155" s="49">
        <v>14</v>
      </c>
      <c r="G155" s="54">
        <f t="shared" si="11"/>
        <v>4019</v>
      </c>
      <c r="H155" s="53">
        <f t="shared" si="12"/>
        <v>2.4686732186732185</v>
      </c>
      <c r="I155" s="53">
        <f t="shared" si="9"/>
        <v>0.45619335347432022</v>
      </c>
      <c r="J155" s="52">
        <f t="shared" si="10"/>
        <v>151</v>
      </c>
    </row>
    <row r="156" spans="1:10" ht="15.75" x14ac:dyDescent="0.25">
      <c r="A156" s="49">
        <v>64</v>
      </c>
      <c r="B156" s="50" t="s">
        <v>16</v>
      </c>
      <c r="C156" s="50" t="s">
        <v>29</v>
      </c>
      <c r="D156" s="50" t="s">
        <v>30</v>
      </c>
      <c r="E156" s="49">
        <v>-2</v>
      </c>
      <c r="F156" s="49">
        <v>10</v>
      </c>
      <c r="G156" s="54">
        <f t="shared" si="11"/>
        <v>4017</v>
      </c>
      <c r="H156" s="53">
        <f t="shared" si="12"/>
        <v>2.4674447174447174</v>
      </c>
      <c r="I156" s="53">
        <f t="shared" si="9"/>
        <v>0.45921450151057402</v>
      </c>
      <c r="J156" s="52">
        <f t="shared" si="10"/>
        <v>152</v>
      </c>
    </row>
    <row r="157" spans="1:10" ht="15.75" x14ac:dyDescent="0.25">
      <c r="A157" s="49">
        <v>74</v>
      </c>
      <c r="B157" s="50" t="s">
        <v>37</v>
      </c>
      <c r="C157" s="50" t="s">
        <v>38</v>
      </c>
      <c r="D157" s="50" t="s">
        <v>39</v>
      </c>
      <c r="E157" s="49">
        <v>-2</v>
      </c>
      <c r="F157" s="49">
        <v>18</v>
      </c>
      <c r="G157" s="54">
        <f t="shared" si="11"/>
        <v>4015</v>
      </c>
      <c r="H157" s="53">
        <f t="shared" si="12"/>
        <v>2.4662162162162162</v>
      </c>
      <c r="I157" s="53">
        <f t="shared" si="9"/>
        <v>0.46223564954682778</v>
      </c>
      <c r="J157" s="52">
        <f t="shared" si="10"/>
        <v>153</v>
      </c>
    </row>
    <row r="158" spans="1:10" ht="15.75" x14ac:dyDescent="0.25">
      <c r="A158" s="49">
        <v>660</v>
      </c>
      <c r="B158" s="50" t="s">
        <v>96</v>
      </c>
      <c r="C158" s="50" t="s">
        <v>97</v>
      </c>
      <c r="D158" s="50" t="s">
        <v>98</v>
      </c>
      <c r="E158" s="49">
        <v>-2</v>
      </c>
      <c r="F158" s="49">
        <v>6</v>
      </c>
      <c r="G158" s="54">
        <f t="shared" si="11"/>
        <v>4013</v>
      </c>
      <c r="H158" s="53">
        <f t="shared" si="12"/>
        <v>2.4649877149877151</v>
      </c>
      <c r="I158" s="53">
        <f t="shared" si="9"/>
        <v>0.46525679758308158</v>
      </c>
      <c r="J158" s="52">
        <f t="shared" si="10"/>
        <v>154</v>
      </c>
    </row>
    <row r="159" spans="1:10" ht="15.75" x14ac:dyDescent="0.25">
      <c r="A159" s="49">
        <v>1013</v>
      </c>
      <c r="B159" s="50" t="s">
        <v>110</v>
      </c>
      <c r="C159" s="50" t="s">
        <v>117</v>
      </c>
      <c r="D159" s="50" t="s">
        <v>118</v>
      </c>
      <c r="E159" s="49">
        <v>-2</v>
      </c>
      <c r="F159" s="49">
        <v>12</v>
      </c>
      <c r="G159" s="54">
        <f t="shared" si="11"/>
        <v>4011</v>
      </c>
      <c r="H159" s="53">
        <f t="shared" si="12"/>
        <v>2.4637592137592139</v>
      </c>
      <c r="I159" s="53">
        <f t="shared" si="9"/>
        <v>0.46827794561933533</v>
      </c>
      <c r="J159" s="52">
        <f t="shared" si="10"/>
        <v>155</v>
      </c>
    </row>
    <row r="160" spans="1:10" ht="15.75" x14ac:dyDescent="0.25">
      <c r="A160" s="49">
        <v>1038</v>
      </c>
      <c r="B160" s="50" t="s">
        <v>143</v>
      </c>
      <c r="C160" s="50" t="s">
        <v>144</v>
      </c>
      <c r="D160" s="50" t="s">
        <v>145</v>
      </c>
      <c r="E160" s="49">
        <v>-2</v>
      </c>
      <c r="F160" s="49">
        <v>7</v>
      </c>
      <c r="G160" s="54">
        <f t="shared" si="11"/>
        <v>4009</v>
      </c>
      <c r="H160" s="53">
        <f t="shared" si="12"/>
        <v>2.4625307125307123</v>
      </c>
      <c r="I160" s="53">
        <f t="shared" si="9"/>
        <v>0.47129909365558914</v>
      </c>
      <c r="J160" s="52">
        <f t="shared" si="10"/>
        <v>156</v>
      </c>
    </row>
    <row r="161" spans="1:10" ht="15.75" x14ac:dyDescent="0.25">
      <c r="A161" s="49">
        <v>1048</v>
      </c>
      <c r="B161" s="50" t="s">
        <v>143</v>
      </c>
      <c r="C161" s="50" t="s">
        <v>151</v>
      </c>
      <c r="D161" s="50" t="s">
        <v>152</v>
      </c>
      <c r="E161" s="49">
        <v>-2</v>
      </c>
      <c r="F161" s="49">
        <v>14</v>
      </c>
      <c r="G161" s="54">
        <f t="shared" si="11"/>
        <v>4007</v>
      </c>
      <c r="H161" s="53">
        <f t="shared" si="12"/>
        <v>2.4613022113022112</v>
      </c>
      <c r="I161" s="53">
        <f t="shared" si="9"/>
        <v>0.47432024169184289</v>
      </c>
      <c r="J161" s="52">
        <f t="shared" si="10"/>
        <v>157</v>
      </c>
    </row>
    <row r="162" spans="1:10" ht="15.75" x14ac:dyDescent="0.25">
      <c r="A162" s="49">
        <v>1055</v>
      </c>
      <c r="B162" s="50" t="s">
        <v>159</v>
      </c>
      <c r="C162" s="50" t="s">
        <v>160</v>
      </c>
      <c r="D162" s="50" t="s">
        <v>161</v>
      </c>
      <c r="E162" s="49">
        <v>-2</v>
      </c>
      <c r="F162" s="49">
        <v>13</v>
      </c>
      <c r="G162" s="54">
        <f t="shared" si="11"/>
        <v>4005</v>
      </c>
      <c r="H162" s="53">
        <f t="shared" si="12"/>
        <v>2.46007371007371</v>
      </c>
      <c r="I162" s="53">
        <f t="shared" si="9"/>
        <v>0.4773413897280967</v>
      </c>
      <c r="J162" s="52">
        <f t="shared" si="10"/>
        <v>158</v>
      </c>
    </row>
    <row r="163" spans="1:10" ht="15.75" x14ac:dyDescent="0.25">
      <c r="A163" s="49">
        <v>1082</v>
      </c>
      <c r="B163" s="50" t="s">
        <v>16</v>
      </c>
      <c r="C163" s="50" t="s">
        <v>174</v>
      </c>
      <c r="D163" s="50" t="s">
        <v>175</v>
      </c>
      <c r="E163" s="49">
        <v>-2</v>
      </c>
      <c r="F163" s="49">
        <v>9</v>
      </c>
      <c r="G163" s="54">
        <f t="shared" si="11"/>
        <v>4003</v>
      </c>
      <c r="H163" s="53">
        <f t="shared" si="12"/>
        <v>2.4588452088452089</v>
      </c>
      <c r="I163" s="53">
        <f t="shared" si="9"/>
        <v>0.48036253776435045</v>
      </c>
      <c r="J163" s="52">
        <f t="shared" si="10"/>
        <v>159</v>
      </c>
    </row>
    <row r="164" spans="1:10" ht="15.75" x14ac:dyDescent="0.25">
      <c r="A164" s="49">
        <v>1085</v>
      </c>
      <c r="B164" s="50" t="s">
        <v>19</v>
      </c>
      <c r="C164" s="50" t="s">
        <v>148</v>
      </c>
      <c r="D164" s="50" t="s">
        <v>178</v>
      </c>
      <c r="E164" s="49">
        <v>-2</v>
      </c>
      <c r="F164" s="49">
        <v>8</v>
      </c>
      <c r="G164" s="54">
        <f t="shared" si="11"/>
        <v>4001</v>
      </c>
      <c r="H164" s="53">
        <f t="shared" si="12"/>
        <v>2.4576167076167077</v>
      </c>
      <c r="I164" s="53">
        <f t="shared" si="9"/>
        <v>0.48338368580060426</v>
      </c>
      <c r="J164" s="52">
        <f t="shared" si="10"/>
        <v>160</v>
      </c>
    </row>
    <row r="165" spans="1:10" ht="15.75" x14ac:dyDescent="0.25">
      <c r="A165" s="49">
        <v>1739</v>
      </c>
      <c r="B165" s="50" t="s">
        <v>107</v>
      </c>
      <c r="C165" s="50" t="s">
        <v>394</v>
      </c>
      <c r="D165" s="50" t="s">
        <v>289</v>
      </c>
      <c r="E165" s="49">
        <v>-2</v>
      </c>
      <c r="F165" s="49">
        <v>9</v>
      </c>
      <c r="G165" s="54">
        <f t="shared" si="11"/>
        <v>3999</v>
      </c>
      <c r="H165" s="53">
        <f t="shared" si="12"/>
        <v>2.4563882063882065</v>
      </c>
      <c r="I165" s="53">
        <f t="shared" si="9"/>
        <v>0.48640483383685801</v>
      </c>
      <c r="J165" s="52">
        <f t="shared" si="10"/>
        <v>161</v>
      </c>
    </row>
    <row r="166" spans="1:10" ht="15.75" x14ac:dyDescent="0.25">
      <c r="A166" s="49">
        <v>1943</v>
      </c>
      <c r="B166" s="50" t="s">
        <v>99</v>
      </c>
      <c r="C166" s="50" t="s">
        <v>11</v>
      </c>
      <c r="D166" s="50" t="s">
        <v>464</v>
      </c>
      <c r="E166" s="49">
        <v>-2</v>
      </c>
      <c r="F166" s="49">
        <v>15</v>
      </c>
      <c r="G166" s="54">
        <f t="shared" si="11"/>
        <v>3997</v>
      </c>
      <c r="H166" s="53">
        <f t="shared" si="12"/>
        <v>2.4551597051597049</v>
      </c>
      <c r="I166" s="53">
        <f t="shared" si="9"/>
        <v>0.48942598187311176</v>
      </c>
      <c r="J166" s="52">
        <f t="shared" si="10"/>
        <v>162</v>
      </c>
    </row>
    <row r="167" spans="1:10" ht="15.75" x14ac:dyDescent="0.25">
      <c r="A167" s="49">
        <v>1965</v>
      </c>
      <c r="B167" s="50" t="s">
        <v>466</v>
      </c>
      <c r="C167" s="50" t="s">
        <v>475</v>
      </c>
      <c r="D167" s="50" t="s">
        <v>476</v>
      </c>
      <c r="E167" s="49">
        <v>-2</v>
      </c>
      <c r="F167" s="49">
        <v>11</v>
      </c>
      <c r="G167" s="54">
        <f t="shared" si="11"/>
        <v>3995</v>
      </c>
      <c r="H167" s="53">
        <f t="shared" si="12"/>
        <v>2.4539312039312038</v>
      </c>
      <c r="I167" s="53">
        <f t="shared" si="9"/>
        <v>0.49244712990936557</v>
      </c>
      <c r="J167" s="52">
        <f t="shared" si="10"/>
        <v>163</v>
      </c>
    </row>
    <row r="168" spans="1:10" ht="15.75" x14ac:dyDescent="0.25">
      <c r="A168" s="49">
        <v>420</v>
      </c>
      <c r="B168" s="50" t="s">
        <v>72</v>
      </c>
      <c r="C168" s="50" t="s">
        <v>75</v>
      </c>
      <c r="D168" s="50" t="s">
        <v>76</v>
      </c>
      <c r="E168" s="49">
        <v>-3</v>
      </c>
      <c r="F168" s="49">
        <v>11</v>
      </c>
      <c r="G168" s="54">
        <f t="shared" si="11"/>
        <v>3992</v>
      </c>
      <c r="H168" s="53">
        <f t="shared" si="12"/>
        <v>2.4520884520884523</v>
      </c>
      <c r="I168" s="53">
        <f t="shared" si="9"/>
        <v>0.49546827794561932</v>
      </c>
      <c r="J168" s="52">
        <f t="shared" si="10"/>
        <v>164</v>
      </c>
    </row>
    <row r="169" spans="1:10" ht="15.75" x14ac:dyDescent="0.25">
      <c r="A169" s="49">
        <v>1118</v>
      </c>
      <c r="B169" s="50" t="s">
        <v>19</v>
      </c>
      <c r="C169" s="50" t="s">
        <v>185</v>
      </c>
      <c r="D169" s="50" t="s">
        <v>186</v>
      </c>
      <c r="E169" s="49">
        <v>-3</v>
      </c>
      <c r="F169" s="49">
        <v>15</v>
      </c>
      <c r="G169" s="54">
        <f t="shared" si="11"/>
        <v>3989</v>
      </c>
      <c r="H169" s="53">
        <f t="shared" si="12"/>
        <v>2.4502457002457003</v>
      </c>
      <c r="I169" s="53">
        <f t="shared" si="9"/>
        <v>0.49848942598187312</v>
      </c>
      <c r="J169" s="52">
        <f t="shared" si="10"/>
        <v>165</v>
      </c>
    </row>
    <row r="170" spans="1:10" ht="15.75" x14ac:dyDescent="0.25">
      <c r="A170" s="49">
        <v>1122</v>
      </c>
      <c r="B170" s="50" t="s">
        <v>187</v>
      </c>
      <c r="C170" s="50" t="s">
        <v>188</v>
      </c>
      <c r="D170" s="50" t="s">
        <v>189</v>
      </c>
      <c r="E170" s="49">
        <v>-3</v>
      </c>
      <c r="F170" s="49">
        <v>10</v>
      </c>
      <c r="G170" s="54">
        <f t="shared" si="11"/>
        <v>3986</v>
      </c>
      <c r="H170" s="53">
        <f t="shared" si="12"/>
        <v>2.4484029484029484</v>
      </c>
      <c r="I170" s="53">
        <f t="shared" si="9"/>
        <v>0.50151057401812693</v>
      </c>
      <c r="J170" s="52">
        <f t="shared" si="10"/>
        <v>166</v>
      </c>
    </row>
    <row r="171" spans="1:10" ht="15.75" x14ac:dyDescent="0.25">
      <c r="A171" s="49">
        <v>1308</v>
      </c>
      <c r="B171" s="50" t="s">
        <v>19</v>
      </c>
      <c r="C171" s="50" t="s">
        <v>244</v>
      </c>
      <c r="D171" s="50" t="s">
        <v>245</v>
      </c>
      <c r="E171" s="49">
        <v>-3</v>
      </c>
      <c r="F171" s="49">
        <v>16</v>
      </c>
      <c r="G171" s="54">
        <f t="shared" si="11"/>
        <v>3983</v>
      </c>
      <c r="H171" s="53">
        <f t="shared" si="12"/>
        <v>2.4465601965601964</v>
      </c>
      <c r="I171" s="53">
        <f t="shared" si="9"/>
        <v>0.50453172205438068</v>
      </c>
      <c r="J171" s="52">
        <f t="shared" si="10"/>
        <v>167</v>
      </c>
    </row>
    <row r="172" spans="1:10" ht="15.75" x14ac:dyDescent="0.25">
      <c r="A172" s="49">
        <v>1520</v>
      </c>
      <c r="B172" s="50" t="s">
        <v>146</v>
      </c>
      <c r="C172" s="50" t="s">
        <v>174</v>
      </c>
      <c r="D172" s="50" t="s">
        <v>274</v>
      </c>
      <c r="E172" s="49">
        <v>-3</v>
      </c>
      <c r="F172" s="49">
        <v>8</v>
      </c>
      <c r="G172" s="54">
        <f t="shared" si="11"/>
        <v>3980</v>
      </c>
      <c r="H172" s="53">
        <f t="shared" si="12"/>
        <v>2.4447174447174449</v>
      </c>
      <c r="I172" s="53">
        <f t="shared" si="9"/>
        <v>0.50755287009063443</v>
      </c>
      <c r="J172" s="52">
        <f t="shared" si="10"/>
        <v>168</v>
      </c>
    </row>
    <row r="173" spans="1:10" ht="15.75" x14ac:dyDescent="0.25">
      <c r="A173" s="49">
        <v>1852</v>
      </c>
      <c r="B173" s="50" t="s">
        <v>208</v>
      </c>
      <c r="C173" s="50" t="s">
        <v>390</v>
      </c>
      <c r="D173" s="50" t="s">
        <v>420</v>
      </c>
      <c r="E173" s="49">
        <v>-3</v>
      </c>
      <c r="F173" s="49">
        <v>10</v>
      </c>
      <c r="G173" s="54">
        <f t="shared" si="11"/>
        <v>3977</v>
      </c>
      <c r="H173" s="53">
        <f t="shared" si="12"/>
        <v>2.4428746928746929</v>
      </c>
      <c r="I173" s="53">
        <f t="shared" si="9"/>
        <v>0.51057401812688818</v>
      </c>
      <c r="J173" s="52">
        <f t="shared" si="10"/>
        <v>169</v>
      </c>
    </row>
    <row r="174" spans="1:10" ht="15.75" x14ac:dyDescent="0.25">
      <c r="A174" s="49">
        <v>66</v>
      </c>
      <c r="B174" s="50" t="s">
        <v>31</v>
      </c>
      <c r="C174" s="50" t="s">
        <v>32</v>
      </c>
      <c r="D174" s="50" t="s">
        <v>33</v>
      </c>
      <c r="E174" s="49">
        <v>-4</v>
      </c>
      <c r="F174" s="49">
        <v>9</v>
      </c>
      <c r="G174" s="54">
        <f t="shared" si="11"/>
        <v>3973</v>
      </c>
      <c r="H174" s="53">
        <f t="shared" si="12"/>
        <v>2.4404176904176906</v>
      </c>
      <c r="I174" s="53">
        <f t="shared" si="9"/>
        <v>0.51359516616314205</v>
      </c>
      <c r="J174" s="52">
        <f t="shared" si="10"/>
        <v>170</v>
      </c>
    </row>
    <row r="175" spans="1:10" ht="15.75" x14ac:dyDescent="0.25">
      <c r="A175" s="49">
        <v>1017</v>
      </c>
      <c r="B175" s="50" t="s">
        <v>110</v>
      </c>
      <c r="C175" s="50" t="s">
        <v>123</v>
      </c>
      <c r="D175" s="50" t="s">
        <v>124</v>
      </c>
      <c r="E175" s="49">
        <v>-4</v>
      </c>
      <c r="F175" s="49">
        <v>9</v>
      </c>
      <c r="G175" s="54">
        <f t="shared" si="11"/>
        <v>3969</v>
      </c>
      <c r="H175" s="53">
        <f t="shared" si="12"/>
        <v>2.4379606879606879</v>
      </c>
      <c r="I175" s="53">
        <f t="shared" si="9"/>
        <v>0.5166163141993958</v>
      </c>
      <c r="J175" s="52">
        <f t="shared" si="10"/>
        <v>171</v>
      </c>
    </row>
    <row r="176" spans="1:10" ht="15.75" x14ac:dyDescent="0.25">
      <c r="A176" s="49">
        <v>1078</v>
      </c>
      <c r="B176" s="50" t="s">
        <v>16</v>
      </c>
      <c r="C176" s="50" t="s">
        <v>172</v>
      </c>
      <c r="D176" s="50" t="s">
        <v>173</v>
      </c>
      <c r="E176" s="49">
        <v>-4</v>
      </c>
      <c r="F176" s="49">
        <v>6</v>
      </c>
      <c r="G176" s="54">
        <f t="shared" si="11"/>
        <v>3965</v>
      </c>
      <c r="H176" s="53">
        <f t="shared" si="12"/>
        <v>2.4355036855036856</v>
      </c>
      <c r="I176" s="53">
        <f t="shared" si="9"/>
        <v>0.51963746223564955</v>
      </c>
      <c r="J176" s="52">
        <f t="shared" si="10"/>
        <v>172</v>
      </c>
    </row>
    <row r="177" spans="1:10" ht="15.75" x14ac:dyDescent="0.25">
      <c r="A177" s="49">
        <v>1213</v>
      </c>
      <c r="B177" s="50" t="s">
        <v>85</v>
      </c>
      <c r="C177" s="50" t="s">
        <v>206</v>
      </c>
      <c r="D177" s="50" t="s">
        <v>207</v>
      </c>
      <c r="E177" s="49">
        <v>-4</v>
      </c>
      <c r="F177" s="49">
        <v>12</v>
      </c>
      <c r="G177" s="54">
        <f t="shared" si="11"/>
        <v>3961</v>
      </c>
      <c r="H177" s="53">
        <f t="shared" si="12"/>
        <v>2.4330466830466833</v>
      </c>
      <c r="I177" s="53">
        <f t="shared" si="9"/>
        <v>0.5226586102719033</v>
      </c>
      <c r="J177" s="52">
        <f t="shared" si="10"/>
        <v>173</v>
      </c>
    </row>
    <row r="178" spans="1:10" ht="15.75" x14ac:dyDescent="0.25">
      <c r="A178" s="49">
        <v>1955</v>
      </c>
      <c r="B178" s="50" t="s">
        <v>466</v>
      </c>
      <c r="C178" s="50" t="s">
        <v>232</v>
      </c>
      <c r="D178" s="50" t="s">
        <v>375</v>
      </c>
      <c r="E178" s="49">
        <v>-4</v>
      </c>
      <c r="F178" s="49">
        <v>12</v>
      </c>
      <c r="G178" s="54">
        <f t="shared" si="11"/>
        <v>3957</v>
      </c>
      <c r="H178" s="53">
        <f t="shared" si="12"/>
        <v>2.4305896805896805</v>
      </c>
      <c r="I178" s="53">
        <f t="shared" si="9"/>
        <v>0.52567975830815705</v>
      </c>
      <c r="J178" s="52">
        <f t="shared" si="10"/>
        <v>174</v>
      </c>
    </row>
    <row r="179" spans="1:10" ht="15.75" x14ac:dyDescent="0.25">
      <c r="A179" s="49">
        <v>1961</v>
      </c>
      <c r="B179" s="50" t="s">
        <v>466</v>
      </c>
      <c r="C179" s="50" t="s">
        <v>472</v>
      </c>
      <c r="D179" s="50" t="s">
        <v>133</v>
      </c>
      <c r="E179" s="49">
        <v>-4</v>
      </c>
      <c r="F179" s="49">
        <v>8</v>
      </c>
      <c r="G179" s="54">
        <f t="shared" si="11"/>
        <v>3953</v>
      </c>
      <c r="H179" s="53">
        <f t="shared" si="12"/>
        <v>2.4281326781326782</v>
      </c>
      <c r="I179" s="53">
        <f t="shared" si="9"/>
        <v>0.52870090634441091</v>
      </c>
      <c r="J179" s="52">
        <f t="shared" si="10"/>
        <v>175</v>
      </c>
    </row>
    <row r="180" spans="1:10" ht="15.75" x14ac:dyDescent="0.25">
      <c r="A180" s="49">
        <v>1973</v>
      </c>
      <c r="B180" s="50" t="s">
        <v>466</v>
      </c>
      <c r="C180" s="50" t="s">
        <v>332</v>
      </c>
      <c r="D180" s="50" t="s">
        <v>479</v>
      </c>
      <c r="E180" s="49">
        <v>-4</v>
      </c>
      <c r="F180" s="49">
        <v>13</v>
      </c>
      <c r="G180" s="54">
        <f t="shared" si="11"/>
        <v>3949</v>
      </c>
      <c r="H180" s="53">
        <f t="shared" si="12"/>
        <v>2.4256756756756759</v>
      </c>
      <c r="I180" s="53">
        <f t="shared" si="9"/>
        <v>0.53172205438066467</v>
      </c>
      <c r="J180" s="52">
        <f t="shared" si="10"/>
        <v>176</v>
      </c>
    </row>
    <row r="181" spans="1:10" ht="15.75" x14ac:dyDescent="0.25">
      <c r="A181" s="49">
        <v>2050</v>
      </c>
      <c r="B181" s="50" t="s">
        <v>242</v>
      </c>
      <c r="C181" s="50" t="s">
        <v>129</v>
      </c>
      <c r="D181" s="50" t="s">
        <v>509</v>
      </c>
      <c r="E181" s="49">
        <v>-4</v>
      </c>
      <c r="F181" s="49">
        <v>20</v>
      </c>
      <c r="G181" s="54">
        <f t="shared" si="11"/>
        <v>3945</v>
      </c>
      <c r="H181" s="53">
        <f t="shared" si="12"/>
        <v>2.4232186732186731</v>
      </c>
      <c r="I181" s="53">
        <f t="shared" si="9"/>
        <v>0.53474320241691842</v>
      </c>
      <c r="J181" s="52">
        <f t="shared" si="10"/>
        <v>177</v>
      </c>
    </row>
    <row r="182" spans="1:10" ht="15.75" x14ac:dyDescent="0.25">
      <c r="A182" s="49">
        <v>2080</v>
      </c>
      <c r="B182" s="50" t="s">
        <v>10</v>
      </c>
      <c r="C182" s="50" t="s">
        <v>520</v>
      </c>
      <c r="D182" s="50" t="s">
        <v>521</v>
      </c>
      <c r="E182" s="49">
        <v>-4</v>
      </c>
      <c r="F182" s="49">
        <v>7</v>
      </c>
      <c r="G182" s="54">
        <f t="shared" si="11"/>
        <v>3941</v>
      </c>
      <c r="H182" s="53">
        <f t="shared" si="12"/>
        <v>2.4207616707616708</v>
      </c>
      <c r="I182" s="53">
        <f t="shared" si="9"/>
        <v>0.53776435045317217</v>
      </c>
      <c r="J182" s="52">
        <f t="shared" si="10"/>
        <v>178</v>
      </c>
    </row>
    <row r="183" spans="1:10" ht="15.75" x14ac:dyDescent="0.25">
      <c r="A183" s="49">
        <v>1014</v>
      </c>
      <c r="B183" s="50" t="s">
        <v>119</v>
      </c>
      <c r="C183" s="50" t="s">
        <v>120</v>
      </c>
      <c r="D183" s="50" t="s">
        <v>76</v>
      </c>
      <c r="E183" s="49">
        <v>-5</v>
      </c>
      <c r="F183" s="49">
        <v>5</v>
      </c>
      <c r="G183" s="54">
        <f t="shared" si="11"/>
        <v>3936</v>
      </c>
      <c r="H183" s="53">
        <f t="shared" si="12"/>
        <v>2.4176904176904177</v>
      </c>
      <c r="I183" s="53">
        <f t="shared" si="9"/>
        <v>0.54078549848942603</v>
      </c>
      <c r="J183" s="52">
        <f t="shared" si="10"/>
        <v>179</v>
      </c>
    </row>
    <row r="184" spans="1:10" ht="15.75" x14ac:dyDescent="0.25">
      <c r="A184" s="49">
        <v>1202</v>
      </c>
      <c r="B184" s="50" t="s">
        <v>190</v>
      </c>
      <c r="C184" s="50" t="s">
        <v>204</v>
      </c>
      <c r="D184" s="50" t="s">
        <v>205</v>
      </c>
      <c r="E184" s="49">
        <v>-5</v>
      </c>
      <c r="F184" s="49">
        <v>11</v>
      </c>
      <c r="G184" s="54">
        <f t="shared" si="11"/>
        <v>3931</v>
      </c>
      <c r="H184" s="53">
        <f t="shared" si="12"/>
        <v>2.4146191646191646</v>
      </c>
      <c r="I184" s="53">
        <f t="shared" si="9"/>
        <v>0.54380664652567978</v>
      </c>
      <c r="J184" s="52">
        <f t="shared" si="10"/>
        <v>180</v>
      </c>
    </row>
    <row r="185" spans="1:10" ht="15.75" x14ac:dyDescent="0.25">
      <c r="A185" s="49">
        <v>1228</v>
      </c>
      <c r="B185" s="50" t="s">
        <v>190</v>
      </c>
      <c r="C185" s="50" t="s">
        <v>214</v>
      </c>
      <c r="D185" s="50" t="s">
        <v>215</v>
      </c>
      <c r="E185" s="49">
        <v>-5</v>
      </c>
      <c r="F185" s="49">
        <v>17</v>
      </c>
      <c r="G185" s="54">
        <f t="shared" si="11"/>
        <v>3926</v>
      </c>
      <c r="H185" s="53">
        <f t="shared" si="12"/>
        <v>2.4115479115479115</v>
      </c>
      <c r="I185" s="53">
        <f t="shared" si="9"/>
        <v>0.54682779456193353</v>
      </c>
      <c r="J185" s="52">
        <f t="shared" si="10"/>
        <v>181</v>
      </c>
    </row>
    <row r="186" spans="1:10" ht="15.75" x14ac:dyDescent="0.25">
      <c r="A186" s="49">
        <v>1502</v>
      </c>
      <c r="B186" s="50" t="s">
        <v>121</v>
      </c>
      <c r="C186" s="50" t="s">
        <v>259</v>
      </c>
      <c r="D186" s="50" t="s">
        <v>260</v>
      </c>
      <c r="E186" s="49">
        <v>-5</v>
      </c>
      <c r="F186" s="49">
        <v>9</v>
      </c>
      <c r="G186" s="54">
        <f t="shared" si="11"/>
        <v>3921</v>
      </c>
      <c r="H186" s="53">
        <f t="shared" si="12"/>
        <v>2.4084766584766584</v>
      </c>
      <c r="I186" s="53">
        <f t="shared" si="9"/>
        <v>0.54984894259818728</v>
      </c>
      <c r="J186" s="52">
        <f t="shared" si="10"/>
        <v>182</v>
      </c>
    </row>
    <row r="187" spans="1:10" ht="15.75" x14ac:dyDescent="0.25">
      <c r="A187" s="49">
        <v>1948</v>
      </c>
      <c r="B187" s="50" t="s">
        <v>143</v>
      </c>
      <c r="C187" s="50" t="s">
        <v>209</v>
      </c>
      <c r="D187" s="50" t="s">
        <v>465</v>
      </c>
      <c r="E187" s="49">
        <v>-5</v>
      </c>
      <c r="F187" s="49">
        <v>8</v>
      </c>
      <c r="G187" s="54">
        <f t="shared" si="11"/>
        <v>3916</v>
      </c>
      <c r="H187" s="53">
        <f t="shared" si="12"/>
        <v>2.4054054054054053</v>
      </c>
      <c r="I187" s="53">
        <f t="shared" si="9"/>
        <v>0.55287009063444104</v>
      </c>
      <c r="J187" s="52">
        <f t="shared" si="10"/>
        <v>183</v>
      </c>
    </row>
    <row r="188" spans="1:10" ht="15.75" x14ac:dyDescent="0.25">
      <c r="A188" s="49">
        <v>2062</v>
      </c>
      <c r="B188" s="50" t="s">
        <v>159</v>
      </c>
      <c r="C188" s="50" t="s">
        <v>515</v>
      </c>
      <c r="D188" s="50" t="s">
        <v>516</v>
      </c>
      <c r="E188" s="49">
        <v>-5</v>
      </c>
      <c r="F188" s="49">
        <v>9</v>
      </c>
      <c r="G188" s="54">
        <f t="shared" si="11"/>
        <v>3911</v>
      </c>
      <c r="H188" s="53">
        <f t="shared" si="12"/>
        <v>2.4023341523341522</v>
      </c>
      <c r="I188" s="53">
        <f t="shared" si="9"/>
        <v>0.5558912386706949</v>
      </c>
      <c r="J188" s="52">
        <f t="shared" si="10"/>
        <v>184</v>
      </c>
    </row>
    <row r="189" spans="1:10" ht="15.75" x14ac:dyDescent="0.25">
      <c r="A189" s="49">
        <v>16</v>
      </c>
      <c r="B189" s="50" t="s">
        <v>10</v>
      </c>
      <c r="C189" s="50" t="s">
        <v>11</v>
      </c>
      <c r="D189" s="50" t="s">
        <v>12</v>
      </c>
      <c r="E189" s="49">
        <v>-6</v>
      </c>
      <c r="F189" s="49">
        <v>6</v>
      </c>
      <c r="G189" s="54">
        <f t="shared" si="11"/>
        <v>3905</v>
      </c>
      <c r="H189" s="53">
        <f t="shared" si="12"/>
        <v>2.3986486486486487</v>
      </c>
      <c r="I189" s="53">
        <f t="shared" si="9"/>
        <v>0.55891238670694865</v>
      </c>
      <c r="J189" s="52">
        <f t="shared" si="10"/>
        <v>185</v>
      </c>
    </row>
    <row r="190" spans="1:10" ht="15.75" x14ac:dyDescent="0.25">
      <c r="A190" s="49">
        <v>24</v>
      </c>
      <c r="B190" s="50" t="s">
        <v>16</v>
      </c>
      <c r="C190" s="50" t="s">
        <v>17</v>
      </c>
      <c r="D190" s="50" t="s">
        <v>18</v>
      </c>
      <c r="E190" s="49">
        <v>-6</v>
      </c>
      <c r="F190" s="49">
        <v>9</v>
      </c>
      <c r="G190" s="54">
        <f t="shared" si="11"/>
        <v>3899</v>
      </c>
      <c r="H190" s="53">
        <f t="shared" si="12"/>
        <v>2.3949631449631448</v>
      </c>
      <c r="I190" s="53">
        <f t="shared" si="9"/>
        <v>0.5619335347432024</v>
      </c>
      <c r="J190" s="52">
        <f t="shared" si="10"/>
        <v>186</v>
      </c>
    </row>
    <row r="191" spans="1:10" ht="15.75" x14ac:dyDescent="0.25">
      <c r="A191" s="49">
        <v>676</v>
      </c>
      <c r="B191" s="50" t="s">
        <v>96</v>
      </c>
      <c r="C191" s="50" t="s">
        <v>105</v>
      </c>
      <c r="D191" s="50" t="s">
        <v>106</v>
      </c>
      <c r="E191" s="49">
        <v>-6</v>
      </c>
      <c r="F191" s="49">
        <v>9</v>
      </c>
      <c r="G191" s="54">
        <f t="shared" si="11"/>
        <v>3893</v>
      </c>
      <c r="H191" s="53">
        <f t="shared" si="12"/>
        <v>2.3912776412776413</v>
      </c>
      <c r="I191" s="53">
        <f t="shared" si="9"/>
        <v>0.56495468277945615</v>
      </c>
      <c r="J191" s="52">
        <f t="shared" si="10"/>
        <v>187</v>
      </c>
    </row>
    <row r="192" spans="1:10" ht="15.75" x14ac:dyDescent="0.25">
      <c r="A192" s="49">
        <v>1177</v>
      </c>
      <c r="B192" s="50" t="s">
        <v>63</v>
      </c>
      <c r="C192" s="50" t="s">
        <v>134</v>
      </c>
      <c r="D192" s="50" t="s">
        <v>202</v>
      </c>
      <c r="E192" s="49">
        <v>-6</v>
      </c>
      <c r="F192" s="49">
        <v>10</v>
      </c>
      <c r="G192" s="54">
        <f t="shared" si="11"/>
        <v>3887</v>
      </c>
      <c r="H192" s="53">
        <f t="shared" si="12"/>
        <v>2.3875921375921374</v>
      </c>
      <c r="I192" s="53">
        <f t="shared" si="9"/>
        <v>0.56797583081571001</v>
      </c>
      <c r="J192" s="52">
        <f t="shared" si="10"/>
        <v>188</v>
      </c>
    </row>
    <row r="193" spans="1:10" ht="15.75" x14ac:dyDescent="0.25">
      <c r="A193" s="49">
        <v>1221</v>
      </c>
      <c r="B193" s="50" t="s">
        <v>211</v>
      </c>
      <c r="C193" s="50" t="s">
        <v>212</v>
      </c>
      <c r="D193" s="50" t="s">
        <v>213</v>
      </c>
      <c r="E193" s="49">
        <v>-6</v>
      </c>
      <c r="F193" s="49">
        <v>9</v>
      </c>
      <c r="G193" s="54">
        <f t="shared" si="11"/>
        <v>3881</v>
      </c>
      <c r="H193" s="53">
        <f t="shared" si="12"/>
        <v>2.3839066339066339</v>
      </c>
      <c r="I193" s="53">
        <f t="shared" si="9"/>
        <v>0.57099697885196377</v>
      </c>
      <c r="J193" s="52">
        <f t="shared" si="10"/>
        <v>189</v>
      </c>
    </row>
    <row r="194" spans="1:10" ht="15.75" x14ac:dyDescent="0.25">
      <c r="A194" s="49">
        <v>1324</v>
      </c>
      <c r="B194" s="50" t="s">
        <v>19</v>
      </c>
      <c r="C194" s="50" t="s">
        <v>206</v>
      </c>
      <c r="D194" s="50" t="s">
        <v>150</v>
      </c>
      <c r="E194" s="49">
        <v>-6</v>
      </c>
      <c r="F194" s="49">
        <v>14</v>
      </c>
      <c r="G194" s="54">
        <f t="shared" si="11"/>
        <v>3875</v>
      </c>
      <c r="H194" s="53">
        <f t="shared" si="12"/>
        <v>2.38022113022113</v>
      </c>
      <c r="I194" s="53">
        <f t="shared" si="9"/>
        <v>0.57401812688821752</v>
      </c>
      <c r="J194" s="52">
        <f t="shared" si="10"/>
        <v>190</v>
      </c>
    </row>
    <row r="195" spans="1:10" ht="15.75" x14ac:dyDescent="0.25">
      <c r="A195" s="49">
        <v>1688</v>
      </c>
      <c r="B195" s="50" t="s">
        <v>190</v>
      </c>
      <c r="C195" s="50" t="s">
        <v>365</v>
      </c>
      <c r="D195" s="50" t="s">
        <v>286</v>
      </c>
      <c r="E195" s="49">
        <v>-6</v>
      </c>
      <c r="F195" s="49">
        <v>18</v>
      </c>
      <c r="G195" s="54">
        <f t="shared" si="11"/>
        <v>3869</v>
      </c>
      <c r="H195" s="53">
        <f t="shared" si="12"/>
        <v>2.3765356265356266</v>
      </c>
      <c r="I195" s="53">
        <f t="shared" si="9"/>
        <v>0.57703927492447127</v>
      </c>
      <c r="J195" s="52">
        <f t="shared" si="10"/>
        <v>191</v>
      </c>
    </row>
    <row r="196" spans="1:10" ht="15.75" x14ac:dyDescent="0.25">
      <c r="A196" s="49">
        <v>1731</v>
      </c>
      <c r="B196" s="50" t="s">
        <v>389</v>
      </c>
      <c r="C196" s="50" t="s">
        <v>265</v>
      </c>
      <c r="D196" s="50" t="s">
        <v>390</v>
      </c>
      <c r="E196" s="49">
        <v>-6</v>
      </c>
      <c r="F196" s="49">
        <v>17</v>
      </c>
      <c r="G196" s="54">
        <f t="shared" si="11"/>
        <v>3863</v>
      </c>
      <c r="H196" s="53">
        <f t="shared" si="12"/>
        <v>2.3728501228501226</v>
      </c>
      <c r="I196" s="53">
        <f t="shared" si="9"/>
        <v>0.58006042296072513</v>
      </c>
      <c r="J196" s="52">
        <f t="shared" si="10"/>
        <v>192</v>
      </c>
    </row>
    <row r="197" spans="1:10" ht="15.75" x14ac:dyDescent="0.25">
      <c r="A197" s="49">
        <v>2034</v>
      </c>
      <c r="B197" s="50" t="s">
        <v>242</v>
      </c>
      <c r="C197" s="50" t="s">
        <v>502</v>
      </c>
      <c r="D197" s="50" t="s">
        <v>503</v>
      </c>
      <c r="E197" s="49">
        <v>-6</v>
      </c>
      <c r="F197" s="49">
        <v>6</v>
      </c>
      <c r="G197" s="54">
        <f t="shared" si="11"/>
        <v>3857</v>
      </c>
      <c r="H197" s="53">
        <f t="shared" si="12"/>
        <v>2.3691646191646192</v>
      </c>
      <c r="I197" s="53">
        <f t="shared" si="9"/>
        <v>0.58308157099697888</v>
      </c>
      <c r="J197" s="52">
        <f t="shared" si="10"/>
        <v>193</v>
      </c>
    </row>
    <row r="198" spans="1:10" ht="15.75" x14ac:dyDescent="0.25">
      <c r="A198" s="49">
        <v>1060</v>
      </c>
      <c r="B198" s="50" t="s">
        <v>153</v>
      </c>
      <c r="C198" s="50" t="s">
        <v>162</v>
      </c>
      <c r="D198" s="50" t="s">
        <v>142</v>
      </c>
      <c r="E198" s="49">
        <v>-7</v>
      </c>
      <c r="F198" s="49">
        <v>9</v>
      </c>
      <c r="G198" s="54">
        <f t="shared" si="11"/>
        <v>3850</v>
      </c>
      <c r="H198" s="53">
        <f t="shared" si="12"/>
        <v>2.3648648648648649</v>
      </c>
      <c r="I198" s="53">
        <f t="shared" ref="I198:I261" si="13">(J198/$J$335)</f>
        <v>0.58610271903323263</v>
      </c>
      <c r="J198" s="52">
        <f t="shared" si="10"/>
        <v>194</v>
      </c>
    </row>
    <row r="199" spans="1:10" ht="15.75" x14ac:dyDescent="0.25">
      <c r="A199" s="49">
        <v>1599</v>
      </c>
      <c r="B199" s="50" t="s">
        <v>60</v>
      </c>
      <c r="C199" s="50" t="s">
        <v>311</v>
      </c>
      <c r="D199" s="50" t="s">
        <v>312</v>
      </c>
      <c r="E199" s="49">
        <v>-7</v>
      </c>
      <c r="F199" s="49">
        <v>24</v>
      </c>
      <c r="G199" s="54">
        <f t="shared" si="11"/>
        <v>3843</v>
      </c>
      <c r="H199" s="53">
        <f t="shared" si="12"/>
        <v>2.3605651105651106</v>
      </c>
      <c r="I199" s="53">
        <f t="shared" si="13"/>
        <v>0.58912386706948638</v>
      </c>
      <c r="J199" s="52">
        <f t="shared" ref="J199:J262" si="14">J198*1+1</f>
        <v>195</v>
      </c>
    </row>
    <row r="200" spans="1:10" ht="15.75" x14ac:dyDescent="0.25">
      <c r="A200" s="49">
        <v>1771</v>
      </c>
      <c r="B200" s="50" t="s">
        <v>57</v>
      </c>
      <c r="C200" s="50" t="s">
        <v>401</v>
      </c>
      <c r="D200" s="50" t="s">
        <v>402</v>
      </c>
      <c r="E200" s="49">
        <v>-7</v>
      </c>
      <c r="F200" s="49">
        <v>9</v>
      </c>
      <c r="G200" s="54">
        <f t="shared" ref="G200:G263" si="15">G199+E200</f>
        <v>3836</v>
      </c>
      <c r="H200" s="53">
        <f t="shared" si="12"/>
        <v>2.3562653562653564</v>
      </c>
      <c r="I200" s="53">
        <f t="shared" si="13"/>
        <v>0.59214501510574014</v>
      </c>
      <c r="J200" s="52">
        <f t="shared" si="14"/>
        <v>196</v>
      </c>
    </row>
    <row r="201" spans="1:10" ht="15.75" x14ac:dyDescent="0.25">
      <c r="A201" s="49">
        <v>1960</v>
      </c>
      <c r="B201" s="50" t="s">
        <v>126</v>
      </c>
      <c r="C201" s="50" t="s">
        <v>255</v>
      </c>
      <c r="D201" s="50" t="s">
        <v>104</v>
      </c>
      <c r="E201" s="49">
        <v>-7</v>
      </c>
      <c r="F201" s="49">
        <v>16</v>
      </c>
      <c r="G201" s="54">
        <f t="shared" si="15"/>
        <v>3829</v>
      </c>
      <c r="H201" s="53">
        <f t="shared" si="12"/>
        <v>2.3519656019656021</v>
      </c>
      <c r="I201" s="53">
        <f t="shared" si="13"/>
        <v>0.595166163141994</v>
      </c>
      <c r="J201" s="52">
        <f t="shared" si="14"/>
        <v>197</v>
      </c>
    </row>
    <row r="202" spans="1:10" ht="15.75" x14ac:dyDescent="0.25">
      <c r="A202" s="49">
        <v>2007</v>
      </c>
      <c r="B202" s="50" t="s">
        <v>51</v>
      </c>
      <c r="C202" s="50" t="s">
        <v>255</v>
      </c>
      <c r="D202" s="50" t="s">
        <v>104</v>
      </c>
      <c r="E202" s="49">
        <v>-7</v>
      </c>
      <c r="F202" s="49">
        <v>18</v>
      </c>
      <c r="G202" s="54">
        <f t="shared" si="15"/>
        <v>3822</v>
      </c>
      <c r="H202" s="53">
        <f t="shared" si="12"/>
        <v>2.3476658476658478</v>
      </c>
      <c r="I202" s="53">
        <f t="shared" si="13"/>
        <v>0.59818731117824775</v>
      </c>
      <c r="J202" s="52">
        <f t="shared" si="14"/>
        <v>198</v>
      </c>
    </row>
    <row r="203" spans="1:10" ht="15.75" x14ac:dyDescent="0.25">
      <c r="A203" s="49">
        <v>418</v>
      </c>
      <c r="B203" s="50" t="s">
        <v>72</v>
      </c>
      <c r="C203" s="50" t="s">
        <v>73</v>
      </c>
      <c r="D203" s="50" t="s">
        <v>74</v>
      </c>
      <c r="E203" s="49">
        <v>-8</v>
      </c>
      <c r="F203" s="49">
        <v>6</v>
      </c>
      <c r="G203" s="54">
        <f t="shared" si="15"/>
        <v>3814</v>
      </c>
      <c r="H203" s="53">
        <f t="shared" si="12"/>
        <v>2.3427518427518428</v>
      </c>
      <c r="I203" s="53">
        <f t="shared" si="13"/>
        <v>0.6012084592145015</v>
      </c>
      <c r="J203" s="52">
        <f t="shared" si="14"/>
        <v>199</v>
      </c>
    </row>
    <row r="204" spans="1:10" ht="15.75" x14ac:dyDescent="0.25">
      <c r="A204" s="49">
        <v>1015</v>
      </c>
      <c r="B204" s="50" t="s">
        <v>110</v>
      </c>
      <c r="C204" s="50" t="s">
        <v>32</v>
      </c>
      <c r="D204" s="50" t="s">
        <v>11</v>
      </c>
      <c r="E204" s="49">
        <v>-8</v>
      </c>
      <c r="F204" s="49">
        <v>10</v>
      </c>
      <c r="G204" s="54">
        <f t="shared" si="15"/>
        <v>3806</v>
      </c>
      <c r="H204" s="53">
        <f t="shared" si="12"/>
        <v>2.3378378378378377</v>
      </c>
      <c r="I204" s="53">
        <f t="shared" si="13"/>
        <v>0.60422960725075525</v>
      </c>
      <c r="J204" s="52">
        <f t="shared" si="14"/>
        <v>200</v>
      </c>
    </row>
    <row r="205" spans="1:10" ht="15.75" x14ac:dyDescent="0.25">
      <c r="A205" s="49">
        <v>1022</v>
      </c>
      <c r="B205" s="50" t="s">
        <v>126</v>
      </c>
      <c r="C205" s="50" t="s">
        <v>127</v>
      </c>
      <c r="D205" s="50" t="s">
        <v>128</v>
      </c>
      <c r="E205" s="49">
        <v>-8</v>
      </c>
      <c r="F205" s="49">
        <v>14</v>
      </c>
      <c r="G205" s="54">
        <f t="shared" si="15"/>
        <v>3798</v>
      </c>
      <c r="H205" s="53">
        <f t="shared" si="12"/>
        <v>2.3329238329238331</v>
      </c>
      <c r="I205" s="53">
        <f t="shared" si="13"/>
        <v>0.60725075528700911</v>
      </c>
      <c r="J205" s="52">
        <f t="shared" si="14"/>
        <v>201</v>
      </c>
    </row>
    <row r="206" spans="1:10" ht="15.75" x14ac:dyDescent="0.25">
      <c r="A206" s="49">
        <v>1518</v>
      </c>
      <c r="B206" s="50" t="s">
        <v>93</v>
      </c>
      <c r="C206" s="50" t="s">
        <v>272</v>
      </c>
      <c r="D206" s="50" t="s">
        <v>273</v>
      </c>
      <c r="E206" s="49">
        <v>-8</v>
      </c>
      <c r="F206" s="49">
        <v>8</v>
      </c>
      <c r="G206" s="54">
        <f t="shared" si="15"/>
        <v>3790</v>
      </c>
      <c r="H206" s="53">
        <f t="shared" si="12"/>
        <v>2.328009828009828</v>
      </c>
      <c r="I206" s="53">
        <f t="shared" si="13"/>
        <v>0.61027190332326287</v>
      </c>
      <c r="J206" s="52">
        <f t="shared" si="14"/>
        <v>202</v>
      </c>
    </row>
    <row r="207" spans="1:10" ht="15.75" x14ac:dyDescent="0.25">
      <c r="A207" s="49">
        <v>1598</v>
      </c>
      <c r="B207" s="50" t="s">
        <v>93</v>
      </c>
      <c r="C207" s="50" t="s">
        <v>310</v>
      </c>
      <c r="D207" s="50" t="s">
        <v>257</v>
      </c>
      <c r="E207" s="49">
        <v>-8</v>
      </c>
      <c r="F207" s="49">
        <v>10</v>
      </c>
      <c r="G207" s="54">
        <f t="shared" si="15"/>
        <v>3782</v>
      </c>
      <c r="H207" s="53">
        <f t="shared" si="12"/>
        <v>2.323095823095823</v>
      </c>
      <c r="I207" s="53">
        <f t="shared" si="13"/>
        <v>0.61329305135951662</v>
      </c>
      <c r="J207" s="52">
        <f t="shared" si="14"/>
        <v>203</v>
      </c>
    </row>
    <row r="208" spans="1:10" ht="15.75" x14ac:dyDescent="0.25">
      <c r="A208" s="49">
        <v>1636</v>
      </c>
      <c r="B208" s="50" t="s">
        <v>261</v>
      </c>
      <c r="C208" s="50" t="s">
        <v>341</v>
      </c>
      <c r="D208" s="50" t="s">
        <v>329</v>
      </c>
      <c r="E208" s="49">
        <v>-8</v>
      </c>
      <c r="F208" s="49">
        <v>9</v>
      </c>
      <c r="G208" s="54">
        <f t="shared" si="15"/>
        <v>3774</v>
      </c>
      <c r="H208" s="53">
        <f t="shared" si="12"/>
        <v>2.3181818181818183</v>
      </c>
      <c r="I208" s="53">
        <f t="shared" si="13"/>
        <v>0.61631419939577037</v>
      </c>
      <c r="J208" s="52">
        <f t="shared" si="14"/>
        <v>204</v>
      </c>
    </row>
    <row r="209" spans="1:10" ht="15.75" x14ac:dyDescent="0.25">
      <c r="A209" s="49">
        <v>1637</v>
      </c>
      <c r="B209" s="50" t="s">
        <v>60</v>
      </c>
      <c r="C209" s="50" t="s">
        <v>20</v>
      </c>
      <c r="D209" s="50" t="s">
        <v>342</v>
      </c>
      <c r="E209" s="49">
        <v>-8</v>
      </c>
      <c r="F209" s="49">
        <v>11</v>
      </c>
      <c r="G209" s="54">
        <f t="shared" si="15"/>
        <v>3766</v>
      </c>
      <c r="H209" s="53">
        <f t="shared" si="12"/>
        <v>2.3132678132678133</v>
      </c>
      <c r="I209" s="53">
        <f t="shared" si="13"/>
        <v>0.61933534743202412</v>
      </c>
      <c r="J209" s="52">
        <f t="shared" si="14"/>
        <v>205</v>
      </c>
    </row>
    <row r="210" spans="1:10" ht="15.75" x14ac:dyDescent="0.25">
      <c r="A210" s="49">
        <v>1734</v>
      </c>
      <c r="B210" s="50" t="s">
        <v>37</v>
      </c>
      <c r="C210" s="50" t="s">
        <v>391</v>
      </c>
      <c r="D210" s="50" t="s">
        <v>392</v>
      </c>
      <c r="E210" s="49">
        <v>-8</v>
      </c>
      <c r="F210" s="49">
        <v>13</v>
      </c>
      <c r="G210" s="54">
        <f t="shared" si="15"/>
        <v>3758</v>
      </c>
      <c r="H210" s="53">
        <f t="shared" ref="H210:H273" si="16">G210/$G$335</f>
        <v>2.3083538083538082</v>
      </c>
      <c r="I210" s="53">
        <f t="shared" si="13"/>
        <v>0.62235649546827798</v>
      </c>
      <c r="J210" s="52">
        <f t="shared" si="14"/>
        <v>206</v>
      </c>
    </row>
    <row r="211" spans="1:10" ht="15.75" x14ac:dyDescent="0.25">
      <c r="A211" s="49">
        <v>1844</v>
      </c>
      <c r="B211" s="50" t="s">
        <v>49</v>
      </c>
      <c r="C211" s="50" t="s">
        <v>413</v>
      </c>
      <c r="D211" s="50" t="s">
        <v>414</v>
      </c>
      <c r="E211" s="49">
        <v>-8</v>
      </c>
      <c r="F211" s="49">
        <v>10</v>
      </c>
      <c r="G211" s="54">
        <f t="shared" si="15"/>
        <v>3750</v>
      </c>
      <c r="H211" s="53">
        <f t="shared" si="16"/>
        <v>2.3034398034398036</v>
      </c>
      <c r="I211" s="53">
        <f t="shared" si="13"/>
        <v>0.62537764350453173</v>
      </c>
      <c r="J211" s="52">
        <f t="shared" si="14"/>
        <v>207</v>
      </c>
    </row>
    <row r="212" spans="1:10" ht="15.75" x14ac:dyDescent="0.25">
      <c r="A212" s="49">
        <v>1850</v>
      </c>
      <c r="B212" s="50" t="s">
        <v>287</v>
      </c>
      <c r="C212" s="50" t="s">
        <v>415</v>
      </c>
      <c r="D212" s="50" t="s">
        <v>416</v>
      </c>
      <c r="E212" s="49">
        <v>-8</v>
      </c>
      <c r="F212" s="49">
        <v>7</v>
      </c>
      <c r="G212" s="54">
        <f t="shared" si="15"/>
        <v>3742</v>
      </c>
      <c r="H212" s="53">
        <f t="shared" si="16"/>
        <v>2.2985257985257985</v>
      </c>
      <c r="I212" s="53">
        <f t="shared" si="13"/>
        <v>0.62839879154078548</v>
      </c>
      <c r="J212" s="52">
        <f t="shared" si="14"/>
        <v>208</v>
      </c>
    </row>
    <row r="213" spans="1:10" ht="15.75" x14ac:dyDescent="0.25">
      <c r="A213" s="49">
        <v>1984</v>
      </c>
      <c r="B213" s="50" t="s">
        <v>37</v>
      </c>
      <c r="C213" s="50" t="s">
        <v>337</v>
      </c>
      <c r="D213" s="50" t="s">
        <v>483</v>
      </c>
      <c r="E213" s="49">
        <v>-8</v>
      </c>
      <c r="F213" s="49">
        <v>12</v>
      </c>
      <c r="G213" s="54">
        <f t="shared" si="15"/>
        <v>3734</v>
      </c>
      <c r="H213" s="53">
        <f t="shared" si="16"/>
        <v>2.2936117936117935</v>
      </c>
      <c r="I213" s="53">
        <f t="shared" si="13"/>
        <v>0.63141993957703924</v>
      </c>
      <c r="J213" s="52">
        <f t="shared" si="14"/>
        <v>209</v>
      </c>
    </row>
    <row r="214" spans="1:10" ht="15.75" x14ac:dyDescent="0.25">
      <c r="A214" s="49">
        <v>2032</v>
      </c>
      <c r="B214" s="50" t="s">
        <v>242</v>
      </c>
      <c r="C214" s="50" t="s">
        <v>500</v>
      </c>
      <c r="D214" s="50" t="s">
        <v>501</v>
      </c>
      <c r="E214" s="49">
        <v>-8</v>
      </c>
      <c r="F214" s="49">
        <v>10</v>
      </c>
      <c r="G214" s="54">
        <f t="shared" si="15"/>
        <v>3726</v>
      </c>
      <c r="H214" s="53">
        <f t="shared" si="16"/>
        <v>2.2886977886977888</v>
      </c>
      <c r="I214" s="53">
        <f t="shared" si="13"/>
        <v>0.6344410876132931</v>
      </c>
      <c r="J214" s="52">
        <f t="shared" si="14"/>
        <v>210</v>
      </c>
    </row>
    <row r="215" spans="1:10" ht="15.75" x14ac:dyDescent="0.25">
      <c r="A215" s="49">
        <v>22</v>
      </c>
      <c r="B215" s="50" t="s">
        <v>13</v>
      </c>
      <c r="C215" s="50" t="s">
        <v>14</v>
      </c>
      <c r="D215" s="50" t="s">
        <v>15</v>
      </c>
      <c r="E215" s="49">
        <v>-9</v>
      </c>
      <c r="F215" s="49">
        <v>11</v>
      </c>
      <c r="G215" s="54">
        <f t="shared" si="15"/>
        <v>3717</v>
      </c>
      <c r="H215" s="53">
        <f t="shared" si="16"/>
        <v>2.283169533169533</v>
      </c>
      <c r="I215" s="53">
        <f t="shared" si="13"/>
        <v>0.63746223564954685</v>
      </c>
      <c r="J215" s="52">
        <f t="shared" si="14"/>
        <v>211</v>
      </c>
    </row>
    <row r="216" spans="1:10" ht="15.75" x14ac:dyDescent="0.25">
      <c r="A216" s="49">
        <v>68</v>
      </c>
      <c r="B216" s="50" t="s">
        <v>34</v>
      </c>
      <c r="C216" s="50" t="s">
        <v>35</v>
      </c>
      <c r="D216" s="50" t="s">
        <v>36</v>
      </c>
      <c r="E216" s="49">
        <v>-9</v>
      </c>
      <c r="F216" s="49">
        <v>7</v>
      </c>
      <c r="G216" s="54">
        <f t="shared" si="15"/>
        <v>3708</v>
      </c>
      <c r="H216" s="53">
        <f t="shared" si="16"/>
        <v>2.2776412776412776</v>
      </c>
      <c r="I216" s="53">
        <f t="shared" si="13"/>
        <v>0.6404833836858006</v>
      </c>
      <c r="J216" s="52">
        <f t="shared" si="14"/>
        <v>212</v>
      </c>
    </row>
    <row r="217" spans="1:10" ht="15.75" x14ac:dyDescent="0.25">
      <c r="A217" s="49">
        <v>105</v>
      </c>
      <c r="B217" s="50" t="s">
        <v>42</v>
      </c>
      <c r="C217" s="50" t="s">
        <v>43</v>
      </c>
      <c r="D217" s="50" t="s">
        <v>44</v>
      </c>
      <c r="E217" s="49">
        <v>-9</v>
      </c>
      <c r="F217" s="49">
        <v>8</v>
      </c>
      <c r="G217" s="54">
        <f t="shared" si="15"/>
        <v>3699</v>
      </c>
      <c r="H217" s="53">
        <f t="shared" si="16"/>
        <v>2.2721130221130221</v>
      </c>
      <c r="I217" s="53">
        <f t="shared" si="13"/>
        <v>0.64350453172205435</v>
      </c>
      <c r="J217" s="52">
        <f t="shared" si="14"/>
        <v>213</v>
      </c>
    </row>
    <row r="218" spans="1:10" ht="15.75" x14ac:dyDescent="0.25">
      <c r="A218" s="49">
        <v>687</v>
      </c>
      <c r="B218" s="50" t="s">
        <v>107</v>
      </c>
      <c r="C218" s="50" t="s">
        <v>108</v>
      </c>
      <c r="D218" s="50" t="s">
        <v>109</v>
      </c>
      <c r="E218" s="49">
        <v>-9</v>
      </c>
      <c r="F218" s="49">
        <v>22</v>
      </c>
      <c r="G218" s="54">
        <f t="shared" si="15"/>
        <v>3690</v>
      </c>
      <c r="H218" s="53">
        <f t="shared" si="16"/>
        <v>2.2665847665847667</v>
      </c>
      <c r="I218" s="53">
        <f t="shared" si="13"/>
        <v>0.6465256797583081</v>
      </c>
      <c r="J218" s="52">
        <f t="shared" si="14"/>
        <v>214</v>
      </c>
    </row>
    <row r="219" spans="1:10" ht="15.75" x14ac:dyDescent="0.25">
      <c r="A219" s="49">
        <v>1030</v>
      </c>
      <c r="B219" s="50" t="s">
        <v>131</v>
      </c>
      <c r="C219" s="50" t="s">
        <v>135</v>
      </c>
      <c r="D219" s="50" t="s">
        <v>136</v>
      </c>
      <c r="E219" s="49">
        <v>-9</v>
      </c>
      <c r="F219" s="49">
        <v>10</v>
      </c>
      <c r="G219" s="54">
        <f t="shared" si="15"/>
        <v>3681</v>
      </c>
      <c r="H219" s="53">
        <f t="shared" si="16"/>
        <v>2.2610565110565108</v>
      </c>
      <c r="I219" s="53">
        <f t="shared" si="13"/>
        <v>0.64954682779456197</v>
      </c>
      <c r="J219" s="52">
        <f t="shared" si="14"/>
        <v>215</v>
      </c>
    </row>
    <row r="220" spans="1:10" ht="15.75" x14ac:dyDescent="0.25">
      <c r="A220" s="49">
        <v>1215</v>
      </c>
      <c r="B220" s="50" t="s">
        <v>208</v>
      </c>
      <c r="C220" s="50" t="s">
        <v>209</v>
      </c>
      <c r="D220" s="50" t="s">
        <v>210</v>
      </c>
      <c r="E220" s="49">
        <v>-9</v>
      </c>
      <c r="F220" s="49">
        <v>10</v>
      </c>
      <c r="G220" s="54">
        <f t="shared" si="15"/>
        <v>3672</v>
      </c>
      <c r="H220" s="53">
        <f t="shared" si="16"/>
        <v>2.2555282555282554</v>
      </c>
      <c r="I220" s="53">
        <f t="shared" si="13"/>
        <v>0.65256797583081572</v>
      </c>
      <c r="J220" s="52">
        <f t="shared" si="14"/>
        <v>216</v>
      </c>
    </row>
    <row r="221" spans="1:10" ht="15.75" x14ac:dyDescent="0.25">
      <c r="A221" s="49">
        <v>1517</v>
      </c>
      <c r="B221" s="50" t="s">
        <v>146</v>
      </c>
      <c r="C221" s="50" t="s">
        <v>270</v>
      </c>
      <c r="D221" s="50" t="s">
        <v>271</v>
      </c>
      <c r="E221" s="49">
        <v>-9</v>
      </c>
      <c r="F221" s="49">
        <v>7</v>
      </c>
      <c r="G221" s="54">
        <f t="shared" si="15"/>
        <v>3663</v>
      </c>
      <c r="H221" s="53">
        <f t="shared" si="16"/>
        <v>2.25</v>
      </c>
      <c r="I221" s="53">
        <f t="shared" si="13"/>
        <v>0.65558912386706947</v>
      </c>
      <c r="J221" s="52">
        <f t="shared" si="14"/>
        <v>217</v>
      </c>
    </row>
    <row r="222" spans="1:10" ht="15.75" x14ac:dyDescent="0.25">
      <c r="A222" s="49">
        <v>1759</v>
      </c>
      <c r="B222" s="50" t="s">
        <v>313</v>
      </c>
      <c r="C222" s="50" t="s">
        <v>232</v>
      </c>
      <c r="D222" s="50" t="s">
        <v>294</v>
      </c>
      <c r="E222" s="49">
        <v>-9</v>
      </c>
      <c r="F222" s="49">
        <v>13</v>
      </c>
      <c r="G222" s="54">
        <f t="shared" si="15"/>
        <v>3654</v>
      </c>
      <c r="H222" s="53">
        <f t="shared" si="16"/>
        <v>2.2444717444717446</v>
      </c>
      <c r="I222" s="53">
        <f t="shared" si="13"/>
        <v>0.65861027190332322</v>
      </c>
      <c r="J222" s="52">
        <f t="shared" si="14"/>
        <v>218</v>
      </c>
    </row>
    <row r="223" spans="1:10" ht="15.75" x14ac:dyDescent="0.25">
      <c r="A223" s="49">
        <v>1969</v>
      </c>
      <c r="B223" s="50" t="s">
        <v>466</v>
      </c>
      <c r="C223" s="50" t="s">
        <v>175</v>
      </c>
      <c r="D223" s="50" t="s">
        <v>478</v>
      </c>
      <c r="E223" s="49">
        <v>-9</v>
      </c>
      <c r="F223" s="49">
        <v>8</v>
      </c>
      <c r="G223" s="54">
        <f t="shared" si="15"/>
        <v>3645</v>
      </c>
      <c r="H223" s="53">
        <f t="shared" si="16"/>
        <v>2.2389434889434892</v>
      </c>
      <c r="I223" s="53">
        <f t="shared" si="13"/>
        <v>0.66163141993957708</v>
      </c>
      <c r="J223" s="52">
        <f t="shared" si="14"/>
        <v>219</v>
      </c>
    </row>
    <row r="224" spans="1:10" ht="15.75" x14ac:dyDescent="0.25">
      <c r="A224" s="49">
        <v>1994</v>
      </c>
      <c r="B224" s="50" t="s">
        <v>37</v>
      </c>
      <c r="C224" s="50" t="s">
        <v>487</v>
      </c>
      <c r="D224" s="50" t="s">
        <v>488</v>
      </c>
      <c r="E224" s="49">
        <v>-9</v>
      </c>
      <c r="F224" s="49">
        <v>14</v>
      </c>
      <c r="G224" s="54">
        <f t="shared" si="15"/>
        <v>3636</v>
      </c>
      <c r="H224" s="53">
        <f t="shared" si="16"/>
        <v>2.2334152334152333</v>
      </c>
      <c r="I224" s="53">
        <f t="shared" si="13"/>
        <v>0.66465256797583083</v>
      </c>
      <c r="J224" s="52">
        <f t="shared" si="14"/>
        <v>220</v>
      </c>
    </row>
    <row r="225" spans="1:10" ht="15.75" x14ac:dyDescent="0.25">
      <c r="A225" s="49">
        <v>2042</v>
      </c>
      <c r="B225" s="50" t="s">
        <v>242</v>
      </c>
      <c r="C225" s="50" t="s">
        <v>506</v>
      </c>
      <c r="D225" s="50" t="s">
        <v>507</v>
      </c>
      <c r="E225" s="49">
        <v>-9</v>
      </c>
      <c r="F225" s="49">
        <v>6</v>
      </c>
      <c r="G225" s="54">
        <f t="shared" si="15"/>
        <v>3627</v>
      </c>
      <c r="H225" s="53">
        <f t="shared" si="16"/>
        <v>2.2278869778869779</v>
      </c>
      <c r="I225" s="53">
        <f t="shared" si="13"/>
        <v>0.66767371601208458</v>
      </c>
      <c r="J225" s="52">
        <f t="shared" si="14"/>
        <v>221</v>
      </c>
    </row>
    <row r="226" spans="1:10" ht="15.75" x14ac:dyDescent="0.25">
      <c r="A226" s="49">
        <v>2048</v>
      </c>
      <c r="B226" s="50" t="s">
        <v>242</v>
      </c>
      <c r="C226" s="50" t="s">
        <v>442</v>
      </c>
      <c r="D226" s="50" t="s">
        <v>283</v>
      </c>
      <c r="E226" s="49">
        <v>-9</v>
      </c>
      <c r="F226" s="49">
        <v>13</v>
      </c>
      <c r="G226" s="54">
        <f t="shared" si="15"/>
        <v>3618</v>
      </c>
      <c r="H226" s="53">
        <f t="shared" si="16"/>
        <v>2.2223587223587224</v>
      </c>
      <c r="I226" s="53">
        <f t="shared" si="13"/>
        <v>0.67069486404833834</v>
      </c>
      <c r="J226" s="52">
        <f t="shared" si="14"/>
        <v>222</v>
      </c>
    </row>
    <row r="227" spans="1:10" ht="15.75" x14ac:dyDescent="0.25">
      <c r="A227" s="49">
        <v>2068</v>
      </c>
      <c r="B227" s="50" t="s">
        <v>159</v>
      </c>
      <c r="C227" s="50" t="s">
        <v>289</v>
      </c>
      <c r="D227" s="50" t="s">
        <v>477</v>
      </c>
      <c r="E227" s="49">
        <v>-9</v>
      </c>
      <c r="F227" s="49">
        <v>10</v>
      </c>
      <c r="G227" s="54">
        <f t="shared" si="15"/>
        <v>3609</v>
      </c>
      <c r="H227" s="53">
        <f t="shared" si="16"/>
        <v>2.216830466830467</v>
      </c>
      <c r="I227" s="53">
        <f t="shared" si="13"/>
        <v>0.6737160120845922</v>
      </c>
      <c r="J227" s="52">
        <f t="shared" si="14"/>
        <v>223</v>
      </c>
    </row>
    <row r="228" spans="1:10" ht="15.75" x14ac:dyDescent="0.25">
      <c r="A228" s="49">
        <v>2097</v>
      </c>
      <c r="B228" s="50" t="s">
        <v>69</v>
      </c>
      <c r="C228" s="50" t="s">
        <v>531</v>
      </c>
      <c r="D228" s="50" t="s">
        <v>532</v>
      </c>
      <c r="E228" s="49">
        <v>-9</v>
      </c>
      <c r="F228" s="49">
        <v>9</v>
      </c>
      <c r="G228" s="54">
        <f t="shared" si="15"/>
        <v>3600</v>
      </c>
      <c r="H228" s="53">
        <f t="shared" si="16"/>
        <v>2.2113022113022112</v>
      </c>
      <c r="I228" s="53">
        <f t="shared" si="13"/>
        <v>0.67673716012084595</v>
      </c>
      <c r="J228" s="52">
        <f t="shared" si="14"/>
        <v>224</v>
      </c>
    </row>
    <row r="229" spans="1:10" ht="15.75" x14ac:dyDescent="0.25">
      <c r="A229" s="49">
        <v>1035</v>
      </c>
      <c r="B229" s="50" t="s">
        <v>138</v>
      </c>
      <c r="C229" s="50" t="s">
        <v>139</v>
      </c>
      <c r="D229" s="50" t="s">
        <v>140</v>
      </c>
      <c r="E229" s="49">
        <v>-10</v>
      </c>
      <c r="F229" s="49">
        <v>10</v>
      </c>
      <c r="G229" s="54">
        <f t="shared" si="15"/>
        <v>3590</v>
      </c>
      <c r="H229" s="53">
        <f t="shared" si="16"/>
        <v>2.2051597051597049</v>
      </c>
      <c r="I229" s="53">
        <f t="shared" si="13"/>
        <v>0.6797583081570997</v>
      </c>
      <c r="J229" s="52">
        <f t="shared" si="14"/>
        <v>225</v>
      </c>
    </row>
    <row r="230" spans="1:10" ht="15.75" x14ac:dyDescent="0.25">
      <c r="A230" s="49">
        <v>1070</v>
      </c>
      <c r="B230" s="50" t="s">
        <v>34</v>
      </c>
      <c r="C230" s="50" t="s">
        <v>166</v>
      </c>
      <c r="D230" s="50" t="s">
        <v>167</v>
      </c>
      <c r="E230" s="49">
        <v>-10</v>
      </c>
      <c r="F230" s="49">
        <v>6</v>
      </c>
      <c r="G230" s="54">
        <f t="shared" si="15"/>
        <v>3580</v>
      </c>
      <c r="H230" s="53">
        <f t="shared" si="16"/>
        <v>2.1990171990171992</v>
      </c>
      <c r="I230" s="53">
        <f t="shared" si="13"/>
        <v>0.68277945619335345</v>
      </c>
      <c r="J230" s="52">
        <f t="shared" si="14"/>
        <v>226</v>
      </c>
    </row>
    <row r="231" spans="1:10" ht="15.75" x14ac:dyDescent="0.25">
      <c r="A231" s="49">
        <v>1291</v>
      </c>
      <c r="B231" s="50" t="s">
        <v>230</v>
      </c>
      <c r="C231" s="50" t="s">
        <v>157</v>
      </c>
      <c r="D231" s="50" t="s">
        <v>231</v>
      </c>
      <c r="E231" s="49">
        <v>-10</v>
      </c>
      <c r="F231" s="49">
        <v>16</v>
      </c>
      <c r="G231" s="54">
        <f t="shared" si="15"/>
        <v>3570</v>
      </c>
      <c r="H231" s="53">
        <f t="shared" si="16"/>
        <v>2.1928746928746929</v>
      </c>
      <c r="I231" s="53">
        <f t="shared" si="13"/>
        <v>0.6858006042296072</v>
      </c>
      <c r="J231" s="52">
        <f t="shared" si="14"/>
        <v>227</v>
      </c>
    </row>
    <row r="232" spans="1:10" ht="15.75" x14ac:dyDescent="0.25">
      <c r="A232" s="49">
        <v>1292</v>
      </c>
      <c r="B232" s="50" t="s">
        <v>193</v>
      </c>
      <c r="C232" s="50" t="s">
        <v>232</v>
      </c>
      <c r="D232" s="50" t="s">
        <v>233</v>
      </c>
      <c r="E232" s="49">
        <v>-10</v>
      </c>
      <c r="F232" s="49">
        <v>17</v>
      </c>
      <c r="G232" s="54">
        <f t="shared" si="15"/>
        <v>3560</v>
      </c>
      <c r="H232" s="53">
        <f t="shared" si="16"/>
        <v>2.1867321867321867</v>
      </c>
      <c r="I232" s="53">
        <f t="shared" si="13"/>
        <v>0.68882175226586106</v>
      </c>
      <c r="J232" s="52">
        <f t="shared" si="14"/>
        <v>228</v>
      </c>
    </row>
    <row r="233" spans="1:10" ht="15.75" x14ac:dyDescent="0.25">
      <c r="A233" s="49">
        <v>1297</v>
      </c>
      <c r="B233" s="50" t="s">
        <v>24</v>
      </c>
      <c r="C233" s="50" t="s">
        <v>108</v>
      </c>
      <c r="D233" s="50" t="s">
        <v>237</v>
      </c>
      <c r="E233" s="49">
        <v>-10</v>
      </c>
      <c r="F233" s="49">
        <v>14</v>
      </c>
      <c r="G233" s="54">
        <f t="shared" si="15"/>
        <v>3550</v>
      </c>
      <c r="H233" s="53">
        <f t="shared" si="16"/>
        <v>2.1805896805896805</v>
      </c>
      <c r="I233" s="53">
        <f t="shared" si="13"/>
        <v>0.69184290030211482</v>
      </c>
      <c r="J233" s="52">
        <f t="shared" si="14"/>
        <v>229</v>
      </c>
    </row>
    <row r="234" spans="1:10" ht="15.75" x14ac:dyDescent="0.25">
      <c r="A234" s="49">
        <v>1302</v>
      </c>
      <c r="B234" s="50" t="s">
        <v>19</v>
      </c>
      <c r="C234" s="50" t="s">
        <v>238</v>
      </c>
      <c r="D234" s="50" t="s">
        <v>239</v>
      </c>
      <c r="E234" s="49">
        <v>-10</v>
      </c>
      <c r="F234" s="49">
        <v>7</v>
      </c>
      <c r="G234" s="54">
        <f t="shared" si="15"/>
        <v>3540</v>
      </c>
      <c r="H234" s="53">
        <f t="shared" si="16"/>
        <v>2.1744471744471743</v>
      </c>
      <c r="I234" s="53">
        <f t="shared" si="13"/>
        <v>0.69486404833836857</v>
      </c>
      <c r="J234" s="52">
        <f t="shared" si="14"/>
        <v>230</v>
      </c>
    </row>
    <row r="235" spans="1:10" ht="15.75" x14ac:dyDescent="0.25">
      <c r="A235" s="49">
        <v>1612</v>
      </c>
      <c r="B235" s="50" t="s">
        <v>190</v>
      </c>
      <c r="C235" s="50" t="s">
        <v>265</v>
      </c>
      <c r="D235" s="50" t="s">
        <v>321</v>
      </c>
      <c r="E235" s="49">
        <v>-10</v>
      </c>
      <c r="F235" s="49">
        <v>8</v>
      </c>
      <c r="G235" s="54">
        <f t="shared" si="15"/>
        <v>3530</v>
      </c>
      <c r="H235" s="53">
        <f t="shared" si="16"/>
        <v>2.1683046683046685</v>
      </c>
      <c r="I235" s="53">
        <f t="shared" si="13"/>
        <v>0.69788519637462232</v>
      </c>
      <c r="J235" s="52">
        <f t="shared" si="14"/>
        <v>231</v>
      </c>
    </row>
    <row r="236" spans="1:10" ht="15.75" x14ac:dyDescent="0.25">
      <c r="A236" s="49">
        <v>1738</v>
      </c>
      <c r="B236" s="50" t="s">
        <v>208</v>
      </c>
      <c r="C236" s="50" t="s">
        <v>393</v>
      </c>
      <c r="D236" s="50" t="s">
        <v>205</v>
      </c>
      <c r="E236" s="49">
        <v>-10</v>
      </c>
      <c r="F236" s="49">
        <v>12</v>
      </c>
      <c r="G236" s="54">
        <f t="shared" si="15"/>
        <v>3520</v>
      </c>
      <c r="H236" s="53">
        <f t="shared" si="16"/>
        <v>2.1621621621621623</v>
      </c>
      <c r="I236" s="53">
        <f t="shared" si="13"/>
        <v>0.70090634441087618</v>
      </c>
      <c r="J236" s="52">
        <f t="shared" si="14"/>
        <v>232</v>
      </c>
    </row>
    <row r="237" spans="1:10" ht="15.75" x14ac:dyDescent="0.25">
      <c r="A237" s="49">
        <v>1887</v>
      </c>
      <c r="B237" s="50" t="s">
        <v>429</v>
      </c>
      <c r="C237" s="50" t="s">
        <v>440</v>
      </c>
      <c r="D237" s="50" t="s">
        <v>53</v>
      </c>
      <c r="E237" s="49">
        <v>-10</v>
      </c>
      <c r="F237" s="49">
        <v>8</v>
      </c>
      <c r="G237" s="54">
        <f t="shared" si="15"/>
        <v>3510</v>
      </c>
      <c r="H237" s="53">
        <f t="shared" si="16"/>
        <v>2.1560196560196561</v>
      </c>
      <c r="I237" s="53">
        <f t="shared" si="13"/>
        <v>0.70392749244712993</v>
      </c>
      <c r="J237" s="52">
        <f t="shared" si="14"/>
        <v>233</v>
      </c>
    </row>
    <row r="238" spans="1:10" ht="15.75" x14ac:dyDescent="0.25">
      <c r="A238" s="49">
        <v>1975</v>
      </c>
      <c r="B238" s="50" t="s">
        <v>466</v>
      </c>
      <c r="C238" s="50" t="s">
        <v>480</v>
      </c>
      <c r="D238" s="50" t="s">
        <v>179</v>
      </c>
      <c r="E238" s="49">
        <v>-10</v>
      </c>
      <c r="F238" s="49">
        <v>10</v>
      </c>
      <c r="G238" s="54">
        <f t="shared" si="15"/>
        <v>3500</v>
      </c>
      <c r="H238" s="53">
        <f t="shared" si="16"/>
        <v>2.1498771498771498</v>
      </c>
      <c r="I238" s="53">
        <f t="shared" si="13"/>
        <v>0.70694864048338368</v>
      </c>
      <c r="J238" s="52">
        <f t="shared" si="14"/>
        <v>234</v>
      </c>
    </row>
    <row r="239" spans="1:10" ht="15.75" x14ac:dyDescent="0.25">
      <c r="A239" s="49">
        <v>1092</v>
      </c>
      <c r="B239" s="50" t="s">
        <v>16</v>
      </c>
      <c r="C239" s="50" t="s">
        <v>183</v>
      </c>
      <c r="D239" s="50" t="s">
        <v>184</v>
      </c>
      <c r="E239" s="49">
        <v>-11</v>
      </c>
      <c r="F239" s="49">
        <v>9</v>
      </c>
      <c r="G239" s="54">
        <f t="shared" si="15"/>
        <v>3489</v>
      </c>
      <c r="H239" s="53">
        <f t="shared" si="16"/>
        <v>2.1431203931203933</v>
      </c>
      <c r="I239" s="53">
        <f t="shared" si="13"/>
        <v>0.70996978851963743</v>
      </c>
      <c r="J239" s="52">
        <f t="shared" si="14"/>
        <v>235</v>
      </c>
    </row>
    <row r="240" spans="1:10" ht="15.75" x14ac:dyDescent="0.25">
      <c r="A240" s="49">
        <v>1296</v>
      </c>
      <c r="B240" s="50" t="s">
        <v>234</v>
      </c>
      <c r="C240" s="50" t="s">
        <v>235</v>
      </c>
      <c r="D240" s="50" t="s">
        <v>236</v>
      </c>
      <c r="E240" s="49">
        <v>-11</v>
      </c>
      <c r="F240" s="49">
        <v>14</v>
      </c>
      <c r="G240" s="54">
        <f t="shared" si="15"/>
        <v>3478</v>
      </c>
      <c r="H240" s="53">
        <f t="shared" si="16"/>
        <v>2.1363636363636362</v>
      </c>
      <c r="I240" s="53">
        <f t="shared" si="13"/>
        <v>0.71299093655589119</v>
      </c>
      <c r="J240" s="52">
        <f t="shared" si="14"/>
        <v>236</v>
      </c>
    </row>
    <row r="241" spans="1:10" ht="15.75" x14ac:dyDescent="0.25">
      <c r="A241" s="49">
        <v>1312</v>
      </c>
      <c r="B241" s="50" t="s">
        <v>19</v>
      </c>
      <c r="C241" s="50" t="s">
        <v>248</v>
      </c>
      <c r="D241" s="50" t="s">
        <v>249</v>
      </c>
      <c r="E241" s="49">
        <v>-11</v>
      </c>
      <c r="F241" s="49">
        <v>8</v>
      </c>
      <c r="G241" s="54">
        <f t="shared" si="15"/>
        <v>3467</v>
      </c>
      <c r="H241" s="53">
        <f t="shared" si="16"/>
        <v>2.1296068796068797</v>
      </c>
      <c r="I241" s="53">
        <f t="shared" si="13"/>
        <v>0.71601208459214505</v>
      </c>
      <c r="J241" s="52">
        <f t="shared" si="14"/>
        <v>237</v>
      </c>
    </row>
    <row r="242" spans="1:10" ht="15.75" x14ac:dyDescent="0.25">
      <c r="A242" s="49">
        <v>1591</v>
      </c>
      <c r="B242" s="50" t="s">
        <v>63</v>
      </c>
      <c r="C242" s="50" t="s">
        <v>308</v>
      </c>
      <c r="D242" s="50" t="s">
        <v>309</v>
      </c>
      <c r="E242" s="49">
        <v>-11</v>
      </c>
      <c r="F242" s="49">
        <v>7</v>
      </c>
      <c r="G242" s="54">
        <f t="shared" si="15"/>
        <v>3456</v>
      </c>
      <c r="H242" s="53">
        <f t="shared" si="16"/>
        <v>2.1228501228501226</v>
      </c>
      <c r="I242" s="53">
        <f t="shared" si="13"/>
        <v>0.7190332326283988</v>
      </c>
      <c r="J242" s="52">
        <f t="shared" si="14"/>
        <v>238</v>
      </c>
    </row>
    <row r="243" spans="1:10" ht="15.75" x14ac:dyDescent="0.25">
      <c r="A243" s="49">
        <v>1634</v>
      </c>
      <c r="B243" s="50" t="s">
        <v>339</v>
      </c>
      <c r="C243" s="50" t="s">
        <v>340</v>
      </c>
      <c r="D243" s="50" t="s">
        <v>192</v>
      </c>
      <c r="E243" s="49">
        <v>-11</v>
      </c>
      <c r="F243" s="49">
        <v>11</v>
      </c>
      <c r="G243" s="54">
        <f t="shared" si="15"/>
        <v>3445</v>
      </c>
      <c r="H243" s="53">
        <f t="shared" si="16"/>
        <v>2.1160933660933661</v>
      </c>
      <c r="I243" s="53">
        <f t="shared" si="13"/>
        <v>0.72205438066465255</v>
      </c>
      <c r="J243" s="52">
        <f t="shared" si="14"/>
        <v>239</v>
      </c>
    </row>
    <row r="244" spans="1:10" ht="15.75" x14ac:dyDescent="0.25">
      <c r="A244" s="49">
        <v>1917</v>
      </c>
      <c r="B244" s="50" t="s">
        <v>197</v>
      </c>
      <c r="C244" s="50" t="s">
        <v>70</v>
      </c>
      <c r="D244" s="50" t="s">
        <v>455</v>
      </c>
      <c r="E244" s="49">
        <v>-11</v>
      </c>
      <c r="F244" s="49">
        <v>9</v>
      </c>
      <c r="G244" s="54">
        <f t="shared" si="15"/>
        <v>3434</v>
      </c>
      <c r="H244" s="53">
        <f t="shared" si="16"/>
        <v>2.1093366093366095</v>
      </c>
      <c r="I244" s="53">
        <f t="shared" si="13"/>
        <v>0.7250755287009063</v>
      </c>
      <c r="J244" s="52">
        <f t="shared" si="14"/>
        <v>240</v>
      </c>
    </row>
    <row r="245" spans="1:10" ht="15.75" x14ac:dyDescent="0.25">
      <c r="A245" s="49">
        <v>1953</v>
      </c>
      <c r="B245" s="50" t="s">
        <v>466</v>
      </c>
      <c r="C245" s="50" t="s">
        <v>71</v>
      </c>
      <c r="D245" s="50" t="s">
        <v>423</v>
      </c>
      <c r="E245" s="49">
        <v>-11</v>
      </c>
      <c r="F245" s="49">
        <v>14</v>
      </c>
      <c r="G245" s="54">
        <f t="shared" si="15"/>
        <v>3423</v>
      </c>
      <c r="H245" s="53">
        <f t="shared" si="16"/>
        <v>2.1025798525798525</v>
      </c>
      <c r="I245" s="53">
        <f t="shared" si="13"/>
        <v>0.72809667673716016</v>
      </c>
      <c r="J245" s="52">
        <f t="shared" si="14"/>
        <v>241</v>
      </c>
    </row>
    <row r="246" spans="1:10" ht="15.75" x14ac:dyDescent="0.25">
      <c r="A246" s="49">
        <v>1991</v>
      </c>
      <c r="B246" s="50" t="s">
        <v>51</v>
      </c>
      <c r="C246" s="50" t="s">
        <v>100</v>
      </c>
      <c r="D246" s="50" t="s">
        <v>108</v>
      </c>
      <c r="E246" s="49">
        <v>-11</v>
      </c>
      <c r="F246" s="49">
        <v>12</v>
      </c>
      <c r="G246" s="54">
        <f t="shared" si="15"/>
        <v>3412</v>
      </c>
      <c r="H246" s="53">
        <f t="shared" si="16"/>
        <v>2.0958230958230959</v>
      </c>
      <c r="I246" s="53">
        <f t="shared" si="13"/>
        <v>0.73111782477341392</v>
      </c>
      <c r="J246" s="52">
        <f t="shared" si="14"/>
        <v>242</v>
      </c>
    </row>
    <row r="247" spans="1:10" ht="15.75" x14ac:dyDescent="0.25">
      <c r="A247" s="49">
        <v>2044</v>
      </c>
      <c r="B247" s="50" t="s">
        <v>242</v>
      </c>
      <c r="C247" s="50" t="s">
        <v>175</v>
      </c>
      <c r="D247" s="50" t="s">
        <v>46</v>
      </c>
      <c r="E247" s="49">
        <v>-11</v>
      </c>
      <c r="F247" s="49">
        <v>8</v>
      </c>
      <c r="G247" s="54">
        <f t="shared" si="15"/>
        <v>3401</v>
      </c>
      <c r="H247" s="53">
        <f t="shared" si="16"/>
        <v>2.0890663390663389</v>
      </c>
      <c r="I247" s="53">
        <f t="shared" si="13"/>
        <v>0.73413897280966767</v>
      </c>
      <c r="J247" s="52">
        <f t="shared" si="14"/>
        <v>243</v>
      </c>
    </row>
    <row r="248" spans="1:10" ht="15.75" x14ac:dyDescent="0.25">
      <c r="A248" s="49">
        <v>2056</v>
      </c>
      <c r="B248" s="50" t="s">
        <v>159</v>
      </c>
      <c r="C248" s="50" t="s">
        <v>512</v>
      </c>
      <c r="D248" s="50" t="s">
        <v>513</v>
      </c>
      <c r="E248" s="49">
        <v>-11</v>
      </c>
      <c r="F248" s="49">
        <v>5</v>
      </c>
      <c r="G248" s="54">
        <f t="shared" si="15"/>
        <v>3390</v>
      </c>
      <c r="H248" s="53">
        <f t="shared" si="16"/>
        <v>2.0823095823095823</v>
      </c>
      <c r="I248" s="53">
        <f t="shared" si="13"/>
        <v>0.73716012084592142</v>
      </c>
      <c r="J248" s="52">
        <f t="shared" si="14"/>
        <v>244</v>
      </c>
    </row>
    <row r="249" spans="1:10" ht="15.75" x14ac:dyDescent="0.25">
      <c r="A249" s="49">
        <v>1084</v>
      </c>
      <c r="B249" s="50" t="s">
        <v>176</v>
      </c>
      <c r="C249" s="50" t="s">
        <v>54</v>
      </c>
      <c r="D249" s="50" t="s">
        <v>177</v>
      </c>
      <c r="E249" s="49">
        <v>-12</v>
      </c>
      <c r="F249" s="49">
        <v>9</v>
      </c>
      <c r="G249" s="54">
        <f t="shared" si="15"/>
        <v>3378</v>
      </c>
      <c r="H249" s="53">
        <f t="shared" si="16"/>
        <v>2.0749385749385749</v>
      </c>
      <c r="I249" s="53">
        <f t="shared" si="13"/>
        <v>0.74018126888217528</v>
      </c>
      <c r="J249" s="52">
        <f t="shared" si="14"/>
        <v>245</v>
      </c>
    </row>
    <row r="250" spans="1:10" ht="15.75" x14ac:dyDescent="0.25">
      <c r="A250" s="49">
        <v>1088</v>
      </c>
      <c r="B250" s="50" t="s">
        <v>16</v>
      </c>
      <c r="C250" s="50" t="s">
        <v>180</v>
      </c>
      <c r="D250" s="50" t="s">
        <v>181</v>
      </c>
      <c r="E250" s="49">
        <v>-12</v>
      </c>
      <c r="F250" s="49">
        <v>12</v>
      </c>
      <c r="G250" s="54">
        <f t="shared" si="15"/>
        <v>3366</v>
      </c>
      <c r="H250" s="53">
        <f t="shared" si="16"/>
        <v>2.0675675675675675</v>
      </c>
      <c r="I250" s="53">
        <f t="shared" si="13"/>
        <v>0.74320241691842903</v>
      </c>
      <c r="J250" s="52">
        <f t="shared" si="14"/>
        <v>246</v>
      </c>
    </row>
    <row r="251" spans="1:10" ht="15.75" x14ac:dyDescent="0.25">
      <c r="A251" s="49">
        <v>1528</v>
      </c>
      <c r="B251" s="50" t="s">
        <v>193</v>
      </c>
      <c r="C251" s="50" t="s">
        <v>277</v>
      </c>
      <c r="D251" s="50" t="s">
        <v>278</v>
      </c>
      <c r="E251" s="49">
        <v>-12</v>
      </c>
      <c r="F251" s="49">
        <v>12</v>
      </c>
      <c r="G251" s="54">
        <f t="shared" si="15"/>
        <v>3354</v>
      </c>
      <c r="H251" s="53">
        <f t="shared" si="16"/>
        <v>2.0601965601965602</v>
      </c>
      <c r="I251" s="53">
        <f t="shared" si="13"/>
        <v>0.74622356495468278</v>
      </c>
      <c r="J251" s="52">
        <f t="shared" si="14"/>
        <v>247</v>
      </c>
    </row>
    <row r="252" spans="1:10" ht="15.75" x14ac:dyDescent="0.25">
      <c r="A252" s="49">
        <v>1561</v>
      </c>
      <c r="B252" s="50" t="s">
        <v>146</v>
      </c>
      <c r="C252" s="50" t="s">
        <v>296</v>
      </c>
      <c r="D252" s="50" t="s">
        <v>297</v>
      </c>
      <c r="E252" s="49">
        <v>-12</v>
      </c>
      <c r="F252" s="49">
        <v>9</v>
      </c>
      <c r="G252" s="54">
        <f t="shared" si="15"/>
        <v>3342</v>
      </c>
      <c r="H252" s="53">
        <f t="shared" si="16"/>
        <v>2.0528255528255528</v>
      </c>
      <c r="I252" s="53">
        <f t="shared" si="13"/>
        <v>0.74924471299093653</v>
      </c>
      <c r="J252" s="52">
        <f t="shared" si="14"/>
        <v>248</v>
      </c>
    </row>
    <row r="253" spans="1:10" ht="15.75" x14ac:dyDescent="0.25">
      <c r="A253" s="49">
        <v>1618</v>
      </c>
      <c r="B253" s="50" t="s">
        <v>88</v>
      </c>
      <c r="C253" s="50" t="s">
        <v>325</v>
      </c>
      <c r="D253" s="50" t="s">
        <v>326</v>
      </c>
      <c r="E253" s="49">
        <v>-12</v>
      </c>
      <c r="F253" s="49">
        <v>9</v>
      </c>
      <c r="G253" s="54">
        <f t="shared" si="15"/>
        <v>3330</v>
      </c>
      <c r="H253" s="53">
        <f t="shared" si="16"/>
        <v>2.0454545454545454</v>
      </c>
      <c r="I253" s="53">
        <f t="shared" si="13"/>
        <v>0.75226586102719029</v>
      </c>
      <c r="J253" s="52">
        <f t="shared" si="14"/>
        <v>249</v>
      </c>
    </row>
    <row r="254" spans="1:10" ht="15.75" x14ac:dyDescent="0.25">
      <c r="A254" s="49">
        <v>1998</v>
      </c>
      <c r="B254" s="50" t="s">
        <v>37</v>
      </c>
      <c r="C254" s="50" t="s">
        <v>491</v>
      </c>
      <c r="D254" s="50" t="s">
        <v>235</v>
      </c>
      <c r="E254" s="49">
        <v>-12</v>
      </c>
      <c r="F254" s="49">
        <v>10</v>
      </c>
      <c r="G254" s="54">
        <f t="shared" si="15"/>
        <v>3318</v>
      </c>
      <c r="H254" s="53">
        <f t="shared" si="16"/>
        <v>2.038083538083538</v>
      </c>
      <c r="I254" s="53">
        <f t="shared" si="13"/>
        <v>0.75528700906344415</v>
      </c>
      <c r="J254" s="52">
        <f t="shared" si="14"/>
        <v>250</v>
      </c>
    </row>
    <row r="255" spans="1:10" ht="15.75" x14ac:dyDescent="0.25">
      <c r="A255" s="49">
        <v>2036</v>
      </c>
      <c r="B255" s="50" t="s">
        <v>242</v>
      </c>
      <c r="C255" s="50" t="s">
        <v>504</v>
      </c>
      <c r="D255" s="50" t="s">
        <v>505</v>
      </c>
      <c r="E255" s="49">
        <v>-12</v>
      </c>
      <c r="F255" s="49">
        <v>9</v>
      </c>
      <c r="G255" s="54">
        <f t="shared" si="15"/>
        <v>3306</v>
      </c>
      <c r="H255" s="53">
        <f t="shared" si="16"/>
        <v>2.0307125307125307</v>
      </c>
      <c r="I255" s="53">
        <f t="shared" si="13"/>
        <v>0.7583081570996979</v>
      </c>
      <c r="J255" s="52">
        <f t="shared" si="14"/>
        <v>251</v>
      </c>
    </row>
    <row r="256" spans="1:10" ht="15.75" x14ac:dyDescent="0.25">
      <c r="A256" s="49">
        <v>2054</v>
      </c>
      <c r="B256" s="50" t="s">
        <v>159</v>
      </c>
      <c r="C256" s="50" t="s">
        <v>510</v>
      </c>
      <c r="D256" s="50" t="s">
        <v>511</v>
      </c>
      <c r="E256" s="49">
        <v>-12</v>
      </c>
      <c r="F256" s="49">
        <v>7</v>
      </c>
      <c r="G256" s="54">
        <f t="shared" si="15"/>
        <v>3294</v>
      </c>
      <c r="H256" s="53">
        <f t="shared" si="16"/>
        <v>2.0233415233415233</v>
      </c>
      <c r="I256" s="53">
        <f t="shared" si="13"/>
        <v>0.76132930513595165</v>
      </c>
      <c r="J256" s="52">
        <f t="shared" si="14"/>
        <v>252</v>
      </c>
    </row>
    <row r="257" spans="1:10" ht="15.75" x14ac:dyDescent="0.25">
      <c r="A257" s="49">
        <v>2098</v>
      </c>
      <c r="B257" s="50" t="s">
        <v>10</v>
      </c>
      <c r="C257" s="50" t="s">
        <v>533</v>
      </c>
      <c r="D257" s="50" t="s">
        <v>534</v>
      </c>
      <c r="E257" s="49">
        <v>-12</v>
      </c>
      <c r="F257" s="49">
        <v>8</v>
      </c>
      <c r="G257" s="54">
        <f t="shared" si="15"/>
        <v>3282</v>
      </c>
      <c r="H257" s="53">
        <f t="shared" si="16"/>
        <v>2.0159705159705159</v>
      </c>
      <c r="I257" s="53">
        <f t="shared" si="13"/>
        <v>0.7643504531722054</v>
      </c>
      <c r="J257" s="52">
        <f t="shared" si="14"/>
        <v>253</v>
      </c>
    </row>
    <row r="258" spans="1:10" ht="15.75" x14ac:dyDescent="0.25">
      <c r="A258" s="49">
        <v>147</v>
      </c>
      <c r="B258" s="50" t="s">
        <v>51</v>
      </c>
      <c r="C258" s="50" t="s">
        <v>52</v>
      </c>
      <c r="D258" s="50" t="s">
        <v>9</v>
      </c>
      <c r="E258" s="49">
        <v>-13</v>
      </c>
      <c r="F258" s="49">
        <v>23</v>
      </c>
      <c r="G258" s="54">
        <f t="shared" si="15"/>
        <v>3269</v>
      </c>
      <c r="H258" s="53">
        <f t="shared" si="16"/>
        <v>2.0079852579852582</v>
      </c>
      <c r="I258" s="53">
        <f t="shared" si="13"/>
        <v>0.76737160120845926</v>
      </c>
      <c r="J258" s="52">
        <f t="shared" si="14"/>
        <v>254</v>
      </c>
    </row>
    <row r="259" spans="1:10" ht="15.75" x14ac:dyDescent="0.25">
      <c r="A259" s="49">
        <v>371</v>
      </c>
      <c r="B259" s="50" t="s">
        <v>60</v>
      </c>
      <c r="C259" s="50" t="s">
        <v>61</v>
      </c>
      <c r="D259" s="50" t="s">
        <v>62</v>
      </c>
      <c r="E259" s="49">
        <v>-13</v>
      </c>
      <c r="F259" s="49">
        <v>7</v>
      </c>
      <c r="G259" s="54">
        <f t="shared" si="15"/>
        <v>3256</v>
      </c>
      <c r="H259" s="53">
        <f t="shared" si="16"/>
        <v>2</v>
      </c>
      <c r="I259" s="53">
        <f t="shared" si="13"/>
        <v>0.77039274924471302</v>
      </c>
      <c r="J259" s="52">
        <f t="shared" si="14"/>
        <v>255</v>
      </c>
    </row>
    <row r="260" spans="1:10" ht="15.75" x14ac:dyDescent="0.25">
      <c r="A260" s="49">
        <v>1036</v>
      </c>
      <c r="B260" s="50" t="s">
        <v>131</v>
      </c>
      <c r="C260" s="50" t="s">
        <v>141</v>
      </c>
      <c r="D260" s="50" t="s">
        <v>142</v>
      </c>
      <c r="E260" s="49">
        <v>-13</v>
      </c>
      <c r="F260" s="49">
        <v>7</v>
      </c>
      <c r="G260" s="54">
        <f t="shared" si="15"/>
        <v>3243</v>
      </c>
      <c r="H260" s="53">
        <f t="shared" si="16"/>
        <v>1.992014742014742</v>
      </c>
      <c r="I260" s="53">
        <f t="shared" si="13"/>
        <v>0.77341389728096677</v>
      </c>
      <c r="J260" s="52">
        <f t="shared" si="14"/>
        <v>256</v>
      </c>
    </row>
    <row r="261" spans="1:10" ht="15.75" x14ac:dyDescent="0.25">
      <c r="A261" s="49">
        <v>1318</v>
      </c>
      <c r="B261" s="50" t="s">
        <v>19</v>
      </c>
      <c r="C261" s="50" t="s">
        <v>11</v>
      </c>
      <c r="D261" s="50" t="s">
        <v>156</v>
      </c>
      <c r="E261" s="49">
        <v>-13</v>
      </c>
      <c r="F261" s="49">
        <v>15</v>
      </c>
      <c r="G261" s="54">
        <f t="shared" si="15"/>
        <v>3230</v>
      </c>
      <c r="H261" s="53">
        <f t="shared" si="16"/>
        <v>1.9840294840294841</v>
      </c>
      <c r="I261" s="53">
        <f t="shared" si="13"/>
        <v>0.77643504531722052</v>
      </c>
      <c r="J261" s="52">
        <f t="shared" si="14"/>
        <v>257</v>
      </c>
    </row>
    <row r="262" spans="1:10" ht="15.75" x14ac:dyDescent="0.25">
      <c r="A262" s="49">
        <v>1623</v>
      </c>
      <c r="B262" s="50" t="s">
        <v>88</v>
      </c>
      <c r="C262" s="50" t="s">
        <v>87</v>
      </c>
      <c r="D262" s="50" t="s">
        <v>329</v>
      </c>
      <c r="E262" s="49">
        <v>-13</v>
      </c>
      <c r="F262" s="49">
        <v>11</v>
      </c>
      <c r="G262" s="54">
        <f t="shared" si="15"/>
        <v>3217</v>
      </c>
      <c r="H262" s="53">
        <f t="shared" si="16"/>
        <v>1.9760442260442261</v>
      </c>
      <c r="I262" s="53">
        <f t="shared" ref="I262:I325" si="17">(J262/$J$335)</f>
        <v>0.77945619335347427</v>
      </c>
      <c r="J262" s="52">
        <f t="shared" si="14"/>
        <v>258</v>
      </c>
    </row>
    <row r="263" spans="1:10" ht="15.75" x14ac:dyDescent="0.25">
      <c r="A263" s="49">
        <v>2085</v>
      </c>
      <c r="B263" s="50" t="s">
        <v>146</v>
      </c>
      <c r="C263" s="50" t="s">
        <v>114</v>
      </c>
      <c r="D263" s="50" t="s">
        <v>522</v>
      </c>
      <c r="E263" s="49">
        <v>-13</v>
      </c>
      <c r="F263" s="49">
        <v>9</v>
      </c>
      <c r="G263" s="54">
        <f t="shared" si="15"/>
        <v>3204</v>
      </c>
      <c r="H263" s="53">
        <f t="shared" si="16"/>
        <v>1.968058968058968</v>
      </c>
      <c r="I263" s="53">
        <f t="shared" si="17"/>
        <v>0.78247734138972813</v>
      </c>
      <c r="J263" s="52">
        <f t="shared" ref="J263:J326" si="18">J262*1+1</f>
        <v>259</v>
      </c>
    </row>
    <row r="264" spans="1:10" ht="15.75" x14ac:dyDescent="0.25">
      <c r="A264" s="49">
        <v>1074</v>
      </c>
      <c r="B264" s="50" t="s">
        <v>34</v>
      </c>
      <c r="C264" s="50" t="s">
        <v>168</v>
      </c>
      <c r="D264" s="50" t="s">
        <v>169</v>
      </c>
      <c r="E264" s="49">
        <v>-14</v>
      </c>
      <c r="F264" s="49">
        <v>13</v>
      </c>
      <c r="G264" s="54">
        <f t="shared" ref="G264:G327" si="19">G263+E264</f>
        <v>3190</v>
      </c>
      <c r="H264" s="53">
        <f t="shared" si="16"/>
        <v>1.9594594594594594</v>
      </c>
      <c r="I264" s="53">
        <f t="shared" si="17"/>
        <v>0.78549848942598188</v>
      </c>
      <c r="J264" s="52">
        <f t="shared" si="18"/>
        <v>260</v>
      </c>
    </row>
    <row r="265" spans="1:10" ht="15.75" x14ac:dyDescent="0.25">
      <c r="A265" s="49">
        <v>1310</v>
      </c>
      <c r="B265" s="50" t="s">
        <v>19</v>
      </c>
      <c r="C265" s="50" t="s">
        <v>246</v>
      </c>
      <c r="D265" s="50" t="s">
        <v>247</v>
      </c>
      <c r="E265" s="49">
        <v>-14</v>
      </c>
      <c r="F265" s="49">
        <v>8</v>
      </c>
      <c r="G265" s="54">
        <f t="shared" si="19"/>
        <v>3176</v>
      </c>
      <c r="H265" s="53">
        <f t="shared" si="16"/>
        <v>1.9508599508599509</v>
      </c>
      <c r="I265" s="53">
        <f t="shared" si="17"/>
        <v>0.78851963746223563</v>
      </c>
      <c r="J265" s="52">
        <f t="shared" si="18"/>
        <v>261</v>
      </c>
    </row>
    <row r="266" spans="1:10" ht="15.75" x14ac:dyDescent="0.25">
      <c r="A266" s="49">
        <v>1853</v>
      </c>
      <c r="B266" s="50" t="s">
        <v>417</v>
      </c>
      <c r="C266" s="50" t="s">
        <v>421</v>
      </c>
      <c r="D266" s="50" t="s">
        <v>422</v>
      </c>
      <c r="E266" s="49">
        <v>-14</v>
      </c>
      <c r="F266" s="49">
        <v>20</v>
      </c>
      <c r="G266" s="54">
        <f t="shared" si="19"/>
        <v>3162</v>
      </c>
      <c r="H266" s="53">
        <f t="shared" si="16"/>
        <v>1.9422604422604424</v>
      </c>
      <c r="I266" s="53">
        <f t="shared" si="17"/>
        <v>0.79154078549848939</v>
      </c>
      <c r="J266" s="52">
        <f t="shared" si="18"/>
        <v>262</v>
      </c>
    </row>
    <row r="267" spans="1:10" ht="15.75" x14ac:dyDescent="0.25">
      <c r="A267" s="49">
        <v>1959</v>
      </c>
      <c r="B267" s="50" t="s">
        <v>466</v>
      </c>
      <c r="C267" s="50" t="s">
        <v>403</v>
      </c>
      <c r="D267" s="50" t="s">
        <v>448</v>
      </c>
      <c r="E267" s="49">
        <v>-14</v>
      </c>
      <c r="F267" s="49">
        <v>11</v>
      </c>
      <c r="G267" s="54">
        <f t="shared" si="19"/>
        <v>3148</v>
      </c>
      <c r="H267" s="53">
        <f t="shared" si="16"/>
        <v>1.9336609336609336</v>
      </c>
      <c r="I267" s="53">
        <f t="shared" si="17"/>
        <v>0.79456193353474325</v>
      </c>
      <c r="J267" s="52">
        <f t="shared" si="18"/>
        <v>263</v>
      </c>
    </row>
    <row r="268" spans="1:10" ht="15.75" x14ac:dyDescent="0.25">
      <c r="A268" s="49">
        <v>1186</v>
      </c>
      <c r="B268" s="50" t="s">
        <v>146</v>
      </c>
      <c r="C268" s="50" t="s">
        <v>203</v>
      </c>
      <c r="D268" s="50" t="s">
        <v>188</v>
      </c>
      <c r="E268" s="49">
        <v>-15</v>
      </c>
      <c r="F268" s="49">
        <v>16</v>
      </c>
      <c r="G268" s="54">
        <f t="shared" si="19"/>
        <v>3133</v>
      </c>
      <c r="H268" s="53">
        <f t="shared" si="16"/>
        <v>1.9244471744471745</v>
      </c>
      <c r="I268" s="53">
        <f t="shared" si="17"/>
        <v>0.797583081570997</v>
      </c>
      <c r="J268" s="52">
        <f t="shared" si="18"/>
        <v>264</v>
      </c>
    </row>
    <row r="269" spans="1:10" ht="15.75" x14ac:dyDescent="0.25">
      <c r="A269" s="49">
        <v>1555</v>
      </c>
      <c r="B269" s="50" t="s">
        <v>197</v>
      </c>
      <c r="C269" s="50" t="s">
        <v>292</v>
      </c>
      <c r="D269" s="50" t="s">
        <v>293</v>
      </c>
      <c r="E269" s="49">
        <v>-15</v>
      </c>
      <c r="F269" s="49">
        <v>9</v>
      </c>
      <c r="G269" s="54">
        <f t="shared" si="19"/>
        <v>3118</v>
      </c>
      <c r="H269" s="53">
        <f t="shared" si="16"/>
        <v>1.9152334152334152</v>
      </c>
      <c r="I269" s="53">
        <f t="shared" si="17"/>
        <v>0.80060422960725075</v>
      </c>
      <c r="J269" s="52">
        <f t="shared" si="18"/>
        <v>265</v>
      </c>
    </row>
    <row r="270" spans="1:10" ht="15.75" x14ac:dyDescent="0.25">
      <c r="A270" s="49">
        <v>1633</v>
      </c>
      <c r="B270" s="50" t="s">
        <v>13</v>
      </c>
      <c r="C270" s="50" t="s">
        <v>337</v>
      </c>
      <c r="D270" s="50" t="s">
        <v>338</v>
      </c>
      <c r="E270" s="49">
        <v>-15</v>
      </c>
      <c r="F270" s="49">
        <v>7</v>
      </c>
      <c r="G270" s="54">
        <f t="shared" si="19"/>
        <v>3103</v>
      </c>
      <c r="H270" s="53">
        <f t="shared" si="16"/>
        <v>1.9060196560196561</v>
      </c>
      <c r="I270" s="53">
        <f t="shared" si="17"/>
        <v>0.8036253776435045</v>
      </c>
      <c r="J270" s="52">
        <f t="shared" si="18"/>
        <v>266</v>
      </c>
    </row>
    <row r="271" spans="1:10" ht="15.75" x14ac:dyDescent="0.25">
      <c r="A271" s="49">
        <v>2066</v>
      </c>
      <c r="B271" s="50" t="s">
        <v>159</v>
      </c>
      <c r="C271" s="50" t="s">
        <v>518</v>
      </c>
      <c r="D271" s="50" t="s">
        <v>67</v>
      </c>
      <c r="E271" s="49">
        <v>-15</v>
      </c>
      <c r="F271" s="49">
        <v>12</v>
      </c>
      <c r="G271" s="54">
        <f t="shared" si="19"/>
        <v>3088</v>
      </c>
      <c r="H271" s="53">
        <f t="shared" si="16"/>
        <v>1.8968058968058967</v>
      </c>
      <c r="I271" s="53">
        <f t="shared" si="17"/>
        <v>0.80664652567975825</v>
      </c>
      <c r="J271" s="52">
        <f t="shared" si="18"/>
        <v>267</v>
      </c>
    </row>
    <row r="272" spans="1:10" ht="15.75" x14ac:dyDescent="0.25">
      <c r="A272" s="49">
        <v>1326</v>
      </c>
      <c r="B272" s="50" t="s">
        <v>19</v>
      </c>
      <c r="C272" s="50" t="s">
        <v>251</v>
      </c>
      <c r="D272" s="50" t="s">
        <v>252</v>
      </c>
      <c r="E272" s="49">
        <v>-16</v>
      </c>
      <c r="F272" s="49">
        <v>15</v>
      </c>
      <c r="G272" s="54">
        <f t="shared" si="19"/>
        <v>3072</v>
      </c>
      <c r="H272" s="53">
        <f t="shared" si="16"/>
        <v>1.886977886977887</v>
      </c>
      <c r="I272" s="53">
        <f t="shared" si="17"/>
        <v>0.80966767371601212</v>
      </c>
      <c r="J272" s="52">
        <f t="shared" si="18"/>
        <v>268</v>
      </c>
    </row>
    <row r="273" spans="1:10" ht="15.75" x14ac:dyDescent="0.25">
      <c r="A273" s="49">
        <v>1577</v>
      </c>
      <c r="B273" s="50" t="s">
        <v>223</v>
      </c>
      <c r="C273" s="50" t="s">
        <v>255</v>
      </c>
      <c r="D273" s="50" t="s">
        <v>304</v>
      </c>
      <c r="E273" s="49">
        <v>-16</v>
      </c>
      <c r="F273" s="49">
        <v>8</v>
      </c>
      <c r="G273" s="54">
        <f t="shared" si="19"/>
        <v>3056</v>
      </c>
      <c r="H273" s="53">
        <f t="shared" si="16"/>
        <v>1.8771498771498771</v>
      </c>
      <c r="I273" s="53">
        <f t="shared" si="17"/>
        <v>0.81268882175226587</v>
      </c>
      <c r="J273" s="52">
        <f t="shared" si="18"/>
        <v>269</v>
      </c>
    </row>
    <row r="274" spans="1:10" ht="15.75" x14ac:dyDescent="0.25">
      <c r="A274" s="49">
        <v>1787</v>
      </c>
      <c r="B274" s="50" t="s">
        <v>57</v>
      </c>
      <c r="C274" s="50" t="s">
        <v>128</v>
      </c>
      <c r="D274" s="50" t="s">
        <v>410</v>
      </c>
      <c r="E274" s="49">
        <v>-16</v>
      </c>
      <c r="F274" s="49">
        <v>28</v>
      </c>
      <c r="G274" s="54">
        <f t="shared" si="19"/>
        <v>3040</v>
      </c>
      <c r="H274" s="53">
        <f t="shared" ref="H274:H335" si="20">G274/$G$335</f>
        <v>1.8673218673218672</v>
      </c>
      <c r="I274" s="53">
        <f t="shared" si="17"/>
        <v>0.81570996978851962</v>
      </c>
      <c r="J274" s="52">
        <f t="shared" si="18"/>
        <v>270</v>
      </c>
    </row>
    <row r="275" spans="1:10" ht="15.75" x14ac:dyDescent="0.25">
      <c r="A275" s="49">
        <v>1889</v>
      </c>
      <c r="B275" s="50" t="s">
        <v>429</v>
      </c>
      <c r="C275" s="50" t="s">
        <v>277</v>
      </c>
      <c r="D275" s="50" t="s">
        <v>441</v>
      </c>
      <c r="E275" s="49">
        <v>-16</v>
      </c>
      <c r="F275" s="49">
        <v>7</v>
      </c>
      <c r="G275" s="54">
        <f t="shared" si="19"/>
        <v>3024</v>
      </c>
      <c r="H275" s="53">
        <f t="shared" si="20"/>
        <v>1.8574938574938575</v>
      </c>
      <c r="I275" s="53">
        <f t="shared" si="17"/>
        <v>0.81873111782477337</v>
      </c>
      <c r="J275" s="52">
        <f t="shared" si="18"/>
        <v>271</v>
      </c>
    </row>
    <row r="276" spans="1:10" ht="15.75" x14ac:dyDescent="0.25">
      <c r="A276" s="49">
        <v>1935</v>
      </c>
      <c r="B276" s="50" t="s">
        <v>348</v>
      </c>
      <c r="C276" s="50" t="s">
        <v>462</v>
      </c>
      <c r="D276" s="50" t="s">
        <v>463</v>
      </c>
      <c r="E276" s="49">
        <v>-16</v>
      </c>
      <c r="F276" s="49">
        <v>9</v>
      </c>
      <c r="G276" s="54">
        <f t="shared" si="19"/>
        <v>3008</v>
      </c>
      <c r="H276" s="53">
        <f t="shared" si="20"/>
        <v>1.8476658476658476</v>
      </c>
      <c r="I276" s="53">
        <f t="shared" si="17"/>
        <v>0.82175226586102723</v>
      </c>
      <c r="J276" s="52">
        <f t="shared" si="18"/>
        <v>272</v>
      </c>
    </row>
    <row r="277" spans="1:10" ht="15.75" x14ac:dyDescent="0.25">
      <c r="A277" s="49">
        <v>108</v>
      </c>
      <c r="B277" s="50" t="s">
        <v>19</v>
      </c>
      <c r="C277" s="50" t="s">
        <v>45</v>
      </c>
      <c r="D277" s="50" t="s">
        <v>46</v>
      </c>
      <c r="E277" s="49">
        <v>-17</v>
      </c>
      <c r="F277" s="49">
        <v>11</v>
      </c>
      <c r="G277" s="54">
        <f t="shared" si="19"/>
        <v>2991</v>
      </c>
      <c r="H277" s="53">
        <f t="shared" si="20"/>
        <v>1.8372235872235871</v>
      </c>
      <c r="I277" s="53">
        <f t="shared" si="17"/>
        <v>0.82477341389728098</v>
      </c>
      <c r="J277" s="52">
        <f t="shared" si="18"/>
        <v>273</v>
      </c>
    </row>
    <row r="278" spans="1:10" ht="15.75" x14ac:dyDescent="0.25">
      <c r="A278" s="49">
        <v>1279</v>
      </c>
      <c r="B278" s="50" t="s">
        <v>176</v>
      </c>
      <c r="C278" s="50" t="s">
        <v>228</v>
      </c>
      <c r="D278" s="50" t="s">
        <v>229</v>
      </c>
      <c r="E278" s="49">
        <v>-17</v>
      </c>
      <c r="F278" s="49">
        <v>8</v>
      </c>
      <c r="G278" s="54">
        <f t="shared" si="19"/>
        <v>2974</v>
      </c>
      <c r="H278" s="53">
        <f t="shared" si="20"/>
        <v>1.8267813267813269</v>
      </c>
      <c r="I278" s="53">
        <f t="shared" si="17"/>
        <v>0.82779456193353473</v>
      </c>
      <c r="J278" s="52">
        <f t="shared" si="18"/>
        <v>274</v>
      </c>
    </row>
    <row r="279" spans="1:10" ht="15.75" x14ac:dyDescent="0.25">
      <c r="A279" s="49">
        <v>1553</v>
      </c>
      <c r="B279" s="50" t="s">
        <v>287</v>
      </c>
      <c r="C279" s="50" t="s">
        <v>288</v>
      </c>
      <c r="D279" s="50" t="s">
        <v>289</v>
      </c>
      <c r="E279" s="49">
        <v>-17</v>
      </c>
      <c r="F279" s="49">
        <v>10</v>
      </c>
      <c r="G279" s="54">
        <f t="shared" si="19"/>
        <v>2957</v>
      </c>
      <c r="H279" s="53">
        <f t="shared" si="20"/>
        <v>1.8163390663390664</v>
      </c>
      <c r="I279" s="53">
        <f t="shared" si="17"/>
        <v>0.83081570996978849</v>
      </c>
      <c r="J279" s="52">
        <f t="shared" si="18"/>
        <v>275</v>
      </c>
    </row>
    <row r="280" spans="1:10" ht="15.75" x14ac:dyDescent="0.25">
      <c r="A280" s="49">
        <v>1632</v>
      </c>
      <c r="B280" s="50" t="s">
        <v>159</v>
      </c>
      <c r="C280" s="50" t="s">
        <v>335</v>
      </c>
      <c r="D280" s="50" t="s">
        <v>336</v>
      </c>
      <c r="E280" s="49">
        <v>-17</v>
      </c>
      <c r="F280" s="49">
        <v>12</v>
      </c>
      <c r="G280" s="54">
        <f t="shared" si="19"/>
        <v>2940</v>
      </c>
      <c r="H280" s="53">
        <f t="shared" si="20"/>
        <v>1.8058968058968059</v>
      </c>
      <c r="I280" s="53">
        <f t="shared" si="17"/>
        <v>0.83383685800604235</v>
      </c>
      <c r="J280" s="52">
        <f t="shared" si="18"/>
        <v>276</v>
      </c>
    </row>
    <row r="281" spans="1:10" ht="15.75" x14ac:dyDescent="0.25">
      <c r="A281" s="49">
        <v>1789</v>
      </c>
      <c r="B281" s="50" t="s">
        <v>57</v>
      </c>
      <c r="C281" s="50" t="s">
        <v>371</v>
      </c>
      <c r="D281" s="50" t="s">
        <v>411</v>
      </c>
      <c r="E281" s="49">
        <v>-17</v>
      </c>
      <c r="F281" s="49">
        <v>15</v>
      </c>
      <c r="G281" s="54">
        <f t="shared" si="19"/>
        <v>2923</v>
      </c>
      <c r="H281" s="53">
        <f t="shared" si="20"/>
        <v>1.7954545454545454</v>
      </c>
      <c r="I281" s="53">
        <f t="shared" si="17"/>
        <v>0.8368580060422961</v>
      </c>
      <c r="J281" s="52">
        <f t="shared" si="18"/>
        <v>277</v>
      </c>
    </row>
    <row r="282" spans="1:10" ht="15.75" x14ac:dyDescent="0.25">
      <c r="A282" s="49">
        <v>1989</v>
      </c>
      <c r="B282" s="50" t="s">
        <v>300</v>
      </c>
      <c r="C282" s="50" t="s">
        <v>397</v>
      </c>
      <c r="D282" s="50" t="s">
        <v>334</v>
      </c>
      <c r="E282" s="49">
        <v>-17</v>
      </c>
      <c r="F282" s="49">
        <v>11</v>
      </c>
      <c r="G282" s="54">
        <f t="shared" si="19"/>
        <v>2906</v>
      </c>
      <c r="H282" s="53">
        <f t="shared" si="20"/>
        <v>1.7850122850122849</v>
      </c>
      <c r="I282" s="53">
        <f t="shared" si="17"/>
        <v>0.83987915407854985</v>
      </c>
      <c r="J282" s="52">
        <f t="shared" si="18"/>
        <v>278</v>
      </c>
    </row>
    <row r="283" spans="1:10" ht="15.75" x14ac:dyDescent="0.25">
      <c r="A283" s="49">
        <v>2019</v>
      </c>
      <c r="B283" s="50" t="s">
        <v>51</v>
      </c>
      <c r="C283" s="50" t="s">
        <v>497</v>
      </c>
      <c r="D283" s="50" t="s">
        <v>319</v>
      </c>
      <c r="E283" s="49">
        <v>-17</v>
      </c>
      <c r="F283" s="49">
        <v>11</v>
      </c>
      <c r="G283" s="54">
        <f t="shared" si="19"/>
        <v>2889</v>
      </c>
      <c r="H283" s="53">
        <f t="shared" si="20"/>
        <v>1.7745700245700247</v>
      </c>
      <c r="I283" s="53">
        <f t="shared" si="17"/>
        <v>0.8429003021148036</v>
      </c>
      <c r="J283" s="52">
        <f t="shared" si="18"/>
        <v>279</v>
      </c>
    </row>
    <row r="284" spans="1:10" ht="15.75" x14ac:dyDescent="0.25">
      <c r="A284" s="49">
        <v>422</v>
      </c>
      <c r="B284" s="50" t="s">
        <v>72</v>
      </c>
      <c r="C284" s="50" t="s">
        <v>77</v>
      </c>
      <c r="D284" s="50" t="s">
        <v>78</v>
      </c>
      <c r="E284" s="49">
        <v>-18</v>
      </c>
      <c r="F284" s="49">
        <v>6</v>
      </c>
      <c r="G284" s="54">
        <f t="shared" si="19"/>
        <v>2871</v>
      </c>
      <c r="H284" s="53">
        <f t="shared" si="20"/>
        <v>1.7635135135135136</v>
      </c>
      <c r="I284" s="53">
        <f t="shared" si="17"/>
        <v>0.84592145015105735</v>
      </c>
      <c r="J284" s="52">
        <f t="shared" si="18"/>
        <v>280</v>
      </c>
    </row>
    <row r="285" spans="1:10" ht="15.75" x14ac:dyDescent="0.25">
      <c r="A285" s="49">
        <v>1164</v>
      </c>
      <c r="B285" s="50" t="s">
        <v>42</v>
      </c>
      <c r="C285" s="50" t="s">
        <v>100</v>
      </c>
      <c r="D285" s="50" t="s">
        <v>91</v>
      </c>
      <c r="E285" s="49">
        <v>-18</v>
      </c>
      <c r="F285" s="49">
        <v>12</v>
      </c>
      <c r="G285" s="54">
        <f t="shared" si="19"/>
        <v>2853</v>
      </c>
      <c r="H285" s="53">
        <f t="shared" si="20"/>
        <v>1.7524570024570025</v>
      </c>
      <c r="I285" s="53">
        <f t="shared" si="17"/>
        <v>0.84894259818731121</v>
      </c>
      <c r="J285" s="52">
        <f t="shared" si="18"/>
        <v>281</v>
      </c>
    </row>
    <row r="286" spans="1:10" ht="15.75" x14ac:dyDescent="0.25">
      <c r="A286" s="49">
        <v>1531</v>
      </c>
      <c r="B286" s="50" t="s">
        <v>146</v>
      </c>
      <c r="C286" s="50" t="s">
        <v>279</v>
      </c>
      <c r="D286" s="50" t="s">
        <v>280</v>
      </c>
      <c r="E286" s="49">
        <v>-18</v>
      </c>
      <c r="F286" s="49">
        <v>11</v>
      </c>
      <c r="G286" s="54">
        <f t="shared" si="19"/>
        <v>2835</v>
      </c>
      <c r="H286" s="53">
        <f t="shared" si="20"/>
        <v>1.7414004914004915</v>
      </c>
      <c r="I286" s="53">
        <f t="shared" si="17"/>
        <v>0.85196374622356497</v>
      </c>
      <c r="J286" s="52">
        <f t="shared" si="18"/>
        <v>282</v>
      </c>
    </row>
    <row r="287" spans="1:10" ht="15.75" x14ac:dyDescent="0.25">
      <c r="A287" s="49">
        <v>1641</v>
      </c>
      <c r="B287" s="50" t="s">
        <v>24</v>
      </c>
      <c r="C287" s="50" t="s">
        <v>346</v>
      </c>
      <c r="D287" s="50" t="s">
        <v>347</v>
      </c>
      <c r="E287" s="49">
        <v>-18</v>
      </c>
      <c r="F287" s="49">
        <v>9</v>
      </c>
      <c r="G287" s="54">
        <f t="shared" si="19"/>
        <v>2817</v>
      </c>
      <c r="H287" s="53">
        <f t="shared" si="20"/>
        <v>1.7303439803439804</v>
      </c>
      <c r="I287" s="53">
        <f t="shared" si="17"/>
        <v>0.85498489425981872</v>
      </c>
      <c r="J287" s="52">
        <f t="shared" si="18"/>
        <v>283</v>
      </c>
    </row>
    <row r="288" spans="1:10" ht="15.75" x14ac:dyDescent="0.25">
      <c r="A288" s="49">
        <v>1783</v>
      </c>
      <c r="B288" s="50" t="s">
        <v>57</v>
      </c>
      <c r="C288" s="50" t="s">
        <v>54</v>
      </c>
      <c r="D288" s="50" t="s">
        <v>407</v>
      </c>
      <c r="E288" s="49">
        <v>-18</v>
      </c>
      <c r="F288" s="49">
        <v>9</v>
      </c>
      <c r="G288" s="54">
        <f t="shared" si="19"/>
        <v>2799</v>
      </c>
      <c r="H288" s="53">
        <f t="shared" si="20"/>
        <v>1.7192874692874693</v>
      </c>
      <c r="I288" s="53">
        <f t="shared" si="17"/>
        <v>0.85800604229607247</v>
      </c>
      <c r="J288" s="52">
        <f t="shared" si="18"/>
        <v>284</v>
      </c>
    </row>
    <row r="289" spans="1:10" ht="15.75" x14ac:dyDescent="0.25">
      <c r="A289" s="49">
        <v>547</v>
      </c>
      <c r="B289" s="50" t="s">
        <v>93</v>
      </c>
      <c r="C289" s="50" t="s">
        <v>94</v>
      </c>
      <c r="D289" s="50" t="s">
        <v>95</v>
      </c>
      <c r="E289" s="49">
        <v>-19</v>
      </c>
      <c r="F289" s="49">
        <v>10</v>
      </c>
      <c r="G289" s="54">
        <f t="shared" si="19"/>
        <v>2780</v>
      </c>
      <c r="H289" s="53">
        <f t="shared" si="20"/>
        <v>1.7076167076167077</v>
      </c>
      <c r="I289" s="53">
        <f t="shared" si="17"/>
        <v>0.86102719033232633</v>
      </c>
      <c r="J289" s="52">
        <f t="shared" si="18"/>
        <v>285</v>
      </c>
    </row>
    <row r="290" spans="1:10" ht="15.75" x14ac:dyDescent="0.25">
      <c r="A290" s="49">
        <v>1136</v>
      </c>
      <c r="B290" s="50" t="s">
        <v>190</v>
      </c>
      <c r="C290" s="50" t="s">
        <v>191</v>
      </c>
      <c r="D290" s="50" t="s">
        <v>192</v>
      </c>
      <c r="E290" s="49">
        <v>-19</v>
      </c>
      <c r="F290" s="49">
        <v>13</v>
      </c>
      <c r="G290" s="54">
        <f t="shared" si="19"/>
        <v>2761</v>
      </c>
      <c r="H290" s="53">
        <f t="shared" si="20"/>
        <v>1.6959459459459461</v>
      </c>
      <c r="I290" s="53">
        <f t="shared" si="17"/>
        <v>0.86404833836858008</v>
      </c>
      <c r="J290" s="52">
        <f t="shared" si="18"/>
        <v>286</v>
      </c>
    </row>
    <row r="291" spans="1:10" ht="15.75" x14ac:dyDescent="0.25">
      <c r="A291" s="49">
        <v>1304</v>
      </c>
      <c r="B291" s="50" t="s">
        <v>19</v>
      </c>
      <c r="C291" s="50" t="s">
        <v>240</v>
      </c>
      <c r="D291" s="50" t="s">
        <v>241</v>
      </c>
      <c r="E291" s="49">
        <v>-19</v>
      </c>
      <c r="F291" s="49">
        <v>8</v>
      </c>
      <c r="G291" s="54">
        <f t="shared" si="19"/>
        <v>2742</v>
      </c>
      <c r="H291" s="53">
        <f t="shared" si="20"/>
        <v>1.6842751842751842</v>
      </c>
      <c r="I291" s="53">
        <f t="shared" si="17"/>
        <v>0.86706948640483383</v>
      </c>
      <c r="J291" s="52">
        <f t="shared" si="18"/>
        <v>287</v>
      </c>
    </row>
    <row r="292" spans="1:10" ht="15.75" x14ac:dyDescent="0.25">
      <c r="A292" s="49">
        <v>1513</v>
      </c>
      <c r="B292" s="50" t="s">
        <v>138</v>
      </c>
      <c r="C292" s="50" t="s">
        <v>265</v>
      </c>
      <c r="D292" s="50" t="s">
        <v>266</v>
      </c>
      <c r="E292" s="49">
        <v>-19</v>
      </c>
      <c r="F292" s="49">
        <v>8</v>
      </c>
      <c r="G292" s="54">
        <f t="shared" si="19"/>
        <v>2723</v>
      </c>
      <c r="H292" s="53">
        <f t="shared" si="20"/>
        <v>1.6726044226044225</v>
      </c>
      <c r="I292" s="53">
        <f t="shared" si="17"/>
        <v>0.87009063444108758</v>
      </c>
      <c r="J292" s="52">
        <f t="shared" si="18"/>
        <v>288</v>
      </c>
    </row>
    <row r="293" spans="1:10" ht="15.75" x14ac:dyDescent="0.25">
      <c r="A293" s="49">
        <v>1559</v>
      </c>
      <c r="B293" s="50" t="s">
        <v>176</v>
      </c>
      <c r="C293" s="50" t="s">
        <v>294</v>
      </c>
      <c r="D293" s="50" t="s">
        <v>295</v>
      </c>
      <c r="E293" s="49">
        <v>-19</v>
      </c>
      <c r="F293" s="49">
        <v>15</v>
      </c>
      <c r="G293" s="54">
        <f t="shared" si="19"/>
        <v>2704</v>
      </c>
      <c r="H293" s="53">
        <f t="shared" si="20"/>
        <v>1.6609336609336609</v>
      </c>
      <c r="I293" s="53">
        <f t="shared" si="17"/>
        <v>0.87311178247734134</v>
      </c>
      <c r="J293" s="52">
        <f t="shared" si="18"/>
        <v>289</v>
      </c>
    </row>
    <row r="294" spans="1:10" ht="15.75" x14ac:dyDescent="0.25">
      <c r="A294" s="49">
        <v>1689</v>
      </c>
      <c r="B294" s="50" t="s">
        <v>176</v>
      </c>
      <c r="C294" s="50" t="s">
        <v>206</v>
      </c>
      <c r="D294" s="50" t="s">
        <v>366</v>
      </c>
      <c r="E294" s="49">
        <v>-19</v>
      </c>
      <c r="F294" s="49">
        <v>9</v>
      </c>
      <c r="G294" s="54">
        <f t="shared" si="19"/>
        <v>2685</v>
      </c>
      <c r="H294" s="53">
        <f t="shared" si="20"/>
        <v>1.6492628992628993</v>
      </c>
      <c r="I294" s="53">
        <f t="shared" si="17"/>
        <v>0.8761329305135952</v>
      </c>
      <c r="J294" s="52">
        <f t="shared" si="18"/>
        <v>290</v>
      </c>
    </row>
    <row r="295" spans="1:10" ht="15.75" x14ac:dyDescent="0.25">
      <c r="A295" s="49">
        <v>1859</v>
      </c>
      <c r="B295" s="50" t="s">
        <v>417</v>
      </c>
      <c r="C295" s="50" t="s">
        <v>381</v>
      </c>
      <c r="D295" s="50" t="s">
        <v>154</v>
      </c>
      <c r="E295" s="49">
        <v>-19</v>
      </c>
      <c r="F295" s="49">
        <v>9</v>
      </c>
      <c r="G295" s="54">
        <f t="shared" si="19"/>
        <v>2666</v>
      </c>
      <c r="H295" s="53">
        <f t="shared" si="20"/>
        <v>1.6375921375921376</v>
      </c>
      <c r="I295" s="53">
        <f t="shared" si="17"/>
        <v>0.87915407854984895</v>
      </c>
      <c r="J295" s="52">
        <f t="shared" si="18"/>
        <v>291</v>
      </c>
    </row>
    <row r="296" spans="1:10" ht="15.75" x14ac:dyDescent="0.25">
      <c r="A296" s="49">
        <v>2011</v>
      </c>
      <c r="B296" s="50" t="s">
        <v>51</v>
      </c>
      <c r="C296" s="50" t="s">
        <v>494</v>
      </c>
      <c r="D296" s="50" t="s">
        <v>456</v>
      </c>
      <c r="E296" s="49">
        <v>-19</v>
      </c>
      <c r="F296" s="49">
        <v>8</v>
      </c>
      <c r="G296" s="54">
        <f t="shared" si="19"/>
        <v>2647</v>
      </c>
      <c r="H296" s="53">
        <f t="shared" si="20"/>
        <v>1.625921375921376</v>
      </c>
      <c r="I296" s="53">
        <f t="shared" si="17"/>
        <v>0.8821752265861027</v>
      </c>
      <c r="J296" s="52">
        <f t="shared" si="18"/>
        <v>292</v>
      </c>
    </row>
    <row r="297" spans="1:10" ht="15.75" x14ac:dyDescent="0.25">
      <c r="A297" s="49">
        <v>365</v>
      </c>
      <c r="B297" s="50" t="s">
        <v>57</v>
      </c>
      <c r="C297" s="50" t="s">
        <v>58</v>
      </c>
      <c r="D297" s="50" t="s">
        <v>59</v>
      </c>
      <c r="E297" s="49">
        <v>-20</v>
      </c>
      <c r="F297" s="49">
        <v>9</v>
      </c>
      <c r="G297" s="54">
        <f t="shared" si="19"/>
        <v>2627</v>
      </c>
      <c r="H297" s="53">
        <f t="shared" si="20"/>
        <v>1.6136363636363635</v>
      </c>
      <c r="I297" s="53">
        <f t="shared" si="17"/>
        <v>0.88519637462235645</v>
      </c>
      <c r="J297" s="52">
        <f t="shared" si="18"/>
        <v>293</v>
      </c>
    </row>
    <row r="298" spans="1:10" ht="15.75" x14ac:dyDescent="0.25">
      <c r="A298" s="49">
        <v>529</v>
      </c>
      <c r="B298" s="50" t="s">
        <v>88</v>
      </c>
      <c r="C298" s="50" t="s">
        <v>89</v>
      </c>
      <c r="D298" s="50" t="s">
        <v>90</v>
      </c>
      <c r="E298" s="49">
        <v>-20</v>
      </c>
      <c r="F298" s="49">
        <v>11</v>
      </c>
      <c r="G298" s="54">
        <f t="shared" si="19"/>
        <v>2607</v>
      </c>
      <c r="H298" s="53">
        <f t="shared" si="20"/>
        <v>1.6013513513513513</v>
      </c>
      <c r="I298" s="53">
        <f t="shared" si="17"/>
        <v>0.88821752265861031</v>
      </c>
      <c r="J298" s="52">
        <f t="shared" si="18"/>
        <v>294</v>
      </c>
    </row>
    <row r="299" spans="1:10" ht="15.75" x14ac:dyDescent="0.25">
      <c r="A299" s="49">
        <v>1693</v>
      </c>
      <c r="B299" s="50" t="s">
        <v>93</v>
      </c>
      <c r="C299" s="50" t="s">
        <v>367</v>
      </c>
      <c r="D299" s="50" t="s">
        <v>355</v>
      </c>
      <c r="E299" s="49">
        <v>-20</v>
      </c>
      <c r="F299" s="49">
        <v>7</v>
      </c>
      <c r="G299" s="54">
        <f t="shared" si="19"/>
        <v>2587</v>
      </c>
      <c r="H299" s="53">
        <f t="shared" si="20"/>
        <v>1.5890663390663391</v>
      </c>
      <c r="I299" s="53">
        <f t="shared" si="17"/>
        <v>0.89123867069486407</v>
      </c>
      <c r="J299" s="52">
        <f t="shared" si="18"/>
        <v>295</v>
      </c>
    </row>
    <row r="300" spans="1:10" ht="15.75" x14ac:dyDescent="0.25">
      <c r="A300" s="49">
        <v>2015</v>
      </c>
      <c r="B300" s="50" t="s">
        <v>51</v>
      </c>
      <c r="C300" s="50" t="s">
        <v>53</v>
      </c>
      <c r="D300" s="50" t="s">
        <v>496</v>
      </c>
      <c r="E300" s="49">
        <v>-20</v>
      </c>
      <c r="F300" s="49">
        <v>9</v>
      </c>
      <c r="G300" s="54">
        <f t="shared" si="19"/>
        <v>2567</v>
      </c>
      <c r="H300" s="53">
        <f t="shared" si="20"/>
        <v>1.5767813267813269</v>
      </c>
      <c r="I300" s="53">
        <f t="shared" si="17"/>
        <v>0.89425981873111782</v>
      </c>
      <c r="J300" s="52">
        <f t="shared" si="18"/>
        <v>296</v>
      </c>
    </row>
    <row r="301" spans="1:10" ht="15.75" x14ac:dyDescent="0.25">
      <c r="A301" s="49">
        <v>2046</v>
      </c>
      <c r="B301" s="50" t="s">
        <v>242</v>
      </c>
      <c r="C301" s="50" t="s">
        <v>508</v>
      </c>
      <c r="D301" s="50" t="s">
        <v>207</v>
      </c>
      <c r="E301" s="49">
        <v>-20</v>
      </c>
      <c r="F301" s="49">
        <v>10</v>
      </c>
      <c r="G301" s="54">
        <f t="shared" si="19"/>
        <v>2547</v>
      </c>
      <c r="H301" s="53">
        <f t="shared" si="20"/>
        <v>1.5644963144963144</v>
      </c>
      <c r="I301" s="53">
        <f t="shared" si="17"/>
        <v>0.89728096676737157</v>
      </c>
      <c r="J301" s="52">
        <f t="shared" si="18"/>
        <v>297</v>
      </c>
    </row>
    <row r="302" spans="1:10" ht="15.75" x14ac:dyDescent="0.25">
      <c r="A302" s="49">
        <v>2076</v>
      </c>
      <c r="B302" s="50" t="s">
        <v>13</v>
      </c>
      <c r="C302" s="50" t="s">
        <v>231</v>
      </c>
      <c r="D302" s="50" t="s">
        <v>189</v>
      </c>
      <c r="E302" s="49">
        <v>-20</v>
      </c>
      <c r="F302" s="49">
        <v>7</v>
      </c>
      <c r="G302" s="54">
        <f t="shared" si="19"/>
        <v>2527</v>
      </c>
      <c r="H302" s="53">
        <f t="shared" si="20"/>
        <v>1.5522113022113022</v>
      </c>
      <c r="I302" s="53">
        <f t="shared" si="17"/>
        <v>0.90030211480362543</v>
      </c>
      <c r="J302" s="52">
        <f t="shared" si="18"/>
        <v>298</v>
      </c>
    </row>
    <row r="303" spans="1:10" ht="15.75" x14ac:dyDescent="0.25">
      <c r="A303" s="49">
        <v>424</v>
      </c>
      <c r="B303" s="50" t="s">
        <v>72</v>
      </c>
      <c r="C303" s="50" t="s">
        <v>79</v>
      </c>
      <c r="D303" s="50" t="s">
        <v>80</v>
      </c>
      <c r="E303" s="49">
        <v>-21</v>
      </c>
      <c r="F303" s="49">
        <v>7</v>
      </c>
      <c r="G303" s="54">
        <f t="shared" si="19"/>
        <v>2506</v>
      </c>
      <c r="H303" s="53">
        <f t="shared" si="20"/>
        <v>1.5393120393120394</v>
      </c>
      <c r="I303" s="53">
        <f t="shared" si="17"/>
        <v>0.90332326283987918</v>
      </c>
      <c r="J303" s="52">
        <f t="shared" si="18"/>
        <v>299</v>
      </c>
    </row>
    <row r="304" spans="1:10" ht="15.75" x14ac:dyDescent="0.25">
      <c r="A304" s="49">
        <v>1021</v>
      </c>
      <c r="B304" s="50" t="s">
        <v>110</v>
      </c>
      <c r="C304" s="50" t="s">
        <v>28</v>
      </c>
      <c r="D304" s="50" t="s">
        <v>125</v>
      </c>
      <c r="E304" s="49">
        <v>-21</v>
      </c>
      <c r="F304" s="49">
        <v>11</v>
      </c>
      <c r="G304" s="54">
        <f t="shared" si="19"/>
        <v>2485</v>
      </c>
      <c r="H304" s="53">
        <f t="shared" si="20"/>
        <v>1.5264127764127764</v>
      </c>
      <c r="I304" s="53">
        <f t="shared" si="17"/>
        <v>0.90634441087613293</v>
      </c>
      <c r="J304" s="52">
        <f t="shared" si="18"/>
        <v>300</v>
      </c>
    </row>
    <row r="305" spans="1:10" ht="15.75" x14ac:dyDescent="0.25">
      <c r="A305" s="49">
        <v>1328</v>
      </c>
      <c r="B305" s="50" t="s">
        <v>19</v>
      </c>
      <c r="C305" s="50" t="s">
        <v>253</v>
      </c>
      <c r="D305" s="50" t="s">
        <v>254</v>
      </c>
      <c r="E305" s="49">
        <v>-21</v>
      </c>
      <c r="F305" s="49">
        <v>9</v>
      </c>
      <c r="G305" s="54">
        <f t="shared" si="19"/>
        <v>2464</v>
      </c>
      <c r="H305" s="53">
        <f t="shared" si="20"/>
        <v>1.5135135135135136</v>
      </c>
      <c r="I305" s="53">
        <f t="shared" si="17"/>
        <v>0.90936555891238668</v>
      </c>
      <c r="J305" s="52">
        <f t="shared" si="18"/>
        <v>301</v>
      </c>
    </row>
    <row r="306" spans="1:10" ht="15.75" x14ac:dyDescent="0.25">
      <c r="A306" s="49">
        <v>1728</v>
      </c>
      <c r="B306" s="50" t="s">
        <v>387</v>
      </c>
      <c r="C306" s="50" t="s">
        <v>265</v>
      </c>
      <c r="D306" s="50" t="s">
        <v>388</v>
      </c>
      <c r="E306" s="49">
        <v>-21</v>
      </c>
      <c r="F306" s="49">
        <v>8</v>
      </c>
      <c r="G306" s="54">
        <f t="shared" si="19"/>
        <v>2443</v>
      </c>
      <c r="H306" s="53">
        <f t="shared" si="20"/>
        <v>1.5006142506142506</v>
      </c>
      <c r="I306" s="53">
        <f t="shared" si="17"/>
        <v>0.91238670694864044</v>
      </c>
      <c r="J306" s="52">
        <f t="shared" si="18"/>
        <v>302</v>
      </c>
    </row>
    <row r="307" spans="1:10" ht="15.75" x14ac:dyDescent="0.25">
      <c r="A307" s="49">
        <v>2096</v>
      </c>
      <c r="B307" s="50" t="s">
        <v>10</v>
      </c>
      <c r="C307" s="50" t="s">
        <v>529</v>
      </c>
      <c r="D307" s="50" t="s">
        <v>530</v>
      </c>
      <c r="E307" s="49">
        <v>-21</v>
      </c>
      <c r="F307" s="49">
        <v>8</v>
      </c>
      <c r="G307" s="54">
        <f t="shared" si="19"/>
        <v>2422</v>
      </c>
      <c r="H307" s="53">
        <f t="shared" si="20"/>
        <v>1.4877149877149878</v>
      </c>
      <c r="I307" s="53">
        <f t="shared" si="17"/>
        <v>0.9154078549848943</v>
      </c>
      <c r="J307" s="52">
        <f t="shared" si="18"/>
        <v>303</v>
      </c>
    </row>
    <row r="308" spans="1:10" ht="15.75" x14ac:dyDescent="0.25">
      <c r="A308" s="49">
        <v>38</v>
      </c>
      <c r="B308" s="50" t="s">
        <v>19</v>
      </c>
      <c r="C308" s="50" t="s">
        <v>22</v>
      </c>
      <c r="D308" s="50" t="s">
        <v>23</v>
      </c>
      <c r="E308" s="49">
        <v>-22</v>
      </c>
      <c r="F308" s="49">
        <v>6</v>
      </c>
      <c r="G308" s="54">
        <f t="shared" si="19"/>
        <v>2400</v>
      </c>
      <c r="H308" s="53">
        <f t="shared" si="20"/>
        <v>1.4742014742014742</v>
      </c>
      <c r="I308" s="53">
        <f t="shared" si="17"/>
        <v>0.91842900302114805</v>
      </c>
      <c r="J308" s="52">
        <f t="shared" si="18"/>
        <v>304</v>
      </c>
    </row>
    <row r="309" spans="1:10" ht="15.75" x14ac:dyDescent="0.25">
      <c r="A309" s="49">
        <v>1271</v>
      </c>
      <c r="B309" s="50" t="s">
        <v>190</v>
      </c>
      <c r="C309" s="50" t="s">
        <v>226</v>
      </c>
      <c r="D309" s="50" t="s">
        <v>227</v>
      </c>
      <c r="E309" s="49">
        <v>-22</v>
      </c>
      <c r="F309" s="49">
        <v>8</v>
      </c>
      <c r="G309" s="54">
        <f t="shared" si="19"/>
        <v>2378</v>
      </c>
      <c r="H309" s="53">
        <f t="shared" si="20"/>
        <v>1.4606879606879606</v>
      </c>
      <c r="I309" s="53">
        <f t="shared" si="17"/>
        <v>0.9214501510574018</v>
      </c>
      <c r="J309" s="52">
        <f t="shared" si="18"/>
        <v>305</v>
      </c>
    </row>
    <row r="310" spans="1:10" ht="15.75" x14ac:dyDescent="0.25">
      <c r="A310" s="49">
        <v>2094</v>
      </c>
      <c r="B310" s="50" t="s">
        <v>10</v>
      </c>
      <c r="C310" s="50" t="s">
        <v>527</v>
      </c>
      <c r="D310" s="50" t="s">
        <v>528</v>
      </c>
      <c r="E310" s="49">
        <v>-22</v>
      </c>
      <c r="F310" s="49">
        <v>7</v>
      </c>
      <c r="G310" s="54">
        <f t="shared" si="19"/>
        <v>2356</v>
      </c>
      <c r="H310" s="53">
        <f t="shared" si="20"/>
        <v>1.4471744471744472</v>
      </c>
      <c r="I310" s="53">
        <f t="shared" si="17"/>
        <v>0.92447129909365555</v>
      </c>
      <c r="J310" s="52">
        <f t="shared" si="18"/>
        <v>306</v>
      </c>
    </row>
    <row r="311" spans="1:10" ht="15.75" x14ac:dyDescent="0.25">
      <c r="A311" s="49">
        <v>1044</v>
      </c>
      <c r="B311" s="50" t="s">
        <v>143</v>
      </c>
      <c r="C311" s="50" t="s">
        <v>149</v>
      </c>
      <c r="D311" s="50" t="s">
        <v>150</v>
      </c>
      <c r="E311" s="49">
        <v>-23</v>
      </c>
      <c r="F311" s="49">
        <v>11</v>
      </c>
      <c r="G311" s="54">
        <f t="shared" si="19"/>
        <v>2333</v>
      </c>
      <c r="H311" s="53">
        <f t="shared" si="20"/>
        <v>1.433046683046683</v>
      </c>
      <c r="I311" s="53">
        <f t="shared" si="17"/>
        <v>0.92749244712990941</v>
      </c>
      <c r="J311" s="52">
        <f t="shared" si="18"/>
        <v>307</v>
      </c>
    </row>
    <row r="312" spans="1:10" ht="15.75" x14ac:dyDescent="0.25">
      <c r="A312" s="49">
        <v>1159</v>
      </c>
      <c r="B312" s="50" t="s">
        <v>197</v>
      </c>
      <c r="C312" s="50" t="s">
        <v>198</v>
      </c>
      <c r="D312" s="50" t="s">
        <v>199</v>
      </c>
      <c r="E312" s="49">
        <v>-23</v>
      </c>
      <c r="F312" s="49">
        <v>12</v>
      </c>
      <c r="G312" s="54">
        <f t="shared" si="19"/>
        <v>2310</v>
      </c>
      <c r="H312" s="53">
        <f t="shared" si="20"/>
        <v>1.4189189189189189</v>
      </c>
      <c r="I312" s="53">
        <f t="shared" si="17"/>
        <v>0.93051359516616317</v>
      </c>
      <c r="J312" s="52">
        <f t="shared" si="18"/>
        <v>308</v>
      </c>
    </row>
    <row r="313" spans="1:10" ht="15.75" x14ac:dyDescent="0.25">
      <c r="A313" s="49">
        <v>1785</v>
      </c>
      <c r="B313" s="50" t="s">
        <v>57</v>
      </c>
      <c r="C313" s="50" t="s">
        <v>408</v>
      </c>
      <c r="D313" s="50" t="s">
        <v>409</v>
      </c>
      <c r="E313" s="49">
        <v>-23</v>
      </c>
      <c r="F313" s="49">
        <v>8</v>
      </c>
      <c r="G313" s="54">
        <f t="shared" si="19"/>
        <v>2287</v>
      </c>
      <c r="H313" s="53">
        <f t="shared" si="20"/>
        <v>1.4047911547911547</v>
      </c>
      <c r="I313" s="53">
        <f t="shared" si="17"/>
        <v>0.93353474320241692</v>
      </c>
      <c r="J313" s="52">
        <f t="shared" si="18"/>
        <v>309</v>
      </c>
    </row>
    <row r="314" spans="1:10" ht="15.75" x14ac:dyDescent="0.25">
      <c r="A314" s="49">
        <v>2086</v>
      </c>
      <c r="B314" s="50" t="s">
        <v>193</v>
      </c>
      <c r="C314" s="50" t="s">
        <v>523</v>
      </c>
      <c r="D314" s="50" t="s">
        <v>452</v>
      </c>
      <c r="E314" s="49">
        <v>-23</v>
      </c>
      <c r="F314" s="49">
        <v>8</v>
      </c>
      <c r="G314" s="54">
        <f t="shared" si="19"/>
        <v>2264</v>
      </c>
      <c r="H314" s="53">
        <f t="shared" si="20"/>
        <v>1.3906633906633907</v>
      </c>
      <c r="I314" s="53">
        <f t="shared" si="17"/>
        <v>0.93655589123867067</v>
      </c>
      <c r="J314" s="52">
        <f t="shared" si="18"/>
        <v>310</v>
      </c>
    </row>
    <row r="315" spans="1:10" ht="15.75" x14ac:dyDescent="0.25">
      <c r="A315" s="49">
        <v>1865</v>
      </c>
      <c r="B315" s="50" t="s">
        <v>417</v>
      </c>
      <c r="C315" s="50" t="s">
        <v>135</v>
      </c>
      <c r="D315" s="50" t="s">
        <v>426</v>
      </c>
      <c r="E315" s="49">
        <v>-24</v>
      </c>
      <c r="F315" s="49">
        <v>9</v>
      </c>
      <c r="G315" s="54">
        <f t="shared" si="19"/>
        <v>2240</v>
      </c>
      <c r="H315" s="53">
        <f t="shared" si="20"/>
        <v>1.375921375921376</v>
      </c>
      <c r="I315" s="53">
        <f t="shared" si="17"/>
        <v>0.93957703927492442</v>
      </c>
      <c r="J315" s="52">
        <f t="shared" si="18"/>
        <v>311</v>
      </c>
    </row>
    <row r="316" spans="1:10" ht="15.75" x14ac:dyDescent="0.25">
      <c r="A316" s="49">
        <v>1023</v>
      </c>
      <c r="B316" s="50" t="s">
        <v>110</v>
      </c>
      <c r="C316" s="50" t="s">
        <v>129</v>
      </c>
      <c r="D316" s="50" t="s">
        <v>130</v>
      </c>
      <c r="E316" s="49">
        <v>-25</v>
      </c>
      <c r="F316" s="49">
        <v>10</v>
      </c>
      <c r="G316" s="54">
        <f t="shared" si="19"/>
        <v>2215</v>
      </c>
      <c r="H316" s="53">
        <f t="shared" si="20"/>
        <v>1.3605651105651106</v>
      </c>
      <c r="I316" s="53">
        <f t="shared" si="17"/>
        <v>0.94259818731117828</v>
      </c>
      <c r="J316" s="52">
        <f t="shared" si="18"/>
        <v>312</v>
      </c>
    </row>
    <row r="317" spans="1:10" ht="15.75" x14ac:dyDescent="0.25">
      <c r="A317" s="49">
        <v>1769</v>
      </c>
      <c r="B317" s="50" t="s">
        <v>57</v>
      </c>
      <c r="C317" s="50" t="s">
        <v>64</v>
      </c>
      <c r="D317" s="50" t="s">
        <v>400</v>
      </c>
      <c r="E317" s="49">
        <v>-25</v>
      </c>
      <c r="F317" s="49">
        <v>9</v>
      </c>
      <c r="G317" s="54">
        <f t="shared" si="19"/>
        <v>2190</v>
      </c>
      <c r="H317" s="53">
        <f t="shared" si="20"/>
        <v>1.3452088452088453</v>
      </c>
      <c r="I317" s="53">
        <f t="shared" si="17"/>
        <v>0.94561933534743203</v>
      </c>
      <c r="J317" s="52">
        <f t="shared" si="18"/>
        <v>313</v>
      </c>
    </row>
    <row r="318" spans="1:10" ht="15.75" x14ac:dyDescent="0.25">
      <c r="A318" s="49">
        <v>2074</v>
      </c>
      <c r="B318" s="50" t="s">
        <v>159</v>
      </c>
      <c r="C318" s="50" t="s">
        <v>253</v>
      </c>
      <c r="D318" s="50" t="s">
        <v>333</v>
      </c>
      <c r="E318" s="49">
        <v>-25</v>
      </c>
      <c r="F318" s="49">
        <v>10</v>
      </c>
      <c r="G318" s="54">
        <f t="shared" si="19"/>
        <v>2165</v>
      </c>
      <c r="H318" s="53">
        <f t="shared" si="20"/>
        <v>1.3298525798525798</v>
      </c>
      <c r="I318" s="53">
        <f t="shared" si="17"/>
        <v>0.94864048338368578</v>
      </c>
      <c r="J318" s="52">
        <f t="shared" si="18"/>
        <v>314</v>
      </c>
    </row>
    <row r="319" spans="1:10" ht="15.75" x14ac:dyDescent="0.25">
      <c r="A319" s="49">
        <v>1601</v>
      </c>
      <c r="B319" s="50" t="s">
        <v>176</v>
      </c>
      <c r="C319" s="50" t="s">
        <v>100</v>
      </c>
      <c r="D319" s="50" t="s">
        <v>219</v>
      </c>
      <c r="E319" s="49">
        <v>-26</v>
      </c>
      <c r="F319" s="49">
        <v>10</v>
      </c>
      <c r="G319" s="54">
        <f t="shared" si="19"/>
        <v>2139</v>
      </c>
      <c r="H319" s="53">
        <f t="shared" si="20"/>
        <v>1.3138820638820639</v>
      </c>
      <c r="I319" s="53">
        <f t="shared" si="17"/>
        <v>0.95166163141993954</v>
      </c>
      <c r="J319" s="52">
        <f t="shared" si="18"/>
        <v>315</v>
      </c>
    </row>
    <row r="320" spans="1:10" ht="15.75" x14ac:dyDescent="0.25">
      <c r="A320" s="49">
        <v>1793</v>
      </c>
      <c r="B320" s="50" t="s">
        <v>57</v>
      </c>
      <c r="C320" s="50" t="s">
        <v>195</v>
      </c>
      <c r="D320" s="50" t="s">
        <v>106</v>
      </c>
      <c r="E320" s="49">
        <v>-27</v>
      </c>
      <c r="F320" s="49">
        <v>9</v>
      </c>
      <c r="G320" s="54">
        <f t="shared" si="19"/>
        <v>2112</v>
      </c>
      <c r="H320" s="53">
        <f t="shared" si="20"/>
        <v>1.2972972972972974</v>
      </c>
      <c r="I320" s="53">
        <f t="shared" si="17"/>
        <v>0.9546827794561934</v>
      </c>
      <c r="J320" s="52">
        <f t="shared" si="18"/>
        <v>316</v>
      </c>
    </row>
    <row r="321" spans="1:10" ht="15.75" x14ac:dyDescent="0.25">
      <c r="A321" s="49">
        <v>1797</v>
      </c>
      <c r="B321" s="50" t="s">
        <v>57</v>
      </c>
      <c r="C321" s="50" t="s">
        <v>369</v>
      </c>
      <c r="D321" s="50" t="s">
        <v>412</v>
      </c>
      <c r="E321" s="49">
        <v>-27</v>
      </c>
      <c r="F321" s="49">
        <v>9</v>
      </c>
      <c r="G321" s="54">
        <f t="shared" si="19"/>
        <v>2085</v>
      </c>
      <c r="H321" s="53">
        <f t="shared" si="20"/>
        <v>1.2807125307125307</v>
      </c>
      <c r="I321" s="53">
        <f t="shared" si="17"/>
        <v>0.95770392749244715</v>
      </c>
      <c r="J321" s="52">
        <f t="shared" si="18"/>
        <v>317</v>
      </c>
    </row>
    <row r="322" spans="1:10" ht="15.75" x14ac:dyDescent="0.25">
      <c r="A322" s="49">
        <v>1851</v>
      </c>
      <c r="B322" s="50" t="s">
        <v>417</v>
      </c>
      <c r="C322" s="50" t="s">
        <v>418</v>
      </c>
      <c r="D322" s="50" t="s">
        <v>419</v>
      </c>
      <c r="E322" s="49">
        <v>-27</v>
      </c>
      <c r="F322" s="49">
        <v>9</v>
      </c>
      <c r="G322" s="54">
        <f t="shared" si="19"/>
        <v>2058</v>
      </c>
      <c r="H322" s="53">
        <f t="shared" si="20"/>
        <v>1.2641277641277642</v>
      </c>
      <c r="I322" s="53">
        <f t="shared" si="17"/>
        <v>0.9607250755287009</v>
      </c>
      <c r="J322" s="52">
        <f t="shared" si="18"/>
        <v>318</v>
      </c>
    </row>
    <row r="323" spans="1:10" ht="15.75" x14ac:dyDescent="0.25">
      <c r="A323" s="49">
        <v>1253</v>
      </c>
      <c r="B323" s="50" t="s">
        <v>217</v>
      </c>
      <c r="C323" s="50" t="s">
        <v>100</v>
      </c>
      <c r="D323" s="50" t="s">
        <v>218</v>
      </c>
      <c r="E323" s="49">
        <v>-28</v>
      </c>
      <c r="F323" s="49">
        <v>11</v>
      </c>
      <c r="G323" s="54">
        <f t="shared" si="19"/>
        <v>2030</v>
      </c>
      <c r="H323" s="53">
        <f t="shared" si="20"/>
        <v>1.2469287469287469</v>
      </c>
      <c r="I323" s="53">
        <f t="shared" si="17"/>
        <v>0.96374622356495465</v>
      </c>
      <c r="J323" s="52">
        <f t="shared" si="18"/>
        <v>319</v>
      </c>
    </row>
    <row r="324" spans="1:10" ht="15.75" x14ac:dyDescent="0.25">
      <c r="A324" s="49">
        <v>509</v>
      </c>
      <c r="B324" s="50" t="s">
        <v>85</v>
      </c>
      <c r="C324" s="50" t="s">
        <v>86</v>
      </c>
      <c r="D324" s="50" t="s">
        <v>87</v>
      </c>
      <c r="E324" s="49">
        <v>-29</v>
      </c>
      <c r="F324" s="49">
        <v>7</v>
      </c>
      <c r="G324" s="54">
        <f t="shared" si="19"/>
        <v>2001</v>
      </c>
      <c r="H324" s="53">
        <f t="shared" si="20"/>
        <v>1.229115479115479</v>
      </c>
      <c r="I324" s="53">
        <f t="shared" si="17"/>
        <v>0.96676737160120851</v>
      </c>
      <c r="J324" s="52">
        <f t="shared" si="18"/>
        <v>320</v>
      </c>
    </row>
    <row r="325" spans="1:10" ht="15.75" x14ac:dyDescent="0.25">
      <c r="A325" s="49">
        <v>1723</v>
      </c>
      <c r="B325" s="50" t="s">
        <v>24</v>
      </c>
      <c r="C325" s="50" t="s">
        <v>385</v>
      </c>
      <c r="D325" s="50" t="s">
        <v>173</v>
      </c>
      <c r="E325" s="49">
        <v>-29</v>
      </c>
      <c r="F325" s="49">
        <v>7</v>
      </c>
      <c r="G325" s="54">
        <f t="shared" si="19"/>
        <v>1972</v>
      </c>
      <c r="H325" s="53">
        <f t="shared" si="20"/>
        <v>1.2113022113022114</v>
      </c>
      <c r="I325" s="53">
        <f t="shared" si="17"/>
        <v>0.96978851963746227</v>
      </c>
      <c r="J325" s="52">
        <f t="shared" si="18"/>
        <v>321</v>
      </c>
    </row>
    <row r="326" spans="1:10" ht="15.75" x14ac:dyDescent="0.25">
      <c r="A326" s="49">
        <v>1855</v>
      </c>
      <c r="B326" s="50" t="s">
        <v>417</v>
      </c>
      <c r="C326" s="50" t="s">
        <v>424</v>
      </c>
      <c r="D326" s="50" t="s">
        <v>346</v>
      </c>
      <c r="E326" s="49">
        <v>-29</v>
      </c>
      <c r="F326" s="49">
        <v>8</v>
      </c>
      <c r="G326" s="54">
        <f t="shared" si="19"/>
        <v>1943</v>
      </c>
      <c r="H326" s="53">
        <f t="shared" si="20"/>
        <v>1.1934889434889435</v>
      </c>
      <c r="I326" s="53">
        <f t="shared" ref="I326:I335" si="21">(J326/$J$335)</f>
        <v>0.97280966767371602</v>
      </c>
      <c r="J326" s="52">
        <f t="shared" si="18"/>
        <v>322</v>
      </c>
    </row>
    <row r="327" spans="1:10" ht="15.75" x14ac:dyDescent="0.25">
      <c r="A327" s="49">
        <v>1737</v>
      </c>
      <c r="B327" s="50" t="s">
        <v>24</v>
      </c>
      <c r="C327" s="50" t="s">
        <v>139</v>
      </c>
      <c r="D327" s="50" t="s">
        <v>22</v>
      </c>
      <c r="E327" s="49">
        <v>-30</v>
      </c>
      <c r="F327" s="49">
        <v>8</v>
      </c>
      <c r="G327" s="54">
        <f t="shared" si="19"/>
        <v>1913</v>
      </c>
      <c r="H327" s="53">
        <f t="shared" si="20"/>
        <v>1.1750614250614251</v>
      </c>
      <c r="I327" s="53">
        <f t="shared" si="21"/>
        <v>0.97583081570996977</v>
      </c>
      <c r="J327" s="52">
        <f t="shared" ref="J327:J335" si="22">J326*1+1</f>
        <v>323</v>
      </c>
    </row>
    <row r="328" spans="1:10" ht="15.75" x14ac:dyDescent="0.25">
      <c r="A328" s="49">
        <v>1779</v>
      </c>
      <c r="B328" s="50" t="s">
        <v>57</v>
      </c>
      <c r="C328" s="50" t="s">
        <v>405</v>
      </c>
      <c r="D328" s="50" t="s">
        <v>227</v>
      </c>
      <c r="E328" s="49">
        <v>-30</v>
      </c>
      <c r="F328" s="49">
        <v>7</v>
      </c>
      <c r="G328" s="54">
        <f t="shared" ref="G328:G335" si="23">G327+E328</f>
        <v>1883</v>
      </c>
      <c r="H328" s="53">
        <f t="shared" si="20"/>
        <v>1.1566339066339066</v>
      </c>
      <c r="I328" s="53">
        <f t="shared" si="21"/>
        <v>0.97885196374622352</v>
      </c>
      <c r="J328" s="52">
        <f t="shared" si="22"/>
        <v>324</v>
      </c>
    </row>
    <row r="329" spans="1:10" ht="15.75" x14ac:dyDescent="0.25">
      <c r="A329" s="49">
        <v>1861</v>
      </c>
      <c r="B329" s="50" t="s">
        <v>417</v>
      </c>
      <c r="C329" s="50" t="s">
        <v>53</v>
      </c>
      <c r="D329" s="50" t="s">
        <v>302</v>
      </c>
      <c r="E329" s="49">
        <v>-30</v>
      </c>
      <c r="F329" s="49">
        <v>9</v>
      </c>
      <c r="G329" s="54">
        <f t="shared" si="23"/>
        <v>1853</v>
      </c>
      <c r="H329" s="53">
        <f t="shared" si="20"/>
        <v>1.1382063882063882</v>
      </c>
      <c r="I329" s="53">
        <f t="shared" si="21"/>
        <v>0.98187311178247738</v>
      </c>
      <c r="J329" s="52">
        <f t="shared" si="22"/>
        <v>325</v>
      </c>
    </row>
    <row r="330" spans="1:10" ht="15.75" x14ac:dyDescent="0.25">
      <c r="A330" s="49">
        <v>2017</v>
      </c>
      <c r="B330" s="50" t="s">
        <v>51</v>
      </c>
      <c r="C330" s="50" t="s">
        <v>326</v>
      </c>
      <c r="D330" s="50" t="s">
        <v>477</v>
      </c>
      <c r="E330" s="49">
        <v>-34</v>
      </c>
      <c r="F330" s="49">
        <v>7</v>
      </c>
      <c r="G330" s="54">
        <f t="shared" si="23"/>
        <v>1819</v>
      </c>
      <c r="H330" s="53">
        <f t="shared" si="20"/>
        <v>1.1173218673218672</v>
      </c>
      <c r="I330" s="53">
        <f t="shared" si="21"/>
        <v>0.98489425981873113</v>
      </c>
      <c r="J330" s="52">
        <f t="shared" si="22"/>
        <v>326</v>
      </c>
    </row>
    <row r="331" spans="1:10" ht="15.75" x14ac:dyDescent="0.25">
      <c r="A331" s="49">
        <v>1041</v>
      </c>
      <c r="B331" s="50" t="s">
        <v>146</v>
      </c>
      <c r="C331" s="50" t="s">
        <v>147</v>
      </c>
      <c r="D331" s="50" t="s">
        <v>148</v>
      </c>
      <c r="E331" s="49">
        <v>-35</v>
      </c>
      <c r="F331" s="49">
        <v>7</v>
      </c>
      <c r="G331" s="54">
        <f t="shared" si="23"/>
        <v>1784</v>
      </c>
      <c r="H331" s="53">
        <f t="shared" si="20"/>
        <v>1.0958230958230959</v>
      </c>
      <c r="I331" s="53">
        <f t="shared" si="21"/>
        <v>0.98791540785498488</v>
      </c>
      <c r="J331" s="52">
        <f t="shared" si="22"/>
        <v>327</v>
      </c>
    </row>
    <row r="332" spans="1:10" ht="15.75" x14ac:dyDescent="0.25">
      <c r="A332" s="49">
        <v>1781</v>
      </c>
      <c r="B332" s="50" t="s">
        <v>57</v>
      </c>
      <c r="C332" s="50" t="s">
        <v>406</v>
      </c>
      <c r="D332" s="50" t="s">
        <v>364</v>
      </c>
      <c r="E332" s="49">
        <v>-35</v>
      </c>
      <c r="F332" s="49">
        <v>11</v>
      </c>
      <c r="G332" s="54">
        <f t="shared" si="23"/>
        <v>1749</v>
      </c>
      <c r="H332" s="53">
        <f t="shared" si="20"/>
        <v>1.0743243243243243</v>
      </c>
      <c r="I332" s="53">
        <f t="shared" si="21"/>
        <v>0.99093655589123864</v>
      </c>
      <c r="J332" s="52">
        <f t="shared" si="22"/>
        <v>328</v>
      </c>
    </row>
    <row r="333" spans="1:10" ht="15.75" x14ac:dyDescent="0.25">
      <c r="A333" s="49">
        <v>1775</v>
      </c>
      <c r="B333" s="50" t="s">
        <v>57</v>
      </c>
      <c r="C333" s="50" t="s">
        <v>403</v>
      </c>
      <c r="D333" s="50" t="s">
        <v>404</v>
      </c>
      <c r="E333" s="49">
        <v>-38</v>
      </c>
      <c r="F333" s="49">
        <v>10</v>
      </c>
      <c r="G333" s="54">
        <f t="shared" si="23"/>
        <v>1711</v>
      </c>
      <c r="H333" s="53">
        <f t="shared" si="20"/>
        <v>1.0509828009828011</v>
      </c>
      <c r="I333" s="53">
        <f t="shared" si="21"/>
        <v>0.9939577039274925</v>
      </c>
      <c r="J333" s="52">
        <f t="shared" si="22"/>
        <v>329</v>
      </c>
    </row>
    <row r="334" spans="1:10" ht="15.75" x14ac:dyDescent="0.25">
      <c r="A334" s="49">
        <v>1857</v>
      </c>
      <c r="B334" s="50" t="s">
        <v>417</v>
      </c>
      <c r="C334" s="50" t="s">
        <v>305</v>
      </c>
      <c r="D334" s="50" t="s">
        <v>425</v>
      </c>
      <c r="E334" s="49">
        <v>-38</v>
      </c>
      <c r="F334" s="49">
        <v>5</v>
      </c>
      <c r="G334" s="54">
        <f t="shared" si="23"/>
        <v>1673</v>
      </c>
      <c r="H334" s="53">
        <f t="shared" si="20"/>
        <v>1.0276412776412776</v>
      </c>
      <c r="I334" s="53">
        <f t="shared" si="21"/>
        <v>0.99697885196374625</v>
      </c>
      <c r="J334" s="52">
        <f t="shared" si="22"/>
        <v>330</v>
      </c>
    </row>
    <row r="335" spans="1:10" ht="15.75" x14ac:dyDescent="0.25">
      <c r="A335" s="40">
        <v>1727</v>
      </c>
      <c r="B335" s="41" t="s">
        <v>24</v>
      </c>
      <c r="C335" s="41" t="s">
        <v>386</v>
      </c>
      <c r="D335" s="41" t="s">
        <v>356</v>
      </c>
      <c r="E335" s="40">
        <v>-45</v>
      </c>
      <c r="F335" s="40">
        <v>8</v>
      </c>
      <c r="G335" s="54">
        <f t="shared" si="23"/>
        <v>1628</v>
      </c>
      <c r="H335" s="53">
        <f t="shared" si="20"/>
        <v>1</v>
      </c>
      <c r="I335" s="53">
        <f t="shared" si="21"/>
        <v>1</v>
      </c>
      <c r="J335" s="52">
        <f t="shared" si="22"/>
        <v>331</v>
      </c>
    </row>
    <row r="336" spans="1:10" x14ac:dyDescent="0.25">
      <c r="G336" s="39"/>
    </row>
  </sheetData>
  <sortState xmlns:xlrd2="http://schemas.microsoft.com/office/spreadsheetml/2017/richdata2" ref="A4:F335">
    <sortCondition descending="1" ref="E4:E335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A46E0-CD9C-4F1C-9387-2BDF2BDB1B42}">
  <sheetPr filterMode="1"/>
  <dimension ref="A1:J100"/>
  <sheetViews>
    <sheetView workbookViewId="0">
      <selection activeCell="B106" sqref="B106"/>
    </sheetView>
  </sheetViews>
  <sheetFormatPr defaultColWidth="8.85546875" defaultRowHeight="15" x14ac:dyDescent="0.2"/>
  <cols>
    <col min="1" max="1" width="23" style="2" bestFit="1" customWidth="1"/>
    <col min="2" max="2" width="63.140625" style="2" bestFit="1" customWidth="1"/>
    <col min="3" max="3" width="12.42578125" style="2" bestFit="1" customWidth="1"/>
    <col min="4" max="4" width="21.7109375" style="2" bestFit="1" customWidth="1"/>
    <col min="5" max="5" width="13.85546875" style="2" bestFit="1" customWidth="1"/>
    <col min="6" max="6" width="12.7109375" style="2" bestFit="1" customWidth="1"/>
    <col min="7" max="7" width="19.42578125" style="2" bestFit="1" customWidth="1"/>
    <col min="8" max="8" width="25.28515625" style="2" bestFit="1" customWidth="1"/>
    <col min="9" max="9" width="15.28515625" style="2" bestFit="1" customWidth="1"/>
    <col min="10" max="10" width="16.28515625" style="2" bestFit="1" customWidth="1"/>
    <col min="11" max="16384" width="8.85546875" style="2"/>
  </cols>
  <sheetData>
    <row r="1" spans="1:10" ht="15.75" x14ac:dyDescent="0.25">
      <c r="A1" s="4" t="s">
        <v>537</v>
      </c>
    </row>
    <row r="3" spans="1:10" ht="16.5" thickBot="1" x14ac:dyDescent="0.3">
      <c r="A3" s="5" t="s">
        <v>538</v>
      </c>
      <c r="B3" s="5" t="s">
        <v>539</v>
      </c>
      <c r="C3" s="5" t="s">
        <v>540</v>
      </c>
      <c r="D3" s="5" t="s">
        <v>541</v>
      </c>
      <c r="E3" s="5" t="s">
        <v>542</v>
      </c>
      <c r="F3" s="5" t="s">
        <v>543</v>
      </c>
      <c r="G3" s="5" t="s">
        <v>544</v>
      </c>
      <c r="H3" s="5" t="s">
        <v>545</v>
      </c>
      <c r="I3" s="5" t="s">
        <v>546</v>
      </c>
      <c r="J3" s="5" t="s">
        <v>547</v>
      </c>
    </row>
    <row r="4" spans="1:10" ht="15.75" hidden="1" thickTop="1" x14ac:dyDescent="0.2">
      <c r="A4" s="6" t="s">
        <v>548</v>
      </c>
      <c r="B4" s="2" t="s">
        <v>549</v>
      </c>
      <c r="C4" s="7">
        <v>1122</v>
      </c>
      <c r="D4" s="6" t="s">
        <v>550</v>
      </c>
      <c r="E4" s="8">
        <v>4.25</v>
      </c>
      <c r="F4" s="9">
        <v>19500</v>
      </c>
      <c r="G4" s="8">
        <f t="shared" ref="G4:G67" si="0">E4*F4</f>
        <v>82875</v>
      </c>
      <c r="H4" s="10">
        <v>30</v>
      </c>
      <c r="I4" s="11">
        <v>40760</v>
      </c>
      <c r="J4" s="11">
        <v>40768</v>
      </c>
    </row>
    <row r="5" spans="1:10" ht="15.75" hidden="1" thickTop="1" x14ac:dyDescent="0.2">
      <c r="A5" s="2" t="s">
        <v>551</v>
      </c>
      <c r="B5" s="2" t="s">
        <v>552</v>
      </c>
      <c r="C5" s="7">
        <v>1243</v>
      </c>
      <c r="D5" s="6" t="s">
        <v>550</v>
      </c>
      <c r="E5" s="12">
        <v>4.25</v>
      </c>
      <c r="F5" s="13">
        <v>10000</v>
      </c>
      <c r="G5" s="8">
        <f t="shared" si="0"/>
        <v>42500</v>
      </c>
      <c r="H5" s="10">
        <v>30</v>
      </c>
      <c r="I5" s="14">
        <v>40763</v>
      </c>
      <c r="J5" s="14">
        <v>40769</v>
      </c>
    </row>
    <row r="6" spans="1:10" ht="15.75" hidden="1" thickTop="1" x14ac:dyDescent="0.2">
      <c r="A6" s="2" t="s">
        <v>553</v>
      </c>
      <c r="B6" s="2" t="s">
        <v>554</v>
      </c>
      <c r="C6" s="3">
        <v>5462</v>
      </c>
      <c r="D6" s="2" t="s">
        <v>555</v>
      </c>
      <c r="E6" s="12">
        <v>1.05</v>
      </c>
      <c r="F6" s="13">
        <v>23000</v>
      </c>
      <c r="G6" s="12">
        <f t="shared" si="0"/>
        <v>24150</v>
      </c>
      <c r="H6" s="10">
        <v>30</v>
      </c>
      <c r="I6" s="14">
        <v>40765</v>
      </c>
      <c r="J6" s="14">
        <v>40770</v>
      </c>
    </row>
    <row r="7" spans="1:10" ht="15.75" hidden="1" thickTop="1" x14ac:dyDescent="0.2">
      <c r="A7" s="2" t="s">
        <v>553</v>
      </c>
      <c r="B7" s="2" t="s">
        <v>556</v>
      </c>
      <c r="C7" s="3">
        <v>5462</v>
      </c>
      <c r="D7" s="2" t="s">
        <v>555</v>
      </c>
      <c r="E7" s="12">
        <v>1.05</v>
      </c>
      <c r="F7" s="13">
        <v>21500</v>
      </c>
      <c r="G7" s="12">
        <f t="shared" si="0"/>
        <v>22575</v>
      </c>
      <c r="H7" s="10">
        <v>30</v>
      </c>
      <c r="I7" s="14">
        <v>40770</v>
      </c>
      <c r="J7" s="14">
        <v>40777</v>
      </c>
    </row>
    <row r="8" spans="1:10" ht="15.75" hidden="1" thickTop="1" x14ac:dyDescent="0.2">
      <c r="A8" s="2" t="s">
        <v>557</v>
      </c>
      <c r="B8" s="2" t="s">
        <v>558</v>
      </c>
      <c r="C8" s="3">
        <v>5319</v>
      </c>
      <c r="D8" s="2" t="s">
        <v>555</v>
      </c>
      <c r="E8" s="12">
        <v>1.1000000000000001</v>
      </c>
      <c r="F8" s="13">
        <v>17500</v>
      </c>
      <c r="G8" s="12">
        <f t="shared" si="0"/>
        <v>19250</v>
      </c>
      <c r="H8" s="10">
        <v>30</v>
      </c>
      <c r="I8" s="14">
        <v>40775</v>
      </c>
      <c r="J8" s="14">
        <v>40786</v>
      </c>
    </row>
    <row r="9" spans="1:10" ht="15.75" hidden="1" thickTop="1" x14ac:dyDescent="0.2">
      <c r="A9" s="2" t="s">
        <v>553</v>
      </c>
      <c r="B9" s="2" t="s">
        <v>559</v>
      </c>
      <c r="C9" s="3">
        <v>5462</v>
      </c>
      <c r="D9" s="2" t="s">
        <v>555</v>
      </c>
      <c r="E9" s="12">
        <v>1.05</v>
      </c>
      <c r="F9" s="13">
        <v>22500</v>
      </c>
      <c r="G9" s="12">
        <f t="shared" si="0"/>
        <v>23625</v>
      </c>
      <c r="H9" s="10">
        <v>30</v>
      </c>
      <c r="I9" s="14">
        <v>40775</v>
      </c>
      <c r="J9" s="14">
        <v>40781</v>
      </c>
    </row>
    <row r="10" spans="1:10" ht="15.75" hidden="1" thickTop="1" x14ac:dyDescent="0.2">
      <c r="A10" s="2" t="s">
        <v>557</v>
      </c>
      <c r="B10" s="2" t="s">
        <v>560</v>
      </c>
      <c r="C10" s="7">
        <v>4312</v>
      </c>
      <c r="D10" s="6" t="s">
        <v>561</v>
      </c>
      <c r="E10" s="12">
        <v>3.75</v>
      </c>
      <c r="F10" s="13">
        <v>4250</v>
      </c>
      <c r="G10" s="12">
        <f t="shared" si="0"/>
        <v>15937.5</v>
      </c>
      <c r="H10" s="10">
        <v>30</v>
      </c>
      <c r="I10" s="14">
        <v>40780</v>
      </c>
      <c r="J10" s="14">
        <v>40787</v>
      </c>
    </row>
    <row r="11" spans="1:10" ht="15.75" hidden="1" thickTop="1" x14ac:dyDescent="0.2">
      <c r="A11" s="15" t="s">
        <v>562</v>
      </c>
      <c r="B11" s="2" t="s">
        <v>563</v>
      </c>
      <c r="C11" s="3">
        <v>7258</v>
      </c>
      <c r="D11" s="2" t="s">
        <v>564</v>
      </c>
      <c r="E11" s="12">
        <v>90</v>
      </c>
      <c r="F11" s="13">
        <v>100</v>
      </c>
      <c r="G11" s="12">
        <f t="shared" si="0"/>
        <v>9000</v>
      </c>
      <c r="H11" s="3">
        <v>45</v>
      </c>
      <c r="I11" s="14">
        <v>40780</v>
      </c>
      <c r="J11" s="14">
        <v>40783</v>
      </c>
    </row>
    <row r="12" spans="1:10" ht="15.75" hidden="1" thickTop="1" x14ac:dyDescent="0.2">
      <c r="A12" s="6" t="s">
        <v>553</v>
      </c>
      <c r="B12" s="2" t="s">
        <v>565</v>
      </c>
      <c r="C12" s="7">
        <v>6321</v>
      </c>
      <c r="D12" s="6" t="s">
        <v>566</v>
      </c>
      <c r="E12" s="8">
        <v>2.4500000000000002</v>
      </c>
      <c r="F12" s="9">
        <v>1300</v>
      </c>
      <c r="G12" s="8">
        <f t="shared" si="0"/>
        <v>3185.0000000000005</v>
      </c>
      <c r="H12" s="10">
        <v>30</v>
      </c>
      <c r="I12" s="11">
        <v>40780</v>
      </c>
      <c r="J12" s="11">
        <v>40790</v>
      </c>
    </row>
    <row r="13" spans="1:10" ht="15.75" hidden="1" thickTop="1" x14ac:dyDescent="0.2">
      <c r="A13" s="2" t="s">
        <v>553</v>
      </c>
      <c r="B13" s="2" t="s">
        <v>567</v>
      </c>
      <c r="C13" s="3">
        <v>5462</v>
      </c>
      <c r="D13" s="2" t="s">
        <v>555</v>
      </c>
      <c r="E13" s="12">
        <v>1.05</v>
      </c>
      <c r="F13" s="13">
        <v>22500</v>
      </c>
      <c r="G13" s="12">
        <f t="shared" si="0"/>
        <v>23625</v>
      </c>
      <c r="H13" s="10">
        <v>30</v>
      </c>
      <c r="I13" s="14">
        <v>40780</v>
      </c>
      <c r="J13" s="14">
        <v>40788</v>
      </c>
    </row>
    <row r="14" spans="1:10" ht="15.75" hidden="1" thickTop="1" x14ac:dyDescent="0.2">
      <c r="A14" s="2" t="s">
        <v>557</v>
      </c>
      <c r="B14" s="2" t="s">
        <v>568</v>
      </c>
      <c r="C14" s="3">
        <v>5319</v>
      </c>
      <c r="D14" s="2" t="s">
        <v>555</v>
      </c>
      <c r="E14" s="12">
        <v>1.1000000000000001</v>
      </c>
      <c r="F14" s="13">
        <v>18100</v>
      </c>
      <c r="G14" s="12">
        <f t="shared" si="0"/>
        <v>19910</v>
      </c>
      <c r="H14" s="10">
        <v>30</v>
      </c>
      <c r="I14" s="14">
        <v>40780</v>
      </c>
      <c r="J14" s="14">
        <v>40791</v>
      </c>
    </row>
    <row r="15" spans="1:10" ht="15.75" hidden="1" thickTop="1" x14ac:dyDescent="0.2">
      <c r="A15" s="2" t="s">
        <v>548</v>
      </c>
      <c r="B15" s="2" t="s">
        <v>569</v>
      </c>
      <c r="C15" s="3">
        <v>3166</v>
      </c>
      <c r="D15" s="2" t="s">
        <v>570</v>
      </c>
      <c r="E15" s="12">
        <v>1.25</v>
      </c>
      <c r="F15" s="13">
        <v>5600</v>
      </c>
      <c r="G15" s="12">
        <f t="shared" si="0"/>
        <v>7000</v>
      </c>
      <c r="H15" s="10">
        <v>30</v>
      </c>
      <c r="I15" s="14">
        <v>40780</v>
      </c>
      <c r="J15" s="14">
        <v>40784</v>
      </c>
    </row>
    <row r="16" spans="1:10" ht="15.75" hidden="1" thickTop="1" x14ac:dyDescent="0.2">
      <c r="A16" s="2" t="s">
        <v>548</v>
      </c>
      <c r="B16" s="2" t="s">
        <v>571</v>
      </c>
      <c r="C16" s="3">
        <v>9966</v>
      </c>
      <c r="D16" s="2" t="s">
        <v>572</v>
      </c>
      <c r="E16" s="12">
        <v>0.75</v>
      </c>
      <c r="F16" s="13">
        <v>500</v>
      </c>
      <c r="G16" s="12">
        <f t="shared" si="0"/>
        <v>375</v>
      </c>
      <c r="H16" s="10">
        <v>30</v>
      </c>
      <c r="I16" s="14">
        <v>40780</v>
      </c>
      <c r="J16" s="14">
        <v>40786</v>
      </c>
    </row>
    <row r="17" spans="1:10" ht="15.75" hidden="1" thickTop="1" x14ac:dyDescent="0.2">
      <c r="A17" s="2" t="s">
        <v>557</v>
      </c>
      <c r="B17" s="2" t="s">
        <v>573</v>
      </c>
      <c r="C17" s="3">
        <v>5234</v>
      </c>
      <c r="D17" s="2" t="s">
        <v>570</v>
      </c>
      <c r="E17" s="12">
        <v>1.65</v>
      </c>
      <c r="F17" s="13">
        <v>4500</v>
      </c>
      <c r="G17" s="12">
        <f t="shared" si="0"/>
        <v>7425</v>
      </c>
      <c r="H17" s="10">
        <v>30</v>
      </c>
      <c r="I17" s="14">
        <v>40783</v>
      </c>
      <c r="J17" s="14">
        <v>40791</v>
      </c>
    </row>
    <row r="18" spans="1:10" ht="15.75" hidden="1" thickTop="1" x14ac:dyDescent="0.2">
      <c r="A18" s="2" t="s">
        <v>557</v>
      </c>
      <c r="B18" s="2" t="s">
        <v>574</v>
      </c>
      <c r="C18" s="7">
        <v>4312</v>
      </c>
      <c r="D18" s="6" t="s">
        <v>561</v>
      </c>
      <c r="E18" s="12">
        <v>3.75</v>
      </c>
      <c r="F18" s="13">
        <v>4200</v>
      </c>
      <c r="G18" s="12">
        <f t="shared" si="0"/>
        <v>15750</v>
      </c>
      <c r="H18" s="10">
        <v>30</v>
      </c>
      <c r="I18" s="14">
        <v>40787</v>
      </c>
      <c r="J18" s="14">
        <v>40796</v>
      </c>
    </row>
    <row r="19" spans="1:10" ht="15.75" thickTop="1" x14ac:dyDescent="0.2">
      <c r="A19" s="2" t="s">
        <v>551</v>
      </c>
      <c r="B19" s="2" t="s">
        <v>575</v>
      </c>
      <c r="C19" s="3">
        <v>5417</v>
      </c>
      <c r="D19" s="2" t="s">
        <v>576</v>
      </c>
      <c r="E19" s="12">
        <v>255</v>
      </c>
      <c r="F19" s="13">
        <v>406</v>
      </c>
      <c r="G19" s="12">
        <f t="shared" si="0"/>
        <v>103530</v>
      </c>
      <c r="H19" s="10">
        <v>30</v>
      </c>
      <c r="I19" s="14">
        <v>40787</v>
      </c>
      <c r="J19" s="14">
        <v>40796</v>
      </c>
    </row>
    <row r="20" spans="1:10" hidden="1" x14ac:dyDescent="0.2">
      <c r="A20" s="2" t="s">
        <v>548</v>
      </c>
      <c r="B20" s="2" t="s">
        <v>577</v>
      </c>
      <c r="C20" s="3">
        <v>3166</v>
      </c>
      <c r="D20" s="2" t="s">
        <v>570</v>
      </c>
      <c r="E20" s="12">
        <v>1.25</v>
      </c>
      <c r="F20" s="13">
        <v>5500</v>
      </c>
      <c r="G20" s="12">
        <f t="shared" si="0"/>
        <v>6875</v>
      </c>
      <c r="H20" s="10">
        <v>30</v>
      </c>
      <c r="I20" s="14">
        <v>40787</v>
      </c>
      <c r="J20" s="14">
        <v>40792</v>
      </c>
    </row>
    <row r="21" spans="1:10" hidden="1" x14ac:dyDescent="0.2">
      <c r="A21" s="2" t="s">
        <v>557</v>
      </c>
      <c r="B21" s="2" t="s">
        <v>578</v>
      </c>
      <c r="C21" s="3">
        <v>5234</v>
      </c>
      <c r="D21" s="2" t="s">
        <v>570</v>
      </c>
      <c r="E21" s="12">
        <v>1.65</v>
      </c>
      <c r="F21" s="13">
        <v>4850</v>
      </c>
      <c r="G21" s="12">
        <f t="shared" si="0"/>
        <v>8002.5</v>
      </c>
      <c r="H21" s="10">
        <v>30</v>
      </c>
      <c r="I21" s="14">
        <v>40788</v>
      </c>
      <c r="J21" s="14">
        <v>40797</v>
      </c>
    </row>
    <row r="22" spans="1:10" hidden="1" x14ac:dyDescent="0.2">
      <c r="A22" s="2" t="s">
        <v>557</v>
      </c>
      <c r="B22" s="2" t="s">
        <v>579</v>
      </c>
      <c r="C22" s="7">
        <v>4312</v>
      </c>
      <c r="D22" s="6" t="s">
        <v>561</v>
      </c>
      <c r="E22" s="12">
        <v>3.75</v>
      </c>
      <c r="F22" s="13">
        <v>4150</v>
      </c>
      <c r="G22" s="12">
        <f t="shared" si="0"/>
        <v>15562.5</v>
      </c>
      <c r="H22" s="10">
        <v>30</v>
      </c>
      <c r="I22" s="14">
        <v>40789</v>
      </c>
      <c r="J22" s="14">
        <v>40797</v>
      </c>
    </row>
    <row r="23" spans="1:10" hidden="1" x14ac:dyDescent="0.2">
      <c r="A23" s="6" t="s">
        <v>548</v>
      </c>
      <c r="B23" s="2" t="s">
        <v>580</v>
      </c>
      <c r="C23" s="7">
        <v>1122</v>
      </c>
      <c r="D23" s="6" t="s">
        <v>550</v>
      </c>
      <c r="E23" s="8">
        <v>4.25</v>
      </c>
      <c r="F23" s="9">
        <v>15500</v>
      </c>
      <c r="G23" s="8">
        <f t="shared" si="0"/>
        <v>65875</v>
      </c>
      <c r="H23" s="10">
        <v>30</v>
      </c>
      <c r="I23" s="11">
        <v>40790</v>
      </c>
      <c r="J23" s="11">
        <v>40798</v>
      </c>
    </row>
    <row r="24" spans="1:10" hidden="1" x14ac:dyDescent="0.2">
      <c r="A24" s="6" t="s">
        <v>581</v>
      </c>
      <c r="B24" s="2" t="s">
        <v>582</v>
      </c>
      <c r="C24" s="7">
        <v>4111</v>
      </c>
      <c r="D24" s="6" t="s">
        <v>561</v>
      </c>
      <c r="E24" s="8">
        <v>3.55</v>
      </c>
      <c r="F24" s="9">
        <v>4800</v>
      </c>
      <c r="G24" s="8">
        <f t="shared" si="0"/>
        <v>17040</v>
      </c>
      <c r="H24" s="10">
        <v>25</v>
      </c>
      <c r="I24" s="11">
        <v>40791</v>
      </c>
      <c r="J24" s="11">
        <v>40806</v>
      </c>
    </row>
    <row r="25" spans="1:10" hidden="1" x14ac:dyDescent="0.2">
      <c r="A25" s="2" t="s">
        <v>551</v>
      </c>
      <c r="B25" s="2" t="s">
        <v>583</v>
      </c>
      <c r="C25" s="7">
        <v>1243</v>
      </c>
      <c r="D25" s="6" t="s">
        <v>550</v>
      </c>
      <c r="E25" s="12">
        <v>4.25</v>
      </c>
      <c r="F25" s="13">
        <v>9000</v>
      </c>
      <c r="G25" s="8">
        <f t="shared" si="0"/>
        <v>38250</v>
      </c>
      <c r="H25" s="10">
        <v>30</v>
      </c>
      <c r="I25" s="14">
        <v>40791</v>
      </c>
      <c r="J25" s="14">
        <v>40798</v>
      </c>
    </row>
    <row r="26" spans="1:10" hidden="1" x14ac:dyDescent="0.2">
      <c r="A26" s="15" t="s">
        <v>562</v>
      </c>
      <c r="B26" s="2" t="s">
        <v>584</v>
      </c>
      <c r="C26" s="3">
        <v>7258</v>
      </c>
      <c r="D26" s="2" t="s">
        <v>564</v>
      </c>
      <c r="E26" s="12">
        <v>90</v>
      </c>
      <c r="F26" s="13">
        <v>120</v>
      </c>
      <c r="G26" s="12">
        <f t="shared" si="0"/>
        <v>10800</v>
      </c>
      <c r="H26" s="3">
        <v>45</v>
      </c>
      <c r="I26" s="14">
        <v>40791</v>
      </c>
      <c r="J26" s="14">
        <v>40795</v>
      </c>
    </row>
    <row r="27" spans="1:10" hidden="1" x14ac:dyDescent="0.2">
      <c r="A27" s="2" t="s">
        <v>557</v>
      </c>
      <c r="B27" s="2" t="s">
        <v>585</v>
      </c>
      <c r="C27" s="3">
        <v>5234</v>
      </c>
      <c r="D27" s="2" t="s">
        <v>570</v>
      </c>
      <c r="E27" s="12">
        <v>1.65</v>
      </c>
      <c r="F27" s="13">
        <v>4750</v>
      </c>
      <c r="G27" s="12">
        <f t="shared" si="0"/>
        <v>7837.5</v>
      </c>
      <c r="H27" s="10">
        <v>30</v>
      </c>
      <c r="I27" s="14">
        <v>40791</v>
      </c>
      <c r="J27" s="14">
        <v>40799</v>
      </c>
    </row>
    <row r="28" spans="1:10" hidden="1" x14ac:dyDescent="0.2">
      <c r="A28" s="6" t="s">
        <v>548</v>
      </c>
      <c r="B28" s="2" t="s">
        <v>586</v>
      </c>
      <c r="C28" s="7">
        <v>1122</v>
      </c>
      <c r="D28" s="6" t="s">
        <v>550</v>
      </c>
      <c r="E28" s="8">
        <v>4.25</v>
      </c>
      <c r="F28" s="9">
        <v>12500</v>
      </c>
      <c r="G28" s="8">
        <f t="shared" si="0"/>
        <v>53125</v>
      </c>
      <c r="H28" s="10">
        <v>30</v>
      </c>
      <c r="I28" s="11">
        <v>40791</v>
      </c>
      <c r="J28" s="11">
        <v>40797</v>
      </c>
    </row>
    <row r="29" spans="1:10" hidden="1" x14ac:dyDescent="0.2">
      <c r="A29" s="2" t="s">
        <v>548</v>
      </c>
      <c r="B29" s="2" t="s">
        <v>587</v>
      </c>
      <c r="C29" s="3">
        <v>5066</v>
      </c>
      <c r="D29" s="2" t="s">
        <v>555</v>
      </c>
      <c r="E29" s="12">
        <v>0.95</v>
      </c>
      <c r="F29" s="13">
        <v>25000</v>
      </c>
      <c r="G29" s="12">
        <f t="shared" si="0"/>
        <v>23750</v>
      </c>
      <c r="H29" s="10">
        <v>30</v>
      </c>
      <c r="I29" s="14">
        <v>40791</v>
      </c>
      <c r="J29" s="14">
        <v>40798</v>
      </c>
    </row>
    <row r="30" spans="1:10" hidden="1" x14ac:dyDescent="0.2">
      <c r="A30" s="2" t="s">
        <v>548</v>
      </c>
      <c r="B30" s="2" t="s">
        <v>588</v>
      </c>
      <c r="C30" s="3">
        <v>3166</v>
      </c>
      <c r="D30" s="2" t="s">
        <v>570</v>
      </c>
      <c r="E30" s="12">
        <v>1.25</v>
      </c>
      <c r="F30" s="13">
        <v>5650</v>
      </c>
      <c r="G30" s="12">
        <f t="shared" si="0"/>
        <v>7062.5</v>
      </c>
      <c r="H30" s="10">
        <v>30</v>
      </c>
      <c r="I30" s="14">
        <v>40791</v>
      </c>
      <c r="J30" s="14">
        <v>40796</v>
      </c>
    </row>
    <row r="31" spans="1:10" hidden="1" x14ac:dyDescent="0.2">
      <c r="A31" s="6" t="s">
        <v>548</v>
      </c>
      <c r="B31" s="2" t="s">
        <v>589</v>
      </c>
      <c r="C31" s="7">
        <v>1122</v>
      </c>
      <c r="D31" s="6" t="s">
        <v>550</v>
      </c>
      <c r="E31" s="8">
        <v>4.25</v>
      </c>
      <c r="F31" s="9">
        <v>15000</v>
      </c>
      <c r="G31" s="8">
        <f t="shared" si="0"/>
        <v>63750</v>
      </c>
      <c r="H31" s="10">
        <v>30</v>
      </c>
      <c r="I31" s="11">
        <v>40794</v>
      </c>
      <c r="J31" s="11">
        <v>40801</v>
      </c>
    </row>
    <row r="32" spans="1:10" hidden="1" x14ac:dyDescent="0.2">
      <c r="A32" s="6" t="s">
        <v>581</v>
      </c>
      <c r="B32" s="2" t="s">
        <v>590</v>
      </c>
      <c r="C32" s="7">
        <v>4111</v>
      </c>
      <c r="D32" s="6" t="s">
        <v>561</v>
      </c>
      <c r="E32" s="8">
        <v>3.55</v>
      </c>
      <c r="F32" s="9">
        <v>4585</v>
      </c>
      <c r="G32" s="8">
        <f t="shared" si="0"/>
        <v>16276.75</v>
      </c>
      <c r="H32" s="10">
        <v>25</v>
      </c>
      <c r="I32" s="11">
        <v>40796</v>
      </c>
      <c r="J32" s="11">
        <v>40816</v>
      </c>
    </row>
    <row r="33" spans="1:10" hidden="1" x14ac:dyDescent="0.2">
      <c r="A33" s="2" t="s">
        <v>548</v>
      </c>
      <c r="B33" s="2" t="s">
        <v>591</v>
      </c>
      <c r="C33" s="3">
        <v>3166</v>
      </c>
      <c r="D33" s="2" t="s">
        <v>570</v>
      </c>
      <c r="E33" s="12">
        <v>1.25</v>
      </c>
      <c r="F33" s="13">
        <v>5425</v>
      </c>
      <c r="G33" s="12">
        <f t="shared" si="0"/>
        <v>6781.25</v>
      </c>
      <c r="H33" s="10">
        <v>30</v>
      </c>
      <c r="I33" s="14">
        <v>40796</v>
      </c>
      <c r="J33" s="14">
        <v>40801</v>
      </c>
    </row>
    <row r="34" spans="1:10" hidden="1" x14ac:dyDescent="0.2">
      <c r="A34" s="6" t="s">
        <v>553</v>
      </c>
      <c r="B34" s="2" t="s">
        <v>592</v>
      </c>
      <c r="C34" s="7">
        <v>6321</v>
      </c>
      <c r="D34" s="6" t="s">
        <v>566</v>
      </c>
      <c r="E34" s="8">
        <v>2.4500000000000002</v>
      </c>
      <c r="F34" s="9">
        <v>1200</v>
      </c>
      <c r="G34" s="8">
        <f t="shared" si="0"/>
        <v>2940</v>
      </c>
      <c r="H34" s="10">
        <v>30</v>
      </c>
      <c r="I34" s="11">
        <v>40798</v>
      </c>
      <c r="J34" s="11">
        <v>40809</v>
      </c>
    </row>
    <row r="35" spans="1:10" hidden="1" x14ac:dyDescent="0.2">
      <c r="A35" s="2" t="s">
        <v>557</v>
      </c>
      <c r="B35" s="2" t="s">
        <v>593</v>
      </c>
      <c r="C35" s="3">
        <v>5319</v>
      </c>
      <c r="D35" s="2" t="s">
        <v>555</v>
      </c>
      <c r="E35" s="12">
        <v>1.1000000000000001</v>
      </c>
      <c r="F35" s="13">
        <v>16500</v>
      </c>
      <c r="G35" s="12">
        <f t="shared" si="0"/>
        <v>18150</v>
      </c>
      <c r="H35" s="10">
        <v>30</v>
      </c>
      <c r="I35" s="14">
        <v>40801</v>
      </c>
      <c r="J35" s="14">
        <v>40821</v>
      </c>
    </row>
    <row r="36" spans="1:10" hidden="1" x14ac:dyDescent="0.2">
      <c r="A36" s="6" t="s">
        <v>581</v>
      </c>
      <c r="B36" s="2" t="s">
        <v>594</v>
      </c>
      <c r="C36" s="7">
        <v>4111</v>
      </c>
      <c r="D36" s="6" t="s">
        <v>561</v>
      </c>
      <c r="E36" s="8">
        <v>3.55</v>
      </c>
      <c r="F36" s="9">
        <v>4200</v>
      </c>
      <c r="G36" s="8">
        <f t="shared" si="0"/>
        <v>14910</v>
      </c>
      <c r="H36" s="10">
        <v>25</v>
      </c>
      <c r="I36" s="11">
        <v>40801</v>
      </c>
      <c r="J36" s="11">
        <v>40831</v>
      </c>
    </row>
    <row r="37" spans="1:10" hidden="1" x14ac:dyDescent="0.2">
      <c r="A37" s="2" t="s">
        <v>548</v>
      </c>
      <c r="B37" s="2" t="s">
        <v>595</v>
      </c>
      <c r="C37" s="3">
        <v>5066</v>
      </c>
      <c r="D37" s="2" t="s">
        <v>555</v>
      </c>
      <c r="E37" s="12">
        <v>0.95</v>
      </c>
      <c r="F37" s="13">
        <v>17500</v>
      </c>
      <c r="G37" s="12">
        <f t="shared" si="0"/>
        <v>16625</v>
      </c>
      <c r="H37" s="10">
        <v>30</v>
      </c>
      <c r="I37" s="14">
        <v>40801</v>
      </c>
      <c r="J37" s="14">
        <v>40808</v>
      </c>
    </row>
    <row r="38" spans="1:10" hidden="1" x14ac:dyDescent="0.2">
      <c r="A38" s="2" t="s">
        <v>581</v>
      </c>
      <c r="B38" s="2" t="s">
        <v>596</v>
      </c>
      <c r="C38" s="7">
        <v>9752</v>
      </c>
      <c r="D38" s="6" t="s">
        <v>597</v>
      </c>
      <c r="E38" s="12">
        <v>4.05</v>
      </c>
      <c r="F38" s="13">
        <v>1500</v>
      </c>
      <c r="G38" s="12">
        <f t="shared" si="0"/>
        <v>6075</v>
      </c>
      <c r="H38" s="10">
        <v>25</v>
      </c>
      <c r="I38" s="14">
        <v>40806</v>
      </c>
      <c r="J38" s="14">
        <v>40811</v>
      </c>
    </row>
    <row r="39" spans="1:10" hidden="1" x14ac:dyDescent="0.2">
      <c r="A39" s="6" t="s">
        <v>581</v>
      </c>
      <c r="B39" s="2" t="s">
        <v>598</v>
      </c>
      <c r="C39" s="7">
        <v>4111</v>
      </c>
      <c r="D39" s="6" t="s">
        <v>561</v>
      </c>
      <c r="E39" s="8">
        <v>3.55</v>
      </c>
      <c r="F39" s="9">
        <v>4250</v>
      </c>
      <c r="G39" s="8">
        <f t="shared" si="0"/>
        <v>15087.5</v>
      </c>
      <c r="H39" s="10">
        <v>25</v>
      </c>
      <c r="I39" s="11">
        <v>40806</v>
      </c>
      <c r="J39" s="11">
        <v>40826</v>
      </c>
    </row>
    <row r="40" spans="1:10" hidden="1" x14ac:dyDescent="0.2">
      <c r="A40" s="2" t="s">
        <v>599</v>
      </c>
      <c r="B40" s="2" t="s">
        <v>600</v>
      </c>
      <c r="C40" s="7">
        <v>9764</v>
      </c>
      <c r="D40" s="6" t="s">
        <v>597</v>
      </c>
      <c r="E40" s="12">
        <v>3.75</v>
      </c>
      <c r="F40" s="13">
        <v>1980</v>
      </c>
      <c r="G40" s="12">
        <f t="shared" si="0"/>
        <v>7425</v>
      </c>
      <c r="H40" s="3">
        <v>15</v>
      </c>
      <c r="I40" s="14">
        <v>40806</v>
      </c>
      <c r="J40" s="14">
        <v>40815</v>
      </c>
    </row>
    <row r="41" spans="1:10" hidden="1" x14ac:dyDescent="0.2">
      <c r="A41" s="2" t="s">
        <v>599</v>
      </c>
      <c r="B41" s="2" t="s">
        <v>601</v>
      </c>
      <c r="C41" s="7">
        <v>9764</v>
      </c>
      <c r="D41" s="6" t="s">
        <v>597</v>
      </c>
      <c r="E41" s="12">
        <v>3.75</v>
      </c>
      <c r="F41" s="13">
        <v>1750</v>
      </c>
      <c r="G41" s="12">
        <f t="shared" si="0"/>
        <v>6562.5</v>
      </c>
      <c r="H41" s="3">
        <v>15</v>
      </c>
      <c r="I41" s="14">
        <v>40806</v>
      </c>
      <c r="J41" s="14">
        <v>40811</v>
      </c>
    </row>
    <row r="42" spans="1:10" hidden="1" x14ac:dyDescent="0.2">
      <c r="A42" s="2" t="s">
        <v>581</v>
      </c>
      <c r="B42" s="2" t="s">
        <v>602</v>
      </c>
      <c r="C42" s="7">
        <v>9752</v>
      </c>
      <c r="D42" s="6" t="s">
        <v>597</v>
      </c>
      <c r="E42" s="12">
        <v>4.05</v>
      </c>
      <c r="F42" s="13">
        <v>1550</v>
      </c>
      <c r="G42" s="12">
        <f t="shared" si="0"/>
        <v>6277.5</v>
      </c>
      <c r="H42" s="10">
        <v>25</v>
      </c>
      <c r="I42" s="14">
        <v>40811</v>
      </c>
      <c r="J42" s="14">
        <v>40821</v>
      </c>
    </row>
    <row r="43" spans="1:10" hidden="1" x14ac:dyDescent="0.2">
      <c r="A43" s="6" t="s">
        <v>581</v>
      </c>
      <c r="B43" s="2" t="s">
        <v>603</v>
      </c>
      <c r="C43" s="7">
        <v>4111</v>
      </c>
      <c r="D43" s="6" t="s">
        <v>561</v>
      </c>
      <c r="E43" s="8">
        <v>3.55</v>
      </c>
      <c r="F43" s="9">
        <v>4200</v>
      </c>
      <c r="G43" s="8">
        <f t="shared" si="0"/>
        <v>14910</v>
      </c>
      <c r="H43" s="10">
        <v>25</v>
      </c>
      <c r="I43" s="11">
        <v>40811</v>
      </c>
      <c r="J43" s="11">
        <v>40841</v>
      </c>
    </row>
    <row r="44" spans="1:10" hidden="1" x14ac:dyDescent="0.2">
      <c r="A44" s="15" t="s">
        <v>562</v>
      </c>
      <c r="B44" s="2" t="s">
        <v>604</v>
      </c>
      <c r="C44" s="7">
        <v>1369</v>
      </c>
      <c r="D44" s="6" t="s">
        <v>550</v>
      </c>
      <c r="E44" s="12">
        <v>4.2</v>
      </c>
      <c r="F44" s="13">
        <v>15000</v>
      </c>
      <c r="G44" s="8">
        <f t="shared" si="0"/>
        <v>63000</v>
      </c>
      <c r="H44" s="3">
        <v>45</v>
      </c>
      <c r="I44" s="14">
        <v>40811</v>
      </c>
      <c r="J44" s="14">
        <v>40816</v>
      </c>
    </row>
    <row r="45" spans="1:10" hidden="1" x14ac:dyDescent="0.2">
      <c r="A45" s="2" t="s">
        <v>605</v>
      </c>
      <c r="B45" s="2" t="s">
        <v>606</v>
      </c>
      <c r="C45" s="7">
        <v>6431</v>
      </c>
      <c r="D45" s="6" t="s">
        <v>566</v>
      </c>
      <c r="E45" s="12">
        <v>2.85</v>
      </c>
      <c r="F45" s="13">
        <v>1300</v>
      </c>
      <c r="G45" s="12">
        <f t="shared" si="0"/>
        <v>3705</v>
      </c>
      <c r="H45" s="10">
        <v>30</v>
      </c>
      <c r="I45" s="14">
        <v>40811</v>
      </c>
      <c r="J45" s="14">
        <v>40817</v>
      </c>
    </row>
    <row r="46" spans="1:10" hidden="1" x14ac:dyDescent="0.2">
      <c r="A46" s="6" t="s">
        <v>553</v>
      </c>
      <c r="B46" s="2" t="s">
        <v>607</v>
      </c>
      <c r="C46" s="7">
        <v>6321</v>
      </c>
      <c r="D46" s="6" t="s">
        <v>566</v>
      </c>
      <c r="E46" s="8">
        <v>2.4500000000000002</v>
      </c>
      <c r="F46" s="9">
        <v>2500</v>
      </c>
      <c r="G46" s="8">
        <f t="shared" si="0"/>
        <v>6125</v>
      </c>
      <c r="H46" s="10">
        <v>30</v>
      </c>
      <c r="I46" s="11">
        <v>40811</v>
      </c>
      <c r="J46" s="11">
        <v>40820</v>
      </c>
    </row>
    <row r="47" spans="1:10" hidden="1" x14ac:dyDescent="0.2">
      <c r="A47" s="2" t="s">
        <v>599</v>
      </c>
      <c r="B47" s="2" t="s">
        <v>608</v>
      </c>
      <c r="C47" s="7">
        <v>9764</v>
      </c>
      <c r="D47" s="6" t="s">
        <v>597</v>
      </c>
      <c r="E47" s="12">
        <v>3.75</v>
      </c>
      <c r="F47" s="13">
        <v>1850</v>
      </c>
      <c r="G47" s="12">
        <f t="shared" si="0"/>
        <v>6937.5</v>
      </c>
      <c r="H47" s="3">
        <v>15</v>
      </c>
      <c r="I47" s="14">
        <v>40811</v>
      </c>
      <c r="J47" s="14">
        <v>40821</v>
      </c>
    </row>
    <row r="48" spans="1:10" hidden="1" x14ac:dyDescent="0.2">
      <c r="A48" s="15" t="s">
        <v>562</v>
      </c>
      <c r="B48" s="2" t="s">
        <v>609</v>
      </c>
      <c r="C48" s="7">
        <v>1369</v>
      </c>
      <c r="D48" s="6" t="s">
        <v>550</v>
      </c>
      <c r="E48" s="12">
        <v>4.2</v>
      </c>
      <c r="F48" s="13">
        <v>14000</v>
      </c>
      <c r="G48" s="8">
        <f t="shared" si="0"/>
        <v>58800</v>
      </c>
      <c r="H48" s="3">
        <v>45</v>
      </c>
      <c r="I48" s="14">
        <v>40813</v>
      </c>
      <c r="J48" s="14">
        <v>40819</v>
      </c>
    </row>
    <row r="49" spans="1:10" hidden="1" x14ac:dyDescent="0.2">
      <c r="A49" s="6" t="s">
        <v>548</v>
      </c>
      <c r="B49" s="2" t="s">
        <v>610</v>
      </c>
      <c r="C49" s="7">
        <v>1122</v>
      </c>
      <c r="D49" s="6" t="s">
        <v>550</v>
      </c>
      <c r="E49" s="8">
        <v>4.25</v>
      </c>
      <c r="F49" s="9">
        <v>14500</v>
      </c>
      <c r="G49" s="8">
        <f t="shared" si="0"/>
        <v>61625</v>
      </c>
      <c r="H49" s="10">
        <v>30</v>
      </c>
      <c r="I49" s="11">
        <v>40814</v>
      </c>
      <c r="J49" s="11">
        <v>40819</v>
      </c>
    </row>
    <row r="50" spans="1:10" hidden="1" x14ac:dyDescent="0.2">
      <c r="A50" s="2" t="s">
        <v>599</v>
      </c>
      <c r="B50" s="2" t="s">
        <v>611</v>
      </c>
      <c r="C50" s="7">
        <v>9764</v>
      </c>
      <c r="D50" s="6" t="s">
        <v>597</v>
      </c>
      <c r="E50" s="12">
        <v>3.75</v>
      </c>
      <c r="F50" s="13">
        <v>1800</v>
      </c>
      <c r="G50" s="12">
        <f t="shared" si="0"/>
        <v>6750</v>
      </c>
      <c r="H50" s="3">
        <v>15</v>
      </c>
      <c r="I50" s="14">
        <v>40814</v>
      </c>
      <c r="J50" s="14">
        <v>40821</v>
      </c>
    </row>
    <row r="51" spans="1:10" hidden="1" x14ac:dyDescent="0.2">
      <c r="A51" s="15" t="s">
        <v>562</v>
      </c>
      <c r="B51" s="2" t="s">
        <v>612</v>
      </c>
      <c r="C51" s="7">
        <v>1369</v>
      </c>
      <c r="D51" s="6" t="s">
        <v>550</v>
      </c>
      <c r="E51" s="12">
        <v>4.2</v>
      </c>
      <c r="F51" s="13">
        <v>10000</v>
      </c>
      <c r="G51" s="8">
        <f t="shared" si="0"/>
        <v>42000</v>
      </c>
      <c r="H51" s="3">
        <v>45</v>
      </c>
      <c r="I51" s="14">
        <v>40815</v>
      </c>
      <c r="J51" s="14">
        <v>40820</v>
      </c>
    </row>
    <row r="52" spans="1:10" hidden="1" x14ac:dyDescent="0.2">
      <c r="A52" s="2" t="s">
        <v>581</v>
      </c>
      <c r="B52" s="2" t="s">
        <v>613</v>
      </c>
      <c r="C52" s="3">
        <v>5125</v>
      </c>
      <c r="D52" s="2" t="s">
        <v>555</v>
      </c>
      <c r="E52" s="12">
        <v>1.1499999999999999</v>
      </c>
      <c r="F52" s="13">
        <v>15000</v>
      </c>
      <c r="G52" s="12">
        <f t="shared" si="0"/>
        <v>17250</v>
      </c>
      <c r="H52" s="10">
        <v>25</v>
      </c>
      <c r="I52" s="14">
        <v>40817</v>
      </c>
      <c r="J52" s="14">
        <v>40831</v>
      </c>
    </row>
    <row r="53" spans="1:10" hidden="1" x14ac:dyDescent="0.2">
      <c r="A53" s="6" t="s">
        <v>562</v>
      </c>
      <c r="B53" s="2" t="s">
        <v>614</v>
      </c>
      <c r="C53" s="7">
        <v>9399</v>
      </c>
      <c r="D53" s="6" t="s">
        <v>597</v>
      </c>
      <c r="E53" s="8">
        <v>3.65</v>
      </c>
      <c r="F53" s="9">
        <v>1250</v>
      </c>
      <c r="G53" s="8">
        <f t="shared" si="0"/>
        <v>4562.5</v>
      </c>
      <c r="H53" s="3">
        <v>45</v>
      </c>
      <c r="I53" s="11">
        <v>40817</v>
      </c>
      <c r="J53" s="11">
        <v>40822</v>
      </c>
    </row>
    <row r="54" spans="1:10" hidden="1" x14ac:dyDescent="0.2">
      <c r="A54" s="2" t="s">
        <v>605</v>
      </c>
      <c r="B54" s="2" t="s">
        <v>615</v>
      </c>
      <c r="C54" s="7">
        <v>6431</v>
      </c>
      <c r="D54" s="6" t="s">
        <v>566</v>
      </c>
      <c r="E54" s="12">
        <v>2.85</v>
      </c>
      <c r="F54" s="13">
        <v>1350</v>
      </c>
      <c r="G54" s="12">
        <f t="shared" si="0"/>
        <v>3847.5</v>
      </c>
      <c r="H54" s="10">
        <v>30</v>
      </c>
      <c r="I54" s="14">
        <v>40817</v>
      </c>
      <c r="J54" s="14">
        <v>40823</v>
      </c>
    </row>
    <row r="55" spans="1:10" hidden="1" x14ac:dyDescent="0.2">
      <c r="A55" s="2" t="s">
        <v>599</v>
      </c>
      <c r="B55" s="2" t="s">
        <v>616</v>
      </c>
      <c r="C55" s="7">
        <v>6433</v>
      </c>
      <c r="D55" s="6" t="s">
        <v>566</v>
      </c>
      <c r="E55" s="12">
        <v>2.95</v>
      </c>
      <c r="F55" s="13">
        <v>1500</v>
      </c>
      <c r="G55" s="12">
        <f t="shared" si="0"/>
        <v>4425</v>
      </c>
      <c r="H55" s="3">
        <v>15</v>
      </c>
      <c r="I55" s="14">
        <v>40817</v>
      </c>
      <c r="J55" s="14">
        <v>40826</v>
      </c>
    </row>
    <row r="56" spans="1:10" hidden="1" x14ac:dyDescent="0.2">
      <c r="A56" s="2" t="s">
        <v>553</v>
      </c>
      <c r="B56" s="2" t="s">
        <v>617</v>
      </c>
      <c r="C56" s="3">
        <v>5166</v>
      </c>
      <c r="D56" s="2" t="s">
        <v>570</v>
      </c>
      <c r="E56" s="12">
        <v>1.25</v>
      </c>
      <c r="F56" s="13">
        <v>5650</v>
      </c>
      <c r="G56" s="12">
        <f t="shared" si="0"/>
        <v>7062.5</v>
      </c>
      <c r="H56" s="10">
        <v>30</v>
      </c>
      <c r="I56" s="14">
        <v>40817</v>
      </c>
      <c r="J56" s="14">
        <v>40822</v>
      </c>
    </row>
    <row r="57" spans="1:10" hidden="1" x14ac:dyDescent="0.2">
      <c r="A57" s="6" t="s">
        <v>548</v>
      </c>
      <c r="B57" s="2" t="s">
        <v>618</v>
      </c>
      <c r="C57" s="7">
        <v>1122</v>
      </c>
      <c r="D57" s="6" t="s">
        <v>550</v>
      </c>
      <c r="E57" s="8">
        <v>4.25</v>
      </c>
      <c r="F57" s="9">
        <v>18000</v>
      </c>
      <c r="G57" s="8">
        <f t="shared" si="0"/>
        <v>76500</v>
      </c>
      <c r="H57" s="10">
        <v>30</v>
      </c>
      <c r="I57" s="11">
        <v>40817</v>
      </c>
      <c r="J57" s="11">
        <v>40824</v>
      </c>
    </row>
    <row r="58" spans="1:10" hidden="1" x14ac:dyDescent="0.2">
      <c r="A58" s="6" t="s">
        <v>562</v>
      </c>
      <c r="B58" s="2" t="s">
        <v>619</v>
      </c>
      <c r="C58" s="7">
        <v>9399</v>
      </c>
      <c r="D58" s="6" t="s">
        <v>597</v>
      </c>
      <c r="E58" s="8">
        <v>3.65</v>
      </c>
      <c r="F58" s="9">
        <v>1450</v>
      </c>
      <c r="G58" s="8">
        <f t="shared" si="0"/>
        <v>5292.5</v>
      </c>
      <c r="H58" s="3">
        <v>45</v>
      </c>
      <c r="I58" s="11">
        <v>40819</v>
      </c>
      <c r="J58" s="11">
        <v>40824</v>
      </c>
    </row>
    <row r="59" spans="1:10" hidden="1" x14ac:dyDescent="0.2">
      <c r="A59" s="2" t="s">
        <v>581</v>
      </c>
      <c r="B59" s="2" t="s">
        <v>620</v>
      </c>
      <c r="C59" s="7">
        <v>6489</v>
      </c>
      <c r="D59" s="6" t="s">
        <v>566</v>
      </c>
      <c r="E59" s="12">
        <v>3</v>
      </c>
      <c r="F59" s="13">
        <v>1100</v>
      </c>
      <c r="G59" s="12">
        <f t="shared" si="0"/>
        <v>3300</v>
      </c>
      <c r="H59" s="10">
        <v>25</v>
      </c>
      <c r="I59" s="14">
        <v>40821</v>
      </c>
      <c r="J59" s="14">
        <v>40826</v>
      </c>
    </row>
    <row r="60" spans="1:10" hidden="1" x14ac:dyDescent="0.2">
      <c r="A60" s="6" t="s">
        <v>562</v>
      </c>
      <c r="B60" s="2" t="s">
        <v>621</v>
      </c>
      <c r="C60" s="7">
        <v>9399</v>
      </c>
      <c r="D60" s="6" t="s">
        <v>597</v>
      </c>
      <c r="E60" s="8">
        <v>3.65</v>
      </c>
      <c r="F60" s="9">
        <v>1985</v>
      </c>
      <c r="G60" s="8">
        <f t="shared" si="0"/>
        <v>7245.25</v>
      </c>
      <c r="H60" s="3">
        <v>45</v>
      </c>
      <c r="I60" s="11">
        <v>40821</v>
      </c>
      <c r="J60" s="11">
        <v>40827</v>
      </c>
    </row>
    <row r="61" spans="1:10" hidden="1" x14ac:dyDescent="0.2">
      <c r="A61" s="6" t="s">
        <v>581</v>
      </c>
      <c r="B61" s="2" t="s">
        <v>622</v>
      </c>
      <c r="C61" s="7">
        <v>4111</v>
      </c>
      <c r="D61" s="6" t="s">
        <v>561</v>
      </c>
      <c r="E61" s="8">
        <v>3.55</v>
      </c>
      <c r="F61" s="9">
        <v>4600</v>
      </c>
      <c r="G61" s="8">
        <f t="shared" si="0"/>
        <v>16330</v>
      </c>
      <c r="H61" s="10">
        <v>25</v>
      </c>
      <c r="I61" s="11">
        <v>40821</v>
      </c>
      <c r="J61" s="11">
        <v>40835</v>
      </c>
    </row>
    <row r="62" spans="1:10" hidden="1" x14ac:dyDescent="0.2">
      <c r="A62" s="15" t="s">
        <v>562</v>
      </c>
      <c r="B62" s="2" t="s">
        <v>623</v>
      </c>
      <c r="C62" s="7">
        <v>4569</v>
      </c>
      <c r="D62" s="6" t="s">
        <v>561</v>
      </c>
      <c r="E62" s="12">
        <v>3.5</v>
      </c>
      <c r="F62" s="13">
        <v>3900</v>
      </c>
      <c r="G62" s="12">
        <f t="shared" si="0"/>
        <v>13650</v>
      </c>
      <c r="H62" s="3">
        <v>45</v>
      </c>
      <c r="I62" s="14">
        <v>40821</v>
      </c>
      <c r="J62" s="14">
        <v>40826</v>
      </c>
    </row>
    <row r="63" spans="1:10" hidden="1" x14ac:dyDescent="0.2">
      <c r="A63" s="2" t="s">
        <v>605</v>
      </c>
      <c r="B63" s="2" t="s">
        <v>624</v>
      </c>
      <c r="C63" s="7">
        <v>6431</v>
      </c>
      <c r="D63" s="6" t="s">
        <v>566</v>
      </c>
      <c r="E63" s="12">
        <v>2.85</v>
      </c>
      <c r="F63" s="13">
        <v>1250</v>
      </c>
      <c r="G63" s="12">
        <f t="shared" si="0"/>
        <v>3562.5</v>
      </c>
      <c r="H63" s="10">
        <v>30</v>
      </c>
      <c r="I63" s="14">
        <v>40821</v>
      </c>
      <c r="J63" s="14">
        <v>40826</v>
      </c>
    </row>
    <row r="64" spans="1:10" hidden="1" x14ac:dyDescent="0.2">
      <c r="A64" s="6" t="s">
        <v>562</v>
      </c>
      <c r="B64" s="2" t="s">
        <v>625</v>
      </c>
      <c r="C64" s="7">
        <v>9399</v>
      </c>
      <c r="D64" s="6" t="s">
        <v>597</v>
      </c>
      <c r="E64" s="8">
        <v>3.65</v>
      </c>
      <c r="F64" s="9">
        <v>1470</v>
      </c>
      <c r="G64" s="8">
        <f t="shared" si="0"/>
        <v>5365.5</v>
      </c>
      <c r="H64" s="3">
        <v>45</v>
      </c>
      <c r="I64" s="11">
        <v>40823</v>
      </c>
      <c r="J64" s="11">
        <v>40828</v>
      </c>
    </row>
    <row r="65" spans="1:10" hidden="1" x14ac:dyDescent="0.2">
      <c r="A65" s="15" t="s">
        <v>562</v>
      </c>
      <c r="B65" s="2" t="s">
        <v>626</v>
      </c>
      <c r="C65" s="3">
        <v>5454</v>
      </c>
      <c r="D65" s="2" t="s">
        <v>576</v>
      </c>
      <c r="E65" s="12">
        <v>220</v>
      </c>
      <c r="F65" s="13">
        <v>550</v>
      </c>
      <c r="G65" s="12">
        <f t="shared" si="0"/>
        <v>121000</v>
      </c>
      <c r="H65" s="3">
        <v>45</v>
      </c>
      <c r="I65" s="14">
        <v>40825</v>
      </c>
      <c r="J65" s="14">
        <v>40830</v>
      </c>
    </row>
    <row r="66" spans="1:10" hidden="1" x14ac:dyDescent="0.2">
      <c r="A66" s="2" t="s">
        <v>581</v>
      </c>
      <c r="B66" s="2" t="s">
        <v>627</v>
      </c>
      <c r="C66" s="7">
        <v>6489</v>
      </c>
      <c r="D66" s="6" t="s">
        <v>566</v>
      </c>
      <c r="E66" s="12">
        <v>3</v>
      </c>
      <c r="F66" s="13">
        <v>900</v>
      </c>
      <c r="G66" s="12">
        <f t="shared" si="0"/>
        <v>2700</v>
      </c>
      <c r="H66" s="10">
        <v>25</v>
      </c>
      <c r="I66" s="14">
        <v>40826</v>
      </c>
      <c r="J66" s="14">
        <v>40834</v>
      </c>
    </row>
    <row r="67" spans="1:10" hidden="1" x14ac:dyDescent="0.2">
      <c r="A67" s="2" t="s">
        <v>551</v>
      </c>
      <c r="B67" s="2" t="s">
        <v>628</v>
      </c>
      <c r="C67" s="7">
        <v>1243</v>
      </c>
      <c r="D67" s="6" t="s">
        <v>550</v>
      </c>
      <c r="E67" s="12">
        <v>4.25</v>
      </c>
      <c r="F67" s="13">
        <v>10500</v>
      </c>
      <c r="G67" s="8">
        <f t="shared" si="0"/>
        <v>44625</v>
      </c>
      <c r="H67" s="10">
        <v>30</v>
      </c>
      <c r="I67" s="14">
        <v>40826</v>
      </c>
      <c r="J67" s="14">
        <v>40833</v>
      </c>
    </row>
    <row r="68" spans="1:10" hidden="1" x14ac:dyDescent="0.2">
      <c r="A68" s="2" t="s">
        <v>557</v>
      </c>
      <c r="B68" s="2" t="s">
        <v>629</v>
      </c>
      <c r="C68" s="3">
        <v>8008</v>
      </c>
      <c r="D68" s="2" t="s">
        <v>630</v>
      </c>
      <c r="E68" s="12">
        <v>645</v>
      </c>
      <c r="F68" s="13">
        <v>100</v>
      </c>
      <c r="G68" s="12">
        <f t="shared" ref="G68:G97" si="1">E68*F68</f>
        <v>64500</v>
      </c>
      <c r="H68" s="10">
        <v>30</v>
      </c>
      <c r="I68" s="14">
        <v>40826</v>
      </c>
      <c r="J68" s="14">
        <v>40837</v>
      </c>
    </row>
    <row r="69" spans="1:10" hidden="1" x14ac:dyDescent="0.2">
      <c r="A69" s="2" t="s">
        <v>605</v>
      </c>
      <c r="B69" s="2" t="s">
        <v>631</v>
      </c>
      <c r="C69" s="3">
        <v>7258</v>
      </c>
      <c r="D69" s="2" t="s">
        <v>564</v>
      </c>
      <c r="E69" s="12">
        <v>100.5</v>
      </c>
      <c r="F69" s="13">
        <v>90</v>
      </c>
      <c r="G69" s="12">
        <f t="shared" si="1"/>
        <v>9045</v>
      </c>
      <c r="H69" s="10">
        <v>30</v>
      </c>
      <c r="I69" s="14">
        <v>40826</v>
      </c>
      <c r="J69" s="14">
        <v>40833</v>
      </c>
    </row>
    <row r="70" spans="1:10" hidden="1" x14ac:dyDescent="0.2">
      <c r="A70" s="2" t="s">
        <v>605</v>
      </c>
      <c r="B70" s="2" t="s">
        <v>632</v>
      </c>
      <c r="C70" s="3">
        <v>8148</v>
      </c>
      <c r="D70" s="2" t="s">
        <v>630</v>
      </c>
      <c r="E70" s="12">
        <v>655.5</v>
      </c>
      <c r="F70" s="13">
        <v>125</v>
      </c>
      <c r="G70" s="12">
        <f t="shared" si="1"/>
        <v>81937.5</v>
      </c>
      <c r="H70" s="10">
        <v>30</v>
      </c>
      <c r="I70" s="14">
        <v>40826</v>
      </c>
      <c r="J70" s="14">
        <v>40833</v>
      </c>
    </row>
    <row r="71" spans="1:10" hidden="1" x14ac:dyDescent="0.2">
      <c r="A71" s="6" t="s">
        <v>548</v>
      </c>
      <c r="B71" s="2" t="s">
        <v>633</v>
      </c>
      <c r="C71" s="7">
        <v>1122</v>
      </c>
      <c r="D71" s="6" t="s">
        <v>550</v>
      </c>
      <c r="E71" s="8">
        <v>4.25</v>
      </c>
      <c r="F71" s="9">
        <v>17000</v>
      </c>
      <c r="G71" s="8">
        <f t="shared" si="1"/>
        <v>72250</v>
      </c>
      <c r="H71" s="10">
        <v>30</v>
      </c>
      <c r="I71" s="11">
        <v>40827</v>
      </c>
      <c r="J71" s="11">
        <v>40835</v>
      </c>
    </row>
    <row r="72" spans="1:10" hidden="1" x14ac:dyDescent="0.2">
      <c r="A72" s="6" t="s">
        <v>553</v>
      </c>
      <c r="B72" s="2" t="s">
        <v>634</v>
      </c>
      <c r="C72" s="7">
        <v>6321</v>
      </c>
      <c r="D72" s="6" t="s">
        <v>566</v>
      </c>
      <c r="E72" s="8">
        <v>2.4500000000000002</v>
      </c>
      <c r="F72" s="9">
        <v>1250</v>
      </c>
      <c r="G72" s="8">
        <f t="shared" si="1"/>
        <v>3062.5</v>
      </c>
      <c r="H72" s="10">
        <v>30</v>
      </c>
      <c r="I72" s="11">
        <v>40828</v>
      </c>
      <c r="J72" s="11">
        <v>40837</v>
      </c>
    </row>
    <row r="73" spans="1:10" hidden="1" x14ac:dyDescent="0.2">
      <c r="A73" s="2" t="s">
        <v>551</v>
      </c>
      <c r="B73" s="2" t="s">
        <v>635</v>
      </c>
      <c r="C73" s="7">
        <v>4224</v>
      </c>
      <c r="D73" s="6" t="s">
        <v>561</v>
      </c>
      <c r="E73" s="12">
        <v>3.95</v>
      </c>
      <c r="F73" s="13">
        <v>4500</v>
      </c>
      <c r="G73" s="12">
        <f t="shared" si="1"/>
        <v>17775</v>
      </c>
      <c r="H73" s="10">
        <v>30</v>
      </c>
      <c r="I73" s="14">
        <v>40831</v>
      </c>
      <c r="J73" s="14">
        <v>40836</v>
      </c>
    </row>
    <row r="74" spans="1:10" hidden="1" x14ac:dyDescent="0.2">
      <c r="A74" s="15" t="s">
        <v>562</v>
      </c>
      <c r="B74" s="2" t="s">
        <v>636</v>
      </c>
      <c r="C74" s="3">
        <v>5454</v>
      </c>
      <c r="D74" s="2" t="s">
        <v>576</v>
      </c>
      <c r="E74" s="12">
        <v>220</v>
      </c>
      <c r="F74" s="13">
        <v>500</v>
      </c>
      <c r="G74" s="12">
        <f t="shared" si="1"/>
        <v>110000</v>
      </c>
      <c r="H74" s="3">
        <v>45</v>
      </c>
      <c r="I74" s="14">
        <v>40831</v>
      </c>
      <c r="J74" s="14">
        <v>40836</v>
      </c>
    </row>
    <row r="75" spans="1:10" hidden="1" x14ac:dyDescent="0.2">
      <c r="A75" s="2" t="s">
        <v>605</v>
      </c>
      <c r="B75" s="2" t="s">
        <v>637</v>
      </c>
      <c r="C75" s="3">
        <v>7258</v>
      </c>
      <c r="D75" s="2" t="s">
        <v>564</v>
      </c>
      <c r="E75" s="12">
        <v>100.5</v>
      </c>
      <c r="F75" s="13">
        <v>100</v>
      </c>
      <c r="G75" s="12">
        <f t="shared" si="1"/>
        <v>10050</v>
      </c>
      <c r="H75" s="10">
        <v>30</v>
      </c>
      <c r="I75" s="14">
        <v>40831</v>
      </c>
      <c r="J75" s="14">
        <v>40840</v>
      </c>
    </row>
    <row r="76" spans="1:10" hidden="1" x14ac:dyDescent="0.2">
      <c r="A76" s="2" t="s">
        <v>557</v>
      </c>
      <c r="B76" s="2" t="s">
        <v>638</v>
      </c>
      <c r="C76" s="3">
        <v>8008</v>
      </c>
      <c r="D76" s="2" t="s">
        <v>630</v>
      </c>
      <c r="E76" s="12">
        <v>645</v>
      </c>
      <c r="F76" s="13">
        <v>150</v>
      </c>
      <c r="G76" s="12">
        <f t="shared" si="1"/>
        <v>96750</v>
      </c>
      <c r="H76" s="10">
        <v>30</v>
      </c>
      <c r="I76" s="14">
        <v>40831</v>
      </c>
      <c r="J76" s="14">
        <v>40842</v>
      </c>
    </row>
    <row r="77" spans="1:10" hidden="1" x14ac:dyDescent="0.2">
      <c r="A77" s="2" t="s">
        <v>551</v>
      </c>
      <c r="B77" s="2" t="s">
        <v>639</v>
      </c>
      <c r="C77" s="3">
        <v>5417</v>
      </c>
      <c r="D77" s="2" t="s">
        <v>576</v>
      </c>
      <c r="E77" s="16">
        <v>255</v>
      </c>
      <c r="F77" s="13">
        <v>500</v>
      </c>
      <c r="G77" s="12">
        <f t="shared" si="1"/>
        <v>127500</v>
      </c>
      <c r="H77" s="10">
        <v>30</v>
      </c>
      <c r="I77" s="14">
        <v>40836</v>
      </c>
      <c r="J77" s="14">
        <v>40843</v>
      </c>
    </row>
    <row r="78" spans="1:10" hidden="1" x14ac:dyDescent="0.2">
      <c r="A78" s="2" t="s">
        <v>605</v>
      </c>
      <c r="B78" s="2" t="s">
        <v>640</v>
      </c>
      <c r="C78" s="3">
        <v>7258</v>
      </c>
      <c r="D78" s="2" t="s">
        <v>564</v>
      </c>
      <c r="E78" s="12">
        <v>100.5</v>
      </c>
      <c r="F78" s="13">
        <v>95</v>
      </c>
      <c r="G78" s="12">
        <f t="shared" si="1"/>
        <v>9547.5</v>
      </c>
      <c r="H78" s="10">
        <v>30</v>
      </c>
      <c r="I78" s="14">
        <v>40836</v>
      </c>
      <c r="J78" s="14">
        <v>40845</v>
      </c>
    </row>
    <row r="79" spans="1:10" hidden="1" x14ac:dyDescent="0.2">
      <c r="A79" s="2" t="s">
        <v>551</v>
      </c>
      <c r="B79" s="2" t="s">
        <v>641</v>
      </c>
      <c r="C79" s="3">
        <v>5634</v>
      </c>
      <c r="D79" s="2" t="s">
        <v>642</v>
      </c>
      <c r="E79" s="12">
        <v>185</v>
      </c>
      <c r="F79" s="13">
        <v>150</v>
      </c>
      <c r="G79" s="12">
        <f t="shared" si="1"/>
        <v>27750</v>
      </c>
      <c r="H79" s="10">
        <v>30</v>
      </c>
      <c r="I79" s="14">
        <v>40841</v>
      </c>
      <c r="J79" s="14">
        <v>40850</v>
      </c>
    </row>
    <row r="80" spans="1:10" hidden="1" x14ac:dyDescent="0.2">
      <c r="A80" s="15" t="s">
        <v>562</v>
      </c>
      <c r="B80" s="2" t="s">
        <v>643</v>
      </c>
      <c r="C80" s="3">
        <v>5275</v>
      </c>
      <c r="D80" s="2" t="s">
        <v>555</v>
      </c>
      <c r="E80" s="12">
        <v>1</v>
      </c>
      <c r="F80" s="13">
        <v>25000</v>
      </c>
      <c r="G80" s="12">
        <f t="shared" si="1"/>
        <v>25000</v>
      </c>
      <c r="H80" s="3">
        <v>45</v>
      </c>
      <c r="I80" s="14">
        <v>40841</v>
      </c>
      <c r="J80" s="14">
        <v>40846</v>
      </c>
    </row>
    <row r="81" spans="1:10" hidden="1" x14ac:dyDescent="0.2">
      <c r="A81" s="6" t="s">
        <v>553</v>
      </c>
      <c r="B81" s="2" t="s">
        <v>644</v>
      </c>
      <c r="C81" s="7">
        <v>6321</v>
      </c>
      <c r="D81" s="6" t="s">
        <v>566</v>
      </c>
      <c r="E81" s="8">
        <v>2.4500000000000002</v>
      </c>
      <c r="F81" s="9">
        <v>1500</v>
      </c>
      <c r="G81" s="8">
        <f t="shared" si="1"/>
        <v>3675.0000000000005</v>
      </c>
      <c r="H81" s="10">
        <v>30</v>
      </c>
      <c r="I81" s="11">
        <v>40841</v>
      </c>
      <c r="J81" s="11">
        <v>40849</v>
      </c>
    </row>
    <row r="82" spans="1:10" hidden="1" x14ac:dyDescent="0.2">
      <c r="A82" s="2" t="s">
        <v>553</v>
      </c>
      <c r="B82" s="2" t="s">
        <v>645</v>
      </c>
      <c r="C82" s="3">
        <v>5689</v>
      </c>
      <c r="D82" s="2" t="s">
        <v>642</v>
      </c>
      <c r="E82" s="12">
        <v>175</v>
      </c>
      <c r="F82" s="13">
        <v>155</v>
      </c>
      <c r="G82" s="12">
        <f t="shared" si="1"/>
        <v>27125</v>
      </c>
      <c r="H82" s="10">
        <v>30</v>
      </c>
      <c r="I82" s="14">
        <v>40841</v>
      </c>
      <c r="J82" s="14">
        <v>40850</v>
      </c>
    </row>
    <row r="83" spans="1:10" hidden="1" x14ac:dyDescent="0.2">
      <c r="A83" s="6" t="s">
        <v>548</v>
      </c>
      <c r="B83" s="2" t="s">
        <v>646</v>
      </c>
      <c r="C83" s="7">
        <v>1122</v>
      </c>
      <c r="D83" s="6" t="s">
        <v>550</v>
      </c>
      <c r="E83" s="8">
        <v>4.25</v>
      </c>
      <c r="F83" s="9">
        <v>17500</v>
      </c>
      <c r="G83" s="8">
        <f t="shared" si="1"/>
        <v>74375</v>
      </c>
      <c r="H83" s="10">
        <v>30</v>
      </c>
      <c r="I83" s="11">
        <v>40841</v>
      </c>
      <c r="J83" s="11">
        <v>40850</v>
      </c>
    </row>
    <row r="84" spans="1:10" hidden="1" x14ac:dyDescent="0.2">
      <c r="A84" s="2" t="s">
        <v>557</v>
      </c>
      <c r="B84" s="2" t="s">
        <v>647</v>
      </c>
      <c r="C84" s="3">
        <v>5677</v>
      </c>
      <c r="D84" s="2" t="s">
        <v>642</v>
      </c>
      <c r="E84" s="12">
        <v>195</v>
      </c>
      <c r="F84" s="13">
        <v>130</v>
      </c>
      <c r="G84" s="12">
        <f t="shared" si="1"/>
        <v>25350</v>
      </c>
      <c r="H84" s="10">
        <v>30</v>
      </c>
      <c r="I84" s="14">
        <v>40844</v>
      </c>
      <c r="J84" s="14">
        <v>40854</v>
      </c>
    </row>
    <row r="85" spans="1:10" hidden="1" x14ac:dyDescent="0.2">
      <c r="A85" s="2" t="s">
        <v>557</v>
      </c>
      <c r="B85" s="2" t="s">
        <v>648</v>
      </c>
      <c r="C85" s="3">
        <v>8008</v>
      </c>
      <c r="D85" s="2" t="s">
        <v>630</v>
      </c>
      <c r="E85" s="12">
        <v>645</v>
      </c>
      <c r="F85" s="13">
        <v>120</v>
      </c>
      <c r="G85" s="12">
        <f t="shared" si="1"/>
        <v>77400</v>
      </c>
      <c r="H85" s="10">
        <v>30</v>
      </c>
      <c r="I85" s="14">
        <v>40844</v>
      </c>
      <c r="J85" s="14">
        <v>40851</v>
      </c>
    </row>
    <row r="86" spans="1:10" hidden="1" x14ac:dyDescent="0.2">
      <c r="A86" s="2" t="s">
        <v>581</v>
      </c>
      <c r="B86" s="2" t="s">
        <v>649</v>
      </c>
      <c r="C86" s="7">
        <v>6489</v>
      </c>
      <c r="D86" s="6" t="s">
        <v>566</v>
      </c>
      <c r="E86" s="12">
        <v>3</v>
      </c>
      <c r="F86" s="13">
        <v>1050</v>
      </c>
      <c r="G86" s="12">
        <f t="shared" si="1"/>
        <v>3150</v>
      </c>
      <c r="H86" s="10">
        <v>25</v>
      </c>
      <c r="I86" s="14">
        <v>40845</v>
      </c>
      <c r="J86" s="14">
        <v>40857</v>
      </c>
    </row>
    <row r="87" spans="1:10" hidden="1" x14ac:dyDescent="0.2">
      <c r="A87" s="2" t="s">
        <v>551</v>
      </c>
      <c r="B87" s="2" t="s">
        <v>650</v>
      </c>
      <c r="C87" s="3">
        <v>5634</v>
      </c>
      <c r="D87" s="2" t="s">
        <v>642</v>
      </c>
      <c r="E87" s="12">
        <v>185</v>
      </c>
      <c r="F87" s="13">
        <v>140</v>
      </c>
      <c r="G87" s="12">
        <f t="shared" si="1"/>
        <v>25900</v>
      </c>
      <c r="H87" s="10">
        <v>30</v>
      </c>
      <c r="I87" s="14">
        <v>40845</v>
      </c>
      <c r="J87" s="14">
        <v>40851</v>
      </c>
    </row>
    <row r="88" spans="1:10" hidden="1" x14ac:dyDescent="0.2">
      <c r="A88" s="2" t="s">
        <v>605</v>
      </c>
      <c r="B88" s="2" t="s">
        <v>651</v>
      </c>
      <c r="C88" s="3">
        <v>9977</v>
      </c>
      <c r="D88" s="2" t="s">
        <v>652</v>
      </c>
      <c r="E88" s="12">
        <v>1</v>
      </c>
      <c r="F88" s="13">
        <v>525</v>
      </c>
      <c r="G88" s="12">
        <f t="shared" si="1"/>
        <v>525</v>
      </c>
      <c r="H88" s="10">
        <v>30</v>
      </c>
      <c r="I88" s="14">
        <v>40848</v>
      </c>
      <c r="J88" s="14">
        <v>40854</v>
      </c>
    </row>
    <row r="89" spans="1:10" hidden="1" x14ac:dyDescent="0.2">
      <c r="A89" s="2" t="s">
        <v>605</v>
      </c>
      <c r="B89" s="2" t="s">
        <v>653</v>
      </c>
      <c r="C89" s="3">
        <v>9955</v>
      </c>
      <c r="D89" s="2" t="s">
        <v>654</v>
      </c>
      <c r="E89" s="12">
        <v>0.55000000000000004</v>
      </c>
      <c r="F89" s="13">
        <v>150</v>
      </c>
      <c r="G89" s="12">
        <f t="shared" si="1"/>
        <v>82.5</v>
      </c>
      <c r="H89" s="10">
        <v>30</v>
      </c>
      <c r="I89" s="14">
        <v>40848</v>
      </c>
      <c r="J89" s="14">
        <v>40853</v>
      </c>
    </row>
    <row r="90" spans="1:10" hidden="1" x14ac:dyDescent="0.2">
      <c r="A90" s="2" t="s">
        <v>553</v>
      </c>
      <c r="B90" s="2" t="s">
        <v>655</v>
      </c>
      <c r="C90" s="3">
        <v>5689</v>
      </c>
      <c r="D90" s="2" t="s">
        <v>642</v>
      </c>
      <c r="E90" s="12">
        <v>175</v>
      </c>
      <c r="F90" s="13">
        <v>150</v>
      </c>
      <c r="G90" s="12">
        <f t="shared" si="1"/>
        <v>26250</v>
      </c>
      <c r="H90" s="10">
        <v>30</v>
      </c>
      <c r="I90" s="14">
        <v>40848</v>
      </c>
      <c r="J90" s="14">
        <v>40856</v>
      </c>
    </row>
    <row r="91" spans="1:10" hidden="1" x14ac:dyDescent="0.2">
      <c r="A91" s="2" t="s">
        <v>553</v>
      </c>
      <c r="B91" s="2" t="s">
        <v>656</v>
      </c>
      <c r="C91" s="3">
        <v>7268</v>
      </c>
      <c r="D91" s="2" t="s">
        <v>564</v>
      </c>
      <c r="E91" s="12">
        <v>95</v>
      </c>
      <c r="F91" s="13">
        <v>110</v>
      </c>
      <c r="G91" s="12">
        <f t="shared" si="1"/>
        <v>10450</v>
      </c>
      <c r="H91" s="10">
        <v>30</v>
      </c>
      <c r="I91" s="14">
        <v>40848</v>
      </c>
      <c r="J91" s="14">
        <v>40859</v>
      </c>
    </row>
    <row r="92" spans="1:10" hidden="1" x14ac:dyDescent="0.2">
      <c r="A92" s="2" t="s">
        <v>557</v>
      </c>
      <c r="B92" s="2" t="s">
        <v>657</v>
      </c>
      <c r="C92" s="3">
        <v>5677</v>
      </c>
      <c r="D92" s="2" t="s">
        <v>642</v>
      </c>
      <c r="E92" s="12">
        <v>195</v>
      </c>
      <c r="F92" s="13">
        <v>120</v>
      </c>
      <c r="G92" s="12">
        <f t="shared" si="1"/>
        <v>23400</v>
      </c>
      <c r="H92" s="10">
        <v>30</v>
      </c>
      <c r="I92" s="14">
        <v>40849</v>
      </c>
      <c r="J92" s="14">
        <v>40860</v>
      </c>
    </row>
    <row r="93" spans="1:10" hidden="1" x14ac:dyDescent="0.2">
      <c r="A93" s="2" t="s">
        <v>605</v>
      </c>
      <c r="B93" s="2" t="s">
        <v>658</v>
      </c>
      <c r="C93" s="3">
        <v>9967</v>
      </c>
      <c r="D93" s="2" t="s">
        <v>572</v>
      </c>
      <c r="E93" s="12">
        <v>0.85</v>
      </c>
      <c r="F93" s="13">
        <v>550</v>
      </c>
      <c r="G93" s="12">
        <f t="shared" si="1"/>
        <v>467.5</v>
      </c>
      <c r="H93" s="10">
        <v>30</v>
      </c>
      <c r="I93" s="14">
        <v>40852</v>
      </c>
      <c r="J93" s="14">
        <v>40858</v>
      </c>
    </row>
    <row r="94" spans="1:10" hidden="1" x14ac:dyDescent="0.2">
      <c r="A94" s="2" t="s">
        <v>553</v>
      </c>
      <c r="B94" s="2" t="s">
        <v>659</v>
      </c>
      <c r="C94" s="3">
        <v>7268</v>
      </c>
      <c r="D94" s="2" t="s">
        <v>564</v>
      </c>
      <c r="E94" s="12">
        <v>95</v>
      </c>
      <c r="F94" s="13">
        <v>105</v>
      </c>
      <c r="G94" s="12">
        <f t="shared" si="1"/>
        <v>9975</v>
      </c>
      <c r="H94" s="10">
        <v>30</v>
      </c>
      <c r="I94" s="14">
        <v>40852</v>
      </c>
      <c r="J94" s="14">
        <v>40863</v>
      </c>
    </row>
    <row r="95" spans="1:10" hidden="1" x14ac:dyDescent="0.2">
      <c r="A95" s="2" t="s">
        <v>553</v>
      </c>
      <c r="B95" s="2" t="s">
        <v>660</v>
      </c>
      <c r="C95" s="3">
        <v>5689</v>
      </c>
      <c r="D95" s="2" t="s">
        <v>642</v>
      </c>
      <c r="E95" s="12">
        <v>175</v>
      </c>
      <c r="F95" s="13">
        <v>175</v>
      </c>
      <c r="G95" s="12">
        <f t="shared" si="1"/>
        <v>30625</v>
      </c>
      <c r="H95" s="10">
        <v>30</v>
      </c>
      <c r="I95" s="14">
        <v>40852</v>
      </c>
      <c r="J95" s="14">
        <v>40862</v>
      </c>
    </row>
    <row r="96" spans="1:10" hidden="1" x14ac:dyDescent="0.2">
      <c r="A96" s="2" t="s">
        <v>557</v>
      </c>
      <c r="B96" s="2" t="s">
        <v>661</v>
      </c>
      <c r="C96" s="3">
        <v>5677</v>
      </c>
      <c r="D96" s="2" t="s">
        <v>642</v>
      </c>
      <c r="E96" s="12">
        <v>195</v>
      </c>
      <c r="F96" s="13">
        <v>110</v>
      </c>
      <c r="G96" s="12">
        <f t="shared" si="1"/>
        <v>21450</v>
      </c>
      <c r="H96" s="10">
        <v>30</v>
      </c>
      <c r="I96" s="14">
        <v>40852</v>
      </c>
      <c r="J96" s="14">
        <v>40864</v>
      </c>
    </row>
    <row r="97" spans="1:10" hidden="1" x14ac:dyDescent="0.2">
      <c r="A97" s="2" t="s">
        <v>605</v>
      </c>
      <c r="B97" s="2" t="s">
        <v>662</v>
      </c>
      <c r="C97" s="3">
        <v>9955</v>
      </c>
      <c r="D97" s="2" t="s">
        <v>654</v>
      </c>
      <c r="E97" s="12">
        <v>0.55000000000000004</v>
      </c>
      <c r="F97" s="13">
        <v>125</v>
      </c>
      <c r="G97" s="12">
        <f t="shared" si="1"/>
        <v>68.75</v>
      </c>
      <c r="H97" s="10">
        <v>30</v>
      </c>
      <c r="I97" s="14">
        <v>40852</v>
      </c>
      <c r="J97" s="14">
        <v>40857</v>
      </c>
    </row>
    <row r="100" spans="1:10" x14ac:dyDescent="0.2">
      <c r="B100" s="17" t="s">
        <v>743</v>
      </c>
      <c r="C100" s="17"/>
      <c r="D100" s="17"/>
      <c r="E100" s="17"/>
      <c r="F100" s="17"/>
      <c r="G100" s="17"/>
    </row>
  </sheetData>
  <autoFilter ref="A3:J97" xr:uid="{701A46E0-CD9C-4F1C-9387-2BDF2BDB1B42}">
    <filterColumn colId="3">
      <filters>
        <filter val="Control Panel"/>
      </filters>
    </filterColumn>
    <filterColumn colId="5">
      <customFilters>
        <customFilter operator="lessThan" val="500"/>
      </custom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C57886-F8F5-46FC-BE63-0D536453559C}">
  <dimension ref="A1:N428"/>
  <sheetViews>
    <sheetView workbookViewId="0">
      <selection activeCell="N11" sqref="N11"/>
    </sheetView>
  </sheetViews>
  <sheetFormatPr defaultColWidth="8.85546875" defaultRowHeight="15" x14ac:dyDescent="0.2"/>
  <cols>
    <col min="1" max="1" width="16.42578125" style="19" bestFit="1" customWidth="1"/>
    <col min="2" max="2" width="10.5703125" style="19" bestFit="1" customWidth="1"/>
    <col min="3" max="3" width="9.5703125" style="19" bestFit="1" customWidth="1"/>
    <col min="4" max="4" width="18.140625" style="2" bestFit="1" customWidth="1"/>
    <col min="5" max="5" width="18.42578125" style="19" bestFit="1" customWidth="1"/>
    <col min="6" max="6" width="8.140625" style="19" bestFit="1" customWidth="1"/>
    <col min="7" max="7" width="14.140625" style="19" bestFit="1" customWidth="1"/>
    <col min="8" max="8" width="4.85546875" style="2" bestFit="1" customWidth="1"/>
    <col min="9" max="9" width="9" style="19" bestFit="1" customWidth="1"/>
    <col min="10" max="10" width="6.42578125" style="2" bestFit="1" customWidth="1"/>
    <col min="11" max="11" width="12.85546875" style="19" bestFit="1" customWidth="1"/>
    <col min="12" max="12" width="11.5703125" style="19" bestFit="1" customWidth="1"/>
    <col min="13" max="13" width="31.5703125" style="26" bestFit="1" customWidth="1"/>
    <col min="14" max="14" width="30" style="26" bestFit="1" customWidth="1"/>
    <col min="15" max="16384" width="8.85546875" style="2"/>
  </cols>
  <sheetData>
    <row r="1" spans="1:14" ht="15.75" x14ac:dyDescent="0.25">
      <c r="A1" s="18" t="s">
        <v>663</v>
      </c>
    </row>
    <row r="3" spans="1:14" s="1" customFormat="1" ht="16.5" thickBot="1" x14ac:dyDescent="0.3">
      <c r="A3" s="20" t="s">
        <v>664</v>
      </c>
      <c r="B3" s="20" t="s">
        <v>665</v>
      </c>
      <c r="C3" s="20" t="s">
        <v>666</v>
      </c>
      <c r="D3" s="21" t="s">
        <v>667</v>
      </c>
      <c r="E3" s="20" t="s">
        <v>668</v>
      </c>
      <c r="F3" s="20" t="s">
        <v>669</v>
      </c>
      <c r="G3" s="20" t="s">
        <v>670</v>
      </c>
      <c r="H3" s="21" t="s">
        <v>671</v>
      </c>
      <c r="I3" s="20" t="s">
        <v>672</v>
      </c>
      <c r="J3" s="21" t="s">
        <v>673</v>
      </c>
      <c r="K3" s="20" t="s">
        <v>674</v>
      </c>
      <c r="L3" s="20" t="s">
        <v>675</v>
      </c>
      <c r="M3" s="25" t="s">
        <v>699</v>
      </c>
      <c r="N3" s="25" t="s">
        <v>700</v>
      </c>
    </row>
    <row r="4" spans="1:14" ht="15.75" thickTop="1" x14ac:dyDescent="0.2">
      <c r="A4" s="22" t="s">
        <v>676</v>
      </c>
      <c r="B4" s="23">
        <v>0</v>
      </c>
      <c r="C4" s="23">
        <v>739</v>
      </c>
      <c r="D4" s="24">
        <v>13</v>
      </c>
      <c r="E4" s="22">
        <v>12</v>
      </c>
      <c r="F4" s="22" t="s">
        <v>677</v>
      </c>
      <c r="G4" s="22" t="s">
        <v>678</v>
      </c>
      <c r="H4" s="24">
        <v>23</v>
      </c>
      <c r="I4" s="22" t="s">
        <v>679</v>
      </c>
      <c r="J4" s="24">
        <v>3</v>
      </c>
      <c r="K4" s="22" t="s">
        <v>680</v>
      </c>
      <c r="L4" s="22" t="s">
        <v>681</v>
      </c>
      <c r="M4" s="26" t="str">
        <f>IF(B4&lt;250,"Low",IF(B4&lt;2000,"Medium","High"))</f>
        <v>Low</v>
      </c>
      <c r="N4" s="26" t="str">
        <f>IF(C4&lt;250,"Low",IF(C4&lt;2000,"Medium","High"))</f>
        <v>Medium</v>
      </c>
    </row>
    <row r="5" spans="1:14" x14ac:dyDescent="0.2">
      <c r="A5" s="22" t="s">
        <v>682</v>
      </c>
      <c r="B5" s="23">
        <v>0</v>
      </c>
      <c r="C5" s="23">
        <v>1230</v>
      </c>
      <c r="D5" s="24">
        <v>25</v>
      </c>
      <c r="E5" s="22">
        <v>0</v>
      </c>
      <c r="F5" s="22" t="s">
        <v>677</v>
      </c>
      <c r="G5" s="22" t="s">
        <v>683</v>
      </c>
      <c r="H5" s="24">
        <v>32</v>
      </c>
      <c r="I5" s="22" t="s">
        <v>679</v>
      </c>
      <c r="J5" s="24">
        <v>1</v>
      </c>
      <c r="K5" s="22" t="s">
        <v>684</v>
      </c>
      <c r="L5" s="22" t="s">
        <v>685</v>
      </c>
      <c r="M5" s="26" t="str">
        <f t="shared" ref="M5:M68" si="0">IF(B5&lt;250,"Low",IF(B5&lt;2000,"Medium","High"))</f>
        <v>Low</v>
      </c>
      <c r="N5" s="26" t="str">
        <f t="shared" ref="N5:N68" si="1">IF(C5&lt;250,"Low",IF(C5&lt;2000,"Medium","High"))</f>
        <v>Medium</v>
      </c>
    </row>
    <row r="6" spans="1:14" x14ac:dyDescent="0.2">
      <c r="A6" s="22" t="s">
        <v>686</v>
      </c>
      <c r="B6" s="23">
        <v>0</v>
      </c>
      <c r="C6" s="23">
        <v>389</v>
      </c>
      <c r="D6" s="24">
        <v>19</v>
      </c>
      <c r="E6" s="22">
        <v>119</v>
      </c>
      <c r="F6" s="22" t="s">
        <v>677</v>
      </c>
      <c r="G6" s="22" t="s">
        <v>678</v>
      </c>
      <c r="H6" s="24">
        <v>38</v>
      </c>
      <c r="I6" s="22" t="s">
        <v>679</v>
      </c>
      <c r="J6" s="24">
        <v>4</v>
      </c>
      <c r="K6" s="22" t="s">
        <v>687</v>
      </c>
      <c r="L6" s="22" t="s">
        <v>685</v>
      </c>
      <c r="M6" s="26" t="str">
        <f t="shared" si="0"/>
        <v>Low</v>
      </c>
      <c r="N6" s="26" t="str">
        <f t="shared" si="1"/>
        <v>Medium</v>
      </c>
    </row>
    <row r="7" spans="1:14" x14ac:dyDescent="0.2">
      <c r="A7" s="22" t="s">
        <v>682</v>
      </c>
      <c r="B7" s="23">
        <v>638</v>
      </c>
      <c r="C7" s="23">
        <v>347</v>
      </c>
      <c r="D7" s="24">
        <v>13</v>
      </c>
      <c r="E7" s="22">
        <v>14</v>
      </c>
      <c r="F7" s="22" t="s">
        <v>677</v>
      </c>
      <c r="G7" s="22" t="s">
        <v>678</v>
      </c>
      <c r="H7" s="24">
        <v>36</v>
      </c>
      <c r="I7" s="22" t="s">
        <v>679</v>
      </c>
      <c r="J7" s="24">
        <v>2</v>
      </c>
      <c r="K7" s="22" t="s">
        <v>680</v>
      </c>
      <c r="L7" s="22" t="s">
        <v>685</v>
      </c>
      <c r="M7" s="26" t="str">
        <f t="shared" si="0"/>
        <v>Medium</v>
      </c>
      <c r="N7" s="26" t="str">
        <f t="shared" si="1"/>
        <v>Medium</v>
      </c>
    </row>
    <row r="8" spans="1:14" x14ac:dyDescent="0.2">
      <c r="A8" s="22" t="s">
        <v>688</v>
      </c>
      <c r="B8" s="23">
        <v>963</v>
      </c>
      <c r="C8" s="23">
        <v>4754</v>
      </c>
      <c r="D8" s="24">
        <v>40</v>
      </c>
      <c r="E8" s="22">
        <v>45</v>
      </c>
      <c r="F8" s="22" t="s">
        <v>677</v>
      </c>
      <c r="G8" s="22" t="s">
        <v>678</v>
      </c>
      <c r="H8" s="24">
        <v>31</v>
      </c>
      <c r="I8" s="22" t="s">
        <v>689</v>
      </c>
      <c r="J8" s="24">
        <v>3</v>
      </c>
      <c r="K8" s="22" t="s">
        <v>684</v>
      </c>
      <c r="L8" s="22" t="s">
        <v>681</v>
      </c>
      <c r="M8" s="26" t="str">
        <f t="shared" si="0"/>
        <v>Medium</v>
      </c>
      <c r="N8" s="26" t="str">
        <f t="shared" si="1"/>
        <v>High</v>
      </c>
    </row>
    <row r="9" spans="1:14" x14ac:dyDescent="0.2">
      <c r="A9" s="22" t="s">
        <v>682</v>
      </c>
      <c r="B9" s="23">
        <v>2827</v>
      </c>
      <c r="C9" s="23">
        <v>0</v>
      </c>
      <c r="D9" s="24">
        <v>11</v>
      </c>
      <c r="E9" s="22">
        <v>13</v>
      </c>
      <c r="F9" s="22" t="s">
        <v>677</v>
      </c>
      <c r="G9" s="22" t="s">
        <v>690</v>
      </c>
      <c r="H9" s="24">
        <v>25</v>
      </c>
      <c r="I9" s="22" t="s">
        <v>679</v>
      </c>
      <c r="J9" s="24">
        <v>1</v>
      </c>
      <c r="K9" s="22" t="s">
        <v>684</v>
      </c>
      <c r="L9" s="22" t="s">
        <v>681</v>
      </c>
      <c r="M9" s="26" t="str">
        <f t="shared" si="0"/>
        <v>High</v>
      </c>
      <c r="N9" s="26" t="str">
        <f t="shared" si="1"/>
        <v>Low</v>
      </c>
    </row>
    <row r="10" spans="1:14" x14ac:dyDescent="0.2">
      <c r="A10" s="22" t="s">
        <v>686</v>
      </c>
      <c r="B10" s="23">
        <v>0</v>
      </c>
      <c r="C10" s="23">
        <v>229</v>
      </c>
      <c r="D10" s="24">
        <v>13</v>
      </c>
      <c r="E10" s="22">
        <v>16</v>
      </c>
      <c r="F10" s="22" t="s">
        <v>677</v>
      </c>
      <c r="G10" s="22" t="s">
        <v>690</v>
      </c>
      <c r="H10" s="24">
        <v>26</v>
      </c>
      <c r="I10" s="22" t="s">
        <v>679</v>
      </c>
      <c r="J10" s="24">
        <v>3</v>
      </c>
      <c r="K10" s="22" t="s">
        <v>680</v>
      </c>
      <c r="L10" s="22" t="s">
        <v>681</v>
      </c>
      <c r="M10" s="26" t="str">
        <f t="shared" si="0"/>
        <v>Low</v>
      </c>
      <c r="N10" s="26" t="str">
        <f t="shared" si="1"/>
        <v>Low</v>
      </c>
    </row>
    <row r="11" spans="1:14" x14ac:dyDescent="0.2">
      <c r="A11" s="22" t="s">
        <v>691</v>
      </c>
      <c r="B11" s="23">
        <v>0</v>
      </c>
      <c r="C11" s="23">
        <v>533</v>
      </c>
      <c r="D11" s="24">
        <v>14</v>
      </c>
      <c r="E11" s="22">
        <v>2</v>
      </c>
      <c r="F11" s="22" t="s">
        <v>677</v>
      </c>
      <c r="G11" s="22" t="s">
        <v>678</v>
      </c>
      <c r="H11" s="24">
        <v>27</v>
      </c>
      <c r="I11" s="22" t="s">
        <v>679</v>
      </c>
      <c r="J11" s="24">
        <v>1</v>
      </c>
      <c r="K11" s="22" t="s">
        <v>680</v>
      </c>
      <c r="L11" s="22" t="s">
        <v>681</v>
      </c>
      <c r="M11" s="26" t="str">
        <f t="shared" si="0"/>
        <v>Low</v>
      </c>
      <c r="N11" s="26" t="str">
        <f t="shared" si="1"/>
        <v>Medium</v>
      </c>
    </row>
    <row r="12" spans="1:14" x14ac:dyDescent="0.2">
      <c r="A12" s="22" t="s">
        <v>676</v>
      </c>
      <c r="B12" s="23">
        <v>6509</v>
      </c>
      <c r="C12" s="23">
        <v>493</v>
      </c>
      <c r="D12" s="24">
        <v>37</v>
      </c>
      <c r="E12" s="22">
        <v>9</v>
      </c>
      <c r="F12" s="22" t="s">
        <v>677</v>
      </c>
      <c r="G12" s="22" t="s">
        <v>678</v>
      </c>
      <c r="H12" s="24">
        <v>25</v>
      </c>
      <c r="I12" s="22" t="s">
        <v>679</v>
      </c>
      <c r="J12" s="24">
        <v>2</v>
      </c>
      <c r="K12" s="22" t="s">
        <v>684</v>
      </c>
      <c r="L12" s="22" t="s">
        <v>685</v>
      </c>
      <c r="M12" s="26" t="str">
        <f t="shared" si="0"/>
        <v>High</v>
      </c>
      <c r="N12" s="26" t="str">
        <f t="shared" si="1"/>
        <v>Medium</v>
      </c>
    </row>
    <row r="13" spans="1:14" x14ac:dyDescent="0.2">
      <c r="A13" s="22" t="s">
        <v>676</v>
      </c>
      <c r="B13" s="23">
        <v>966</v>
      </c>
      <c r="C13" s="23">
        <v>0</v>
      </c>
      <c r="D13" s="24">
        <v>25</v>
      </c>
      <c r="E13" s="22">
        <v>4</v>
      </c>
      <c r="F13" s="22" t="s">
        <v>692</v>
      </c>
      <c r="G13" s="22" t="s">
        <v>683</v>
      </c>
      <c r="H13" s="24">
        <v>43</v>
      </c>
      <c r="I13" s="22" t="s">
        <v>679</v>
      </c>
      <c r="J13" s="24">
        <v>1</v>
      </c>
      <c r="K13" s="22" t="s">
        <v>684</v>
      </c>
      <c r="L13" s="22" t="s">
        <v>685</v>
      </c>
      <c r="M13" s="26" t="str">
        <f t="shared" si="0"/>
        <v>Medium</v>
      </c>
      <c r="N13" s="26" t="str">
        <f t="shared" si="1"/>
        <v>Low</v>
      </c>
    </row>
    <row r="14" spans="1:14" x14ac:dyDescent="0.2">
      <c r="A14" s="22" t="s">
        <v>691</v>
      </c>
      <c r="B14" s="23">
        <v>0</v>
      </c>
      <c r="C14" s="23">
        <v>989</v>
      </c>
      <c r="D14" s="24">
        <v>49</v>
      </c>
      <c r="E14" s="22">
        <v>0</v>
      </c>
      <c r="F14" s="22" t="s">
        <v>677</v>
      </c>
      <c r="G14" s="22" t="s">
        <v>678</v>
      </c>
      <c r="H14" s="24">
        <v>32</v>
      </c>
      <c r="I14" s="22" t="s">
        <v>689</v>
      </c>
      <c r="J14" s="24">
        <v>2</v>
      </c>
      <c r="K14" s="22" t="s">
        <v>687</v>
      </c>
      <c r="L14" s="22" t="s">
        <v>685</v>
      </c>
      <c r="M14" s="26" t="str">
        <f t="shared" si="0"/>
        <v>Low</v>
      </c>
      <c r="N14" s="26" t="str">
        <f t="shared" si="1"/>
        <v>Medium</v>
      </c>
    </row>
    <row r="15" spans="1:14" x14ac:dyDescent="0.2">
      <c r="A15" s="22" t="s">
        <v>686</v>
      </c>
      <c r="B15" s="23">
        <v>0</v>
      </c>
      <c r="C15" s="23">
        <v>3305</v>
      </c>
      <c r="D15" s="24">
        <v>11</v>
      </c>
      <c r="E15" s="22">
        <v>15</v>
      </c>
      <c r="F15" s="22" t="s">
        <v>677</v>
      </c>
      <c r="G15" s="22" t="s">
        <v>678</v>
      </c>
      <c r="H15" s="24">
        <v>34</v>
      </c>
      <c r="I15" s="22" t="s">
        <v>689</v>
      </c>
      <c r="J15" s="24">
        <v>2</v>
      </c>
      <c r="K15" s="22" t="s">
        <v>680</v>
      </c>
      <c r="L15" s="22" t="s">
        <v>681</v>
      </c>
      <c r="M15" s="26" t="str">
        <f t="shared" si="0"/>
        <v>Low</v>
      </c>
      <c r="N15" s="26" t="str">
        <f t="shared" si="1"/>
        <v>High</v>
      </c>
    </row>
    <row r="16" spans="1:14" x14ac:dyDescent="0.2">
      <c r="A16" s="22" t="s">
        <v>691</v>
      </c>
      <c r="B16" s="23">
        <v>322</v>
      </c>
      <c r="C16" s="23">
        <v>578</v>
      </c>
      <c r="D16" s="24">
        <v>10</v>
      </c>
      <c r="E16" s="22">
        <v>14</v>
      </c>
      <c r="F16" s="22" t="s">
        <v>677</v>
      </c>
      <c r="G16" s="22" t="s">
        <v>690</v>
      </c>
      <c r="H16" s="24">
        <v>26</v>
      </c>
      <c r="I16" s="22" t="s">
        <v>679</v>
      </c>
      <c r="J16" s="24">
        <v>1</v>
      </c>
      <c r="K16" s="22" t="s">
        <v>684</v>
      </c>
      <c r="L16" s="22" t="s">
        <v>681</v>
      </c>
      <c r="M16" s="26" t="str">
        <f t="shared" si="0"/>
        <v>Medium</v>
      </c>
      <c r="N16" s="26" t="str">
        <f t="shared" si="1"/>
        <v>Medium</v>
      </c>
    </row>
    <row r="17" spans="1:14" x14ac:dyDescent="0.2">
      <c r="A17" s="22" t="s">
        <v>686</v>
      </c>
      <c r="B17" s="23">
        <v>0</v>
      </c>
      <c r="C17" s="23">
        <v>821</v>
      </c>
      <c r="D17" s="24">
        <v>25</v>
      </c>
      <c r="E17" s="22">
        <v>63</v>
      </c>
      <c r="F17" s="22" t="s">
        <v>677</v>
      </c>
      <c r="G17" s="22" t="s">
        <v>678</v>
      </c>
      <c r="H17" s="24">
        <v>44</v>
      </c>
      <c r="I17" s="22" t="s">
        <v>679</v>
      </c>
      <c r="J17" s="24">
        <v>1</v>
      </c>
      <c r="K17" s="22" t="s">
        <v>684</v>
      </c>
      <c r="L17" s="22" t="s">
        <v>685</v>
      </c>
      <c r="M17" s="26" t="str">
        <f t="shared" si="0"/>
        <v>Low</v>
      </c>
      <c r="N17" s="26" t="str">
        <f t="shared" si="1"/>
        <v>Medium</v>
      </c>
    </row>
    <row r="18" spans="1:14" x14ac:dyDescent="0.2">
      <c r="A18" s="22" t="s">
        <v>686</v>
      </c>
      <c r="B18" s="23">
        <v>396</v>
      </c>
      <c r="C18" s="23">
        <v>228</v>
      </c>
      <c r="D18" s="24">
        <v>13</v>
      </c>
      <c r="E18" s="22">
        <v>26</v>
      </c>
      <c r="F18" s="22" t="s">
        <v>677</v>
      </c>
      <c r="G18" s="22" t="s">
        <v>678</v>
      </c>
      <c r="H18" s="24">
        <v>46</v>
      </c>
      <c r="I18" s="22" t="s">
        <v>679</v>
      </c>
      <c r="J18" s="24">
        <v>3</v>
      </c>
      <c r="K18" s="22" t="s">
        <v>680</v>
      </c>
      <c r="L18" s="22" t="s">
        <v>681</v>
      </c>
      <c r="M18" s="26" t="str">
        <f t="shared" si="0"/>
        <v>Medium</v>
      </c>
      <c r="N18" s="26" t="str">
        <f t="shared" si="1"/>
        <v>Low</v>
      </c>
    </row>
    <row r="19" spans="1:14" x14ac:dyDescent="0.2">
      <c r="A19" s="22" t="s">
        <v>693</v>
      </c>
      <c r="B19" s="23">
        <v>0</v>
      </c>
      <c r="C19" s="23">
        <v>129</v>
      </c>
      <c r="D19" s="24">
        <v>31</v>
      </c>
      <c r="E19" s="22">
        <v>8</v>
      </c>
      <c r="F19" s="22" t="s">
        <v>677</v>
      </c>
      <c r="G19" s="22" t="s">
        <v>683</v>
      </c>
      <c r="H19" s="24">
        <v>39</v>
      </c>
      <c r="I19" s="22" t="s">
        <v>679</v>
      </c>
      <c r="J19" s="24">
        <v>4</v>
      </c>
      <c r="K19" s="22" t="s">
        <v>687</v>
      </c>
      <c r="L19" s="22" t="s">
        <v>681</v>
      </c>
      <c r="M19" s="26" t="str">
        <f t="shared" si="0"/>
        <v>Low</v>
      </c>
      <c r="N19" s="26" t="str">
        <f t="shared" si="1"/>
        <v>Low</v>
      </c>
    </row>
    <row r="20" spans="1:14" x14ac:dyDescent="0.2">
      <c r="A20" s="22" t="s">
        <v>682</v>
      </c>
      <c r="B20" s="23">
        <v>652</v>
      </c>
      <c r="C20" s="23">
        <v>732</v>
      </c>
      <c r="D20" s="24">
        <v>49</v>
      </c>
      <c r="E20" s="22">
        <v>4</v>
      </c>
      <c r="F20" s="22" t="s">
        <v>692</v>
      </c>
      <c r="G20" s="22" t="s">
        <v>683</v>
      </c>
      <c r="H20" s="24">
        <v>25</v>
      </c>
      <c r="I20" s="22" t="s">
        <v>679</v>
      </c>
      <c r="J20" s="24">
        <v>2</v>
      </c>
      <c r="K20" s="22" t="s">
        <v>684</v>
      </c>
      <c r="L20" s="22" t="s">
        <v>685</v>
      </c>
      <c r="M20" s="26" t="str">
        <f t="shared" si="0"/>
        <v>Medium</v>
      </c>
      <c r="N20" s="26" t="str">
        <f t="shared" si="1"/>
        <v>Medium</v>
      </c>
    </row>
    <row r="21" spans="1:14" x14ac:dyDescent="0.2">
      <c r="A21" s="22" t="s">
        <v>686</v>
      </c>
      <c r="B21" s="23">
        <v>708</v>
      </c>
      <c r="C21" s="23">
        <v>683</v>
      </c>
      <c r="D21" s="24">
        <v>13</v>
      </c>
      <c r="E21" s="22">
        <v>33</v>
      </c>
      <c r="F21" s="22" t="s">
        <v>677</v>
      </c>
      <c r="G21" s="22" t="s">
        <v>678</v>
      </c>
      <c r="H21" s="24">
        <v>31</v>
      </c>
      <c r="I21" s="22" t="s">
        <v>679</v>
      </c>
      <c r="J21" s="24">
        <v>2</v>
      </c>
      <c r="K21" s="22" t="s">
        <v>684</v>
      </c>
      <c r="L21" s="22" t="s">
        <v>681</v>
      </c>
      <c r="M21" s="26" t="str">
        <f t="shared" si="0"/>
        <v>Medium</v>
      </c>
      <c r="N21" s="26" t="str">
        <f t="shared" si="1"/>
        <v>Medium</v>
      </c>
    </row>
    <row r="22" spans="1:14" x14ac:dyDescent="0.2">
      <c r="A22" s="22" t="s">
        <v>694</v>
      </c>
      <c r="B22" s="23">
        <v>207</v>
      </c>
      <c r="C22" s="23">
        <v>0</v>
      </c>
      <c r="D22" s="24">
        <v>28</v>
      </c>
      <c r="E22" s="22">
        <v>116</v>
      </c>
      <c r="F22" s="22" t="s">
        <v>677</v>
      </c>
      <c r="G22" s="22" t="s">
        <v>678</v>
      </c>
      <c r="H22" s="24">
        <v>47</v>
      </c>
      <c r="I22" s="22" t="s">
        <v>679</v>
      </c>
      <c r="J22" s="24">
        <v>4</v>
      </c>
      <c r="K22" s="22" t="s">
        <v>684</v>
      </c>
      <c r="L22" s="22" t="s">
        <v>681</v>
      </c>
      <c r="M22" s="26" t="str">
        <f t="shared" si="0"/>
        <v>Low</v>
      </c>
      <c r="N22" s="26" t="str">
        <f t="shared" si="1"/>
        <v>Low</v>
      </c>
    </row>
    <row r="23" spans="1:14" x14ac:dyDescent="0.2">
      <c r="A23" s="22" t="s">
        <v>688</v>
      </c>
      <c r="B23" s="23">
        <v>287</v>
      </c>
      <c r="C23" s="23">
        <v>12348</v>
      </c>
      <c r="D23" s="24">
        <v>7</v>
      </c>
      <c r="E23" s="22">
        <v>2</v>
      </c>
      <c r="F23" s="22" t="s">
        <v>692</v>
      </c>
      <c r="G23" s="22" t="s">
        <v>683</v>
      </c>
      <c r="H23" s="24">
        <v>23</v>
      </c>
      <c r="I23" s="22" t="s">
        <v>689</v>
      </c>
      <c r="J23" s="24">
        <v>2</v>
      </c>
      <c r="K23" s="22" t="s">
        <v>684</v>
      </c>
      <c r="L23" s="22" t="s">
        <v>685</v>
      </c>
      <c r="M23" s="26" t="str">
        <f t="shared" si="0"/>
        <v>Medium</v>
      </c>
      <c r="N23" s="26" t="str">
        <f t="shared" si="1"/>
        <v>High</v>
      </c>
    </row>
    <row r="24" spans="1:14" x14ac:dyDescent="0.2">
      <c r="A24" s="22" t="s">
        <v>682</v>
      </c>
      <c r="B24" s="23">
        <v>0</v>
      </c>
      <c r="C24" s="23">
        <v>17545</v>
      </c>
      <c r="D24" s="24">
        <v>34</v>
      </c>
      <c r="E24" s="22">
        <v>16</v>
      </c>
      <c r="F24" s="22" t="s">
        <v>692</v>
      </c>
      <c r="G24" s="22" t="s">
        <v>683</v>
      </c>
      <c r="H24" s="24">
        <v>22</v>
      </c>
      <c r="I24" s="22" t="s">
        <v>679</v>
      </c>
      <c r="J24" s="24">
        <v>4</v>
      </c>
      <c r="K24" s="22" t="s">
        <v>684</v>
      </c>
      <c r="L24" s="22" t="s">
        <v>685</v>
      </c>
      <c r="M24" s="26" t="str">
        <f t="shared" si="0"/>
        <v>Low</v>
      </c>
      <c r="N24" s="26" t="str">
        <f t="shared" si="1"/>
        <v>High</v>
      </c>
    </row>
    <row r="25" spans="1:14" x14ac:dyDescent="0.2">
      <c r="A25" s="22" t="s">
        <v>682</v>
      </c>
      <c r="B25" s="23">
        <v>101</v>
      </c>
      <c r="C25" s="23">
        <v>3871</v>
      </c>
      <c r="D25" s="24">
        <v>13</v>
      </c>
      <c r="E25" s="22">
        <v>5</v>
      </c>
      <c r="F25" s="22" t="s">
        <v>692</v>
      </c>
      <c r="G25" s="22" t="s">
        <v>683</v>
      </c>
      <c r="H25" s="24">
        <v>26</v>
      </c>
      <c r="I25" s="22" t="s">
        <v>689</v>
      </c>
      <c r="J25" s="24">
        <v>4</v>
      </c>
      <c r="K25" s="22" t="s">
        <v>684</v>
      </c>
      <c r="L25" s="22" t="s">
        <v>685</v>
      </c>
      <c r="M25" s="26" t="str">
        <f t="shared" si="0"/>
        <v>Low</v>
      </c>
      <c r="N25" s="26" t="str">
        <f t="shared" si="1"/>
        <v>High</v>
      </c>
    </row>
    <row r="26" spans="1:14" x14ac:dyDescent="0.2">
      <c r="A26" s="22" t="s">
        <v>682</v>
      </c>
      <c r="B26" s="23">
        <v>0</v>
      </c>
      <c r="C26" s="23">
        <v>0</v>
      </c>
      <c r="D26" s="24">
        <v>25</v>
      </c>
      <c r="E26" s="22">
        <v>23</v>
      </c>
      <c r="F26" s="22" t="s">
        <v>677</v>
      </c>
      <c r="G26" s="22" t="s">
        <v>690</v>
      </c>
      <c r="H26" s="24">
        <v>19</v>
      </c>
      <c r="I26" s="22" t="s">
        <v>679</v>
      </c>
      <c r="J26" s="24">
        <v>4</v>
      </c>
      <c r="K26" s="22" t="s">
        <v>684</v>
      </c>
      <c r="L26" s="22" t="s">
        <v>685</v>
      </c>
      <c r="M26" s="26" t="str">
        <f t="shared" si="0"/>
        <v>Low</v>
      </c>
      <c r="N26" s="26" t="str">
        <f t="shared" si="1"/>
        <v>Low</v>
      </c>
    </row>
    <row r="27" spans="1:14" x14ac:dyDescent="0.2">
      <c r="A27" s="22" t="s">
        <v>682</v>
      </c>
      <c r="B27" s="23">
        <v>0</v>
      </c>
      <c r="C27" s="23">
        <v>485</v>
      </c>
      <c r="D27" s="24">
        <v>37</v>
      </c>
      <c r="E27" s="22">
        <v>23</v>
      </c>
      <c r="F27" s="22" t="s">
        <v>692</v>
      </c>
      <c r="G27" s="22" t="s">
        <v>683</v>
      </c>
      <c r="H27" s="24">
        <v>27</v>
      </c>
      <c r="I27" s="22" t="s">
        <v>679</v>
      </c>
      <c r="J27" s="24">
        <v>2</v>
      </c>
      <c r="K27" s="22" t="s">
        <v>687</v>
      </c>
      <c r="L27" s="22" t="s">
        <v>685</v>
      </c>
      <c r="M27" s="26" t="str">
        <f t="shared" si="0"/>
        <v>Low</v>
      </c>
      <c r="N27" s="26" t="str">
        <f t="shared" si="1"/>
        <v>Medium</v>
      </c>
    </row>
    <row r="28" spans="1:14" x14ac:dyDescent="0.2">
      <c r="A28" s="22" t="s">
        <v>686</v>
      </c>
      <c r="B28" s="23">
        <v>0</v>
      </c>
      <c r="C28" s="23">
        <v>10723</v>
      </c>
      <c r="D28" s="24">
        <v>11</v>
      </c>
      <c r="E28" s="22">
        <v>15</v>
      </c>
      <c r="F28" s="22" t="s">
        <v>677</v>
      </c>
      <c r="G28" s="22" t="s">
        <v>678</v>
      </c>
      <c r="H28" s="24">
        <v>39</v>
      </c>
      <c r="I28" s="22" t="s">
        <v>689</v>
      </c>
      <c r="J28" s="24">
        <v>2</v>
      </c>
      <c r="K28" s="22" t="s">
        <v>680</v>
      </c>
      <c r="L28" s="22" t="s">
        <v>681</v>
      </c>
      <c r="M28" s="26" t="str">
        <f t="shared" si="0"/>
        <v>Low</v>
      </c>
      <c r="N28" s="26" t="str">
        <f t="shared" si="1"/>
        <v>High</v>
      </c>
    </row>
    <row r="29" spans="1:14" x14ac:dyDescent="0.2">
      <c r="A29" s="22" t="s">
        <v>691</v>
      </c>
      <c r="B29" s="23">
        <v>141</v>
      </c>
      <c r="C29" s="23">
        <v>245</v>
      </c>
      <c r="D29" s="24">
        <v>22</v>
      </c>
      <c r="E29" s="22">
        <v>33</v>
      </c>
      <c r="F29" s="22" t="s">
        <v>677</v>
      </c>
      <c r="G29" s="22" t="s">
        <v>678</v>
      </c>
      <c r="H29" s="24">
        <v>26</v>
      </c>
      <c r="I29" s="22" t="s">
        <v>679</v>
      </c>
      <c r="J29" s="24">
        <v>3</v>
      </c>
      <c r="K29" s="22" t="s">
        <v>684</v>
      </c>
      <c r="L29" s="22" t="s">
        <v>681</v>
      </c>
      <c r="M29" s="26" t="str">
        <f t="shared" si="0"/>
        <v>Low</v>
      </c>
      <c r="N29" s="26" t="str">
        <f t="shared" si="1"/>
        <v>Low</v>
      </c>
    </row>
    <row r="30" spans="1:14" x14ac:dyDescent="0.2">
      <c r="A30" s="22" t="s">
        <v>693</v>
      </c>
      <c r="B30" s="23">
        <v>0</v>
      </c>
      <c r="C30" s="23">
        <v>0</v>
      </c>
      <c r="D30" s="24">
        <v>19</v>
      </c>
      <c r="E30" s="22">
        <v>58</v>
      </c>
      <c r="F30" s="22" t="s">
        <v>677</v>
      </c>
      <c r="G30" s="22" t="s">
        <v>678</v>
      </c>
      <c r="H30" s="24">
        <v>50</v>
      </c>
      <c r="I30" s="22" t="s">
        <v>695</v>
      </c>
      <c r="J30" s="24">
        <v>4</v>
      </c>
      <c r="K30" s="22" t="s">
        <v>684</v>
      </c>
      <c r="L30" s="22" t="s">
        <v>685</v>
      </c>
      <c r="M30" s="26" t="str">
        <f t="shared" si="0"/>
        <v>Low</v>
      </c>
      <c r="N30" s="26" t="str">
        <f t="shared" si="1"/>
        <v>Low</v>
      </c>
    </row>
    <row r="31" spans="1:14" x14ac:dyDescent="0.2">
      <c r="A31" s="22" t="s">
        <v>693</v>
      </c>
      <c r="B31" s="23">
        <v>2484</v>
      </c>
      <c r="C31" s="23">
        <v>0</v>
      </c>
      <c r="D31" s="24">
        <v>49</v>
      </c>
      <c r="E31" s="22">
        <v>46</v>
      </c>
      <c r="F31" s="22" t="s">
        <v>677</v>
      </c>
      <c r="G31" s="22" t="s">
        <v>678</v>
      </c>
      <c r="H31" s="24">
        <v>34</v>
      </c>
      <c r="I31" s="22" t="s">
        <v>695</v>
      </c>
      <c r="J31" s="24">
        <v>1</v>
      </c>
      <c r="K31" s="22" t="s">
        <v>684</v>
      </c>
      <c r="L31" s="22" t="s">
        <v>681</v>
      </c>
      <c r="M31" s="26" t="str">
        <f t="shared" si="0"/>
        <v>High</v>
      </c>
      <c r="N31" s="26" t="str">
        <f t="shared" si="1"/>
        <v>Low</v>
      </c>
    </row>
    <row r="32" spans="1:14" x14ac:dyDescent="0.2">
      <c r="A32" s="22" t="s">
        <v>676</v>
      </c>
      <c r="B32" s="23">
        <v>237</v>
      </c>
      <c r="C32" s="23">
        <v>236</v>
      </c>
      <c r="D32" s="24">
        <v>37</v>
      </c>
      <c r="E32" s="22">
        <v>24</v>
      </c>
      <c r="F32" s="22" t="s">
        <v>677</v>
      </c>
      <c r="G32" s="22" t="s">
        <v>678</v>
      </c>
      <c r="H32" s="24">
        <v>23</v>
      </c>
      <c r="I32" s="22" t="s">
        <v>689</v>
      </c>
      <c r="J32" s="24">
        <v>4</v>
      </c>
      <c r="K32" s="22" t="s">
        <v>684</v>
      </c>
      <c r="L32" s="22" t="s">
        <v>681</v>
      </c>
      <c r="M32" s="26" t="str">
        <f t="shared" si="0"/>
        <v>Low</v>
      </c>
      <c r="N32" s="26" t="str">
        <f t="shared" si="1"/>
        <v>Low</v>
      </c>
    </row>
    <row r="33" spans="1:14" x14ac:dyDescent="0.2">
      <c r="A33" s="22" t="s">
        <v>676</v>
      </c>
      <c r="B33" s="23">
        <v>0</v>
      </c>
      <c r="C33" s="23">
        <v>485</v>
      </c>
      <c r="D33" s="24">
        <v>19</v>
      </c>
      <c r="E33" s="22">
        <v>12</v>
      </c>
      <c r="F33" s="22" t="s">
        <v>677</v>
      </c>
      <c r="G33" s="22" t="s">
        <v>678</v>
      </c>
      <c r="H33" s="24">
        <v>23</v>
      </c>
      <c r="I33" s="22" t="s">
        <v>679</v>
      </c>
      <c r="J33" s="24">
        <v>2</v>
      </c>
      <c r="K33" s="22" t="s">
        <v>684</v>
      </c>
      <c r="L33" s="22" t="s">
        <v>681</v>
      </c>
      <c r="M33" s="26" t="str">
        <f t="shared" si="0"/>
        <v>Low</v>
      </c>
      <c r="N33" s="26" t="str">
        <f t="shared" si="1"/>
        <v>Medium</v>
      </c>
    </row>
    <row r="34" spans="1:14" x14ac:dyDescent="0.2">
      <c r="A34" s="22" t="s">
        <v>688</v>
      </c>
      <c r="B34" s="23">
        <v>335</v>
      </c>
      <c r="C34" s="23">
        <v>1708</v>
      </c>
      <c r="D34" s="24">
        <v>37</v>
      </c>
      <c r="E34" s="22">
        <v>7</v>
      </c>
      <c r="F34" s="22" t="s">
        <v>677</v>
      </c>
      <c r="G34" s="22" t="s">
        <v>678</v>
      </c>
      <c r="H34" s="24">
        <v>46</v>
      </c>
      <c r="I34" s="22" t="s">
        <v>695</v>
      </c>
      <c r="J34" s="24">
        <v>4</v>
      </c>
      <c r="K34" s="22" t="s">
        <v>684</v>
      </c>
      <c r="L34" s="22" t="s">
        <v>685</v>
      </c>
      <c r="M34" s="26" t="str">
        <f t="shared" si="0"/>
        <v>Medium</v>
      </c>
      <c r="N34" s="26" t="str">
        <f t="shared" si="1"/>
        <v>Medium</v>
      </c>
    </row>
    <row r="35" spans="1:14" x14ac:dyDescent="0.2">
      <c r="A35" s="22" t="s">
        <v>676</v>
      </c>
      <c r="B35" s="23">
        <v>3565</v>
      </c>
      <c r="C35" s="23">
        <v>0</v>
      </c>
      <c r="D35" s="24">
        <v>31</v>
      </c>
      <c r="E35" s="22">
        <v>32</v>
      </c>
      <c r="F35" s="22" t="s">
        <v>677</v>
      </c>
      <c r="G35" s="22" t="s">
        <v>678</v>
      </c>
      <c r="H35" s="24">
        <v>35</v>
      </c>
      <c r="I35" s="22" t="s">
        <v>679</v>
      </c>
      <c r="J35" s="24">
        <v>3</v>
      </c>
      <c r="K35" s="22" t="s">
        <v>684</v>
      </c>
      <c r="L35" s="22" t="s">
        <v>681</v>
      </c>
      <c r="M35" s="26" t="str">
        <f t="shared" si="0"/>
        <v>High</v>
      </c>
      <c r="N35" s="26" t="str">
        <f t="shared" si="1"/>
        <v>Low</v>
      </c>
    </row>
    <row r="36" spans="1:14" x14ac:dyDescent="0.2">
      <c r="A36" s="22" t="s">
        <v>676</v>
      </c>
      <c r="B36" s="23">
        <v>0</v>
      </c>
      <c r="C36" s="23">
        <v>407</v>
      </c>
      <c r="D36" s="24">
        <v>13</v>
      </c>
      <c r="E36" s="22">
        <v>2</v>
      </c>
      <c r="F36" s="22" t="s">
        <v>692</v>
      </c>
      <c r="G36" s="22" t="s">
        <v>683</v>
      </c>
      <c r="H36" s="24">
        <v>28</v>
      </c>
      <c r="I36" s="22" t="s">
        <v>679</v>
      </c>
      <c r="J36" s="24">
        <v>2</v>
      </c>
      <c r="K36" s="22" t="s">
        <v>684</v>
      </c>
      <c r="L36" s="22" t="s">
        <v>681</v>
      </c>
      <c r="M36" s="26" t="str">
        <f t="shared" si="0"/>
        <v>Low</v>
      </c>
      <c r="N36" s="26" t="str">
        <f t="shared" si="1"/>
        <v>Medium</v>
      </c>
    </row>
    <row r="37" spans="1:14" x14ac:dyDescent="0.2">
      <c r="A37" s="22" t="s">
        <v>691</v>
      </c>
      <c r="B37" s="23">
        <v>16647</v>
      </c>
      <c r="C37" s="23">
        <v>895</v>
      </c>
      <c r="D37" s="24">
        <v>16</v>
      </c>
      <c r="E37" s="22">
        <v>34</v>
      </c>
      <c r="F37" s="22" t="s">
        <v>677</v>
      </c>
      <c r="G37" s="22" t="s">
        <v>678</v>
      </c>
      <c r="H37" s="24">
        <v>25</v>
      </c>
      <c r="I37" s="22" t="s">
        <v>689</v>
      </c>
      <c r="J37" s="24">
        <v>4</v>
      </c>
      <c r="K37" s="22" t="s">
        <v>684</v>
      </c>
      <c r="L37" s="22" t="s">
        <v>681</v>
      </c>
      <c r="M37" s="26" t="str">
        <f t="shared" si="0"/>
        <v>High</v>
      </c>
      <c r="N37" s="26" t="str">
        <f t="shared" si="1"/>
        <v>Medium</v>
      </c>
    </row>
    <row r="38" spans="1:14" x14ac:dyDescent="0.2">
      <c r="A38" s="22" t="s">
        <v>691</v>
      </c>
      <c r="B38" s="23">
        <v>0</v>
      </c>
      <c r="C38" s="23">
        <v>150</v>
      </c>
      <c r="D38" s="24">
        <v>49</v>
      </c>
      <c r="E38" s="22">
        <v>46</v>
      </c>
      <c r="F38" s="22" t="s">
        <v>692</v>
      </c>
      <c r="G38" s="22" t="s">
        <v>683</v>
      </c>
      <c r="H38" s="24">
        <v>36</v>
      </c>
      <c r="I38" s="22" t="s">
        <v>689</v>
      </c>
      <c r="J38" s="24">
        <v>4</v>
      </c>
      <c r="K38" s="22" t="s">
        <v>684</v>
      </c>
      <c r="L38" s="22" t="s">
        <v>685</v>
      </c>
      <c r="M38" s="26" t="str">
        <f t="shared" si="0"/>
        <v>Low</v>
      </c>
      <c r="N38" s="26" t="str">
        <f t="shared" si="1"/>
        <v>Low</v>
      </c>
    </row>
    <row r="39" spans="1:14" x14ac:dyDescent="0.2">
      <c r="A39" s="22" t="s">
        <v>676</v>
      </c>
      <c r="B39" s="23">
        <v>0</v>
      </c>
      <c r="C39" s="23">
        <v>490</v>
      </c>
      <c r="D39" s="24">
        <v>5</v>
      </c>
      <c r="E39" s="22">
        <v>41</v>
      </c>
      <c r="F39" s="22" t="s">
        <v>677</v>
      </c>
      <c r="G39" s="22" t="s">
        <v>678</v>
      </c>
      <c r="H39" s="24">
        <v>41</v>
      </c>
      <c r="I39" s="22" t="s">
        <v>679</v>
      </c>
      <c r="J39" s="24">
        <v>1</v>
      </c>
      <c r="K39" s="22" t="s">
        <v>680</v>
      </c>
      <c r="L39" s="22" t="s">
        <v>681</v>
      </c>
      <c r="M39" s="26" t="str">
        <f t="shared" si="0"/>
        <v>Low</v>
      </c>
      <c r="N39" s="26" t="str">
        <f t="shared" si="1"/>
        <v>Medium</v>
      </c>
    </row>
    <row r="40" spans="1:14" x14ac:dyDescent="0.2">
      <c r="A40" s="22" t="s">
        <v>682</v>
      </c>
      <c r="B40" s="23">
        <v>0</v>
      </c>
      <c r="C40" s="23">
        <v>162</v>
      </c>
      <c r="D40" s="24">
        <v>25</v>
      </c>
      <c r="E40" s="22">
        <v>1</v>
      </c>
      <c r="F40" s="22" t="s">
        <v>677</v>
      </c>
      <c r="G40" s="22" t="s">
        <v>683</v>
      </c>
      <c r="H40" s="24">
        <v>54</v>
      </c>
      <c r="I40" s="22" t="s">
        <v>679</v>
      </c>
      <c r="J40" s="24">
        <v>1</v>
      </c>
      <c r="K40" s="22" t="s">
        <v>684</v>
      </c>
      <c r="L40" s="22" t="s">
        <v>685</v>
      </c>
      <c r="M40" s="26" t="str">
        <f t="shared" si="0"/>
        <v>Low</v>
      </c>
      <c r="N40" s="26" t="str">
        <f t="shared" si="1"/>
        <v>Low</v>
      </c>
    </row>
    <row r="41" spans="1:14" x14ac:dyDescent="0.2">
      <c r="A41" s="22" t="s">
        <v>676</v>
      </c>
      <c r="B41" s="23">
        <v>940</v>
      </c>
      <c r="C41" s="23">
        <v>715</v>
      </c>
      <c r="D41" s="24">
        <v>9</v>
      </c>
      <c r="E41" s="22">
        <v>40</v>
      </c>
      <c r="F41" s="22" t="s">
        <v>692</v>
      </c>
      <c r="G41" s="22" t="s">
        <v>683</v>
      </c>
      <c r="H41" s="24">
        <v>43</v>
      </c>
      <c r="I41" s="22" t="s">
        <v>679</v>
      </c>
      <c r="J41" s="24">
        <v>2</v>
      </c>
      <c r="K41" s="22" t="s">
        <v>680</v>
      </c>
      <c r="L41" s="22" t="s">
        <v>681</v>
      </c>
      <c r="M41" s="26" t="str">
        <f t="shared" si="0"/>
        <v>Medium</v>
      </c>
      <c r="N41" s="26" t="str">
        <f t="shared" si="1"/>
        <v>Medium</v>
      </c>
    </row>
    <row r="42" spans="1:14" x14ac:dyDescent="0.2">
      <c r="A42" s="22" t="s">
        <v>676</v>
      </c>
      <c r="B42" s="23">
        <v>0</v>
      </c>
      <c r="C42" s="23">
        <v>323</v>
      </c>
      <c r="D42" s="24">
        <v>49</v>
      </c>
      <c r="E42" s="22">
        <v>42</v>
      </c>
      <c r="F42" s="22" t="s">
        <v>677</v>
      </c>
      <c r="G42" s="22" t="s">
        <v>690</v>
      </c>
      <c r="H42" s="24">
        <v>33</v>
      </c>
      <c r="I42" s="22" t="s">
        <v>679</v>
      </c>
      <c r="J42" s="24">
        <v>1</v>
      </c>
      <c r="K42" s="22" t="s">
        <v>684</v>
      </c>
      <c r="L42" s="22" t="s">
        <v>685</v>
      </c>
      <c r="M42" s="26" t="str">
        <f t="shared" si="0"/>
        <v>Low</v>
      </c>
      <c r="N42" s="26" t="str">
        <f t="shared" si="1"/>
        <v>Medium</v>
      </c>
    </row>
    <row r="43" spans="1:14" x14ac:dyDescent="0.2">
      <c r="A43" s="22" t="s">
        <v>686</v>
      </c>
      <c r="B43" s="23">
        <v>0</v>
      </c>
      <c r="C43" s="23">
        <v>128</v>
      </c>
      <c r="D43" s="24">
        <v>13</v>
      </c>
      <c r="E43" s="22">
        <v>74</v>
      </c>
      <c r="F43" s="22" t="s">
        <v>677</v>
      </c>
      <c r="G43" s="22" t="s">
        <v>678</v>
      </c>
      <c r="H43" s="24">
        <v>34</v>
      </c>
      <c r="I43" s="22" t="s">
        <v>679</v>
      </c>
      <c r="J43" s="24">
        <v>3</v>
      </c>
      <c r="K43" s="22" t="s">
        <v>684</v>
      </c>
      <c r="L43" s="22" t="s">
        <v>685</v>
      </c>
      <c r="M43" s="26" t="str">
        <f t="shared" si="0"/>
        <v>Low</v>
      </c>
      <c r="N43" s="26" t="str">
        <f t="shared" si="1"/>
        <v>Low</v>
      </c>
    </row>
    <row r="44" spans="1:14" x14ac:dyDescent="0.2">
      <c r="A44" s="22" t="s">
        <v>695</v>
      </c>
      <c r="B44" s="23">
        <v>218</v>
      </c>
      <c r="C44" s="23">
        <v>0</v>
      </c>
      <c r="D44" s="24">
        <v>49</v>
      </c>
      <c r="E44" s="22">
        <v>0</v>
      </c>
      <c r="F44" s="22" t="s">
        <v>677</v>
      </c>
      <c r="G44" s="22" t="s">
        <v>678</v>
      </c>
      <c r="H44" s="24">
        <v>39</v>
      </c>
      <c r="I44" s="22" t="s">
        <v>695</v>
      </c>
      <c r="J44" s="24">
        <v>4</v>
      </c>
      <c r="K44" s="22" t="s">
        <v>696</v>
      </c>
      <c r="L44" s="22" t="s">
        <v>681</v>
      </c>
      <c r="M44" s="26" t="str">
        <f t="shared" si="0"/>
        <v>Low</v>
      </c>
      <c r="N44" s="26" t="str">
        <f t="shared" si="1"/>
        <v>Low</v>
      </c>
    </row>
    <row r="45" spans="1:14" x14ac:dyDescent="0.2">
      <c r="A45" s="22" t="s">
        <v>693</v>
      </c>
      <c r="B45" s="23">
        <v>0</v>
      </c>
      <c r="C45" s="23">
        <v>109</v>
      </c>
      <c r="D45" s="24">
        <v>25</v>
      </c>
      <c r="E45" s="22">
        <v>26</v>
      </c>
      <c r="F45" s="22" t="s">
        <v>677</v>
      </c>
      <c r="G45" s="22" t="s">
        <v>678</v>
      </c>
      <c r="H45" s="24">
        <v>34</v>
      </c>
      <c r="I45" s="22" t="s">
        <v>679</v>
      </c>
      <c r="J45" s="24">
        <v>3</v>
      </c>
      <c r="K45" s="22" t="s">
        <v>680</v>
      </c>
      <c r="L45" s="22" t="s">
        <v>681</v>
      </c>
      <c r="M45" s="26" t="str">
        <f t="shared" si="0"/>
        <v>Low</v>
      </c>
      <c r="N45" s="26" t="str">
        <f t="shared" si="1"/>
        <v>Low</v>
      </c>
    </row>
    <row r="46" spans="1:14" x14ac:dyDescent="0.2">
      <c r="A46" s="22" t="s">
        <v>676</v>
      </c>
      <c r="B46" s="23">
        <v>16935</v>
      </c>
      <c r="C46" s="23">
        <v>189</v>
      </c>
      <c r="D46" s="24">
        <v>37</v>
      </c>
      <c r="E46" s="22">
        <v>60</v>
      </c>
      <c r="F46" s="22" t="s">
        <v>677</v>
      </c>
      <c r="G46" s="22" t="s">
        <v>678</v>
      </c>
      <c r="H46" s="24">
        <v>30</v>
      </c>
      <c r="I46" s="22" t="s">
        <v>679</v>
      </c>
      <c r="J46" s="24">
        <v>2</v>
      </c>
      <c r="K46" s="22" t="s">
        <v>684</v>
      </c>
      <c r="L46" s="22" t="s">
        <v>681</v>
      </c>
      <c r="M46" s="26" t="str">
        <f t="shared" si="0"/>
        <v>High</v>
      </c>
      <c r="N46" s="26" t="str">
        <f t="shared" si="1"/>
        <v>Low</v>
      </c>
    </row>
    <row r="47" spans="1:14" x14ac:dyDescent="0.2">
      <c r="A47" s="22" t="s">
        <v>682</v>
      </c>
      <c r="B47" s="23">
        <v>664</v>
      </c>
      <c r="C47" s="23">
        <v>537</v>
      </c>
      <c r="D47" s="24">
        <v>31</v>
      </c>
      <c r="E47" s="22">
        <v>33</v>
      </c>
      <c r="F47" s="22" t="s">
        <v>677</v>
      </c>
      <c r="G47" s="22" t="s">
        <v>678</v>
      </c>
      <c r="H47" s="24">
        <v>48</v>
      </c>
      <c r="I47" s="22" t="s">
        <v>679</v>
      </c>
      <c r="J47" s="24">
        <v>2</v>
      </c>
      <c r="K47" s="22" t="s">
        <v>684</v>
      </c>
      <c r="L47" s="22" t="s">
        <v>685</v>
      </c>
      <c r="M47" s="26" t="str">
        <f t="shared" si="0"/>
        <v>Medium</v>
      </c>
      <c r="N47" s="26" t="str">
        <f t="shared" si="1"/>
        <v>Medium</v>
      </c>
    </row>
    <row r="48" spans="1:14" x14ac:dyDescent="0.2">
      <c r="A48" s="22" t="s">
        <v>682</v>
      </c>
      <c r="B48" s="23">
        <v>150</v>
      </c>
      <c r="C48" s="23">
        <v>6520</v>
      </c>
      <c r="D48" s="24">
        <v>12</v>
      </c>
      <c r="E48" s="22">
        <v>1</v>
      </c>
      <c r="F48" s="22" t="s">
        <v>692</v>
      </c>
      <c r="G48" s="22" t="s">
        <v>683</v>
      </c>
      <c r="H48" s="24">
        <v>19</v>
      </c>
      <c r="I48" s="22" t="s">
        <v>679</v>
      </c>
      <c r="J48" s="24">
        <v>1</v>
      </c>
      <c r="K48" s="22" t="s">
        <v>684</v>
      </c>
      <c r="L48" s="22" t="s">
        <v>681</v>
      </c>
      <c r="M48" s="26" t="str">
        <f t="shared" si="0"/>
        <v>Low</v>
      </c>
      <c r="N48" s="26" t="str">
        <f t="shared" si="1"/>
        <v>High</v>
      </c>
    </row>
    <row r="49" spans="1:14" x14ac:dyDescent="0.2">
      <c r="A49" s="22" t="s">
        <v>676</v>
      </c>
      <c r="B49" s="23">
        <v>0</v>
      </c>
      <c r="C49" s="23">
        <v>138</v>
      </c>
      <c r="D49" s="24">
        <v>7</v>
      </c>
      <c r="E49" s="22">
        <v>119</v>
      </c>
      <c r="F49" s="22" t="s">
        <v>677</v>
      </c>
      <c r="G49" s="22" t="s">
        <v>690</v>
      </c>
      <c r="H49" s="24">
        <v>29</v>
      </c>
      <c r="I49" s="22" t="s">
        <v>689</v>
      </c>
      <c r="J49" s="24">
        <v>2</v>
      </c>
      <c r="K49" s="22" t="s">
        <v>684</v>
      </c>
      <c r="L49" s="22" t="s">
        <v>681</v>
      </c>
      <c r="M49" s="26" t="str">
        <f t="shared" si="0"/>
        <v>Low</v>
      </c>
      <c r="N49" s="26" t="str">
        <f t="shared" si="1"/>
        <v>Low</v>
      </c>
    </row>
    <row r="50" spans="1:14" x14ac:dyDescent="0.2">
      <c r="A50" s="22" t="s">
        <v>682</v>
      </c>
      <c r="B50" s="23">
        <v>216</v>
      </c>
      <c r="C50" s="23">
        <v>0</v>
      </c>
      <c r="D50" s="24">
        <v>19</v>
      </c>
      <c r="E50" s="22">
        <v>3</v>
      </c>
      <c r="F50" s="22" t="s">
        <v>692</v>
      </c>
      <c r="G50" s="22" t="s">
        <v>683</v>
      </c>
      <c r="H50" s="24">
        <v>26</v>
      </c>
      <c r="I50" s="22" t="s">
        <v>689</v>
      </c>
      <c r="J50" s="24">
        <v>3</v>
      </c>
      <c r="K50" s="22" t="s">
        <v>684</v>
      </c>
      <c r="L50" s="22" t="s">
        <v>685</v>
      </c>
      <c r="M50" s="26" t="str">
        <f t="shared" si="0"/>
        <v>Low</v>
      </c>
      <c r="N50" s="26" t="str">
        <f t="shared" si="1"/>
        <v>Low</v>
      </c>
    </row>
    <row r="51" spans="1:14" x14ac:dyDescent="0.2">
      <c r="A51" s="22" t="s">
        <v>686</v>
      </c>
      <c r="B51" s="23">
        <v>0</v>
      </c>
      <c r="C51" s="23">
        <v>660</v>
      </c>
      <c r="D51" s="24">
        <v>17</v>
      </c>
      <c r="E51" s="22">
        <v>75</v>
      </c>
      <c r="F51" s="22" t="s">
        <v>677</v>
      </c>
      <c r="G51" s="22" t="s">
        <v>678</v>
      </c>
      <c r="H51" s="24">
        <v>42</v>
      </c>
      <c r="I51" s="22" t="s">
        <v>689</v>
      </c>
      <c r="J51" s="24">
        <v>4</v>
      </c>
      <c r="K51" s="22" t="s">
        <v>684</v>
      </c>
      <c r="L51" s="22" t="s">
        <v>685</v>
      </c>
      <c r="M51" s="26" t="str">
        <f t="shared" si="0"/>
        <v>Low</v>
      </c>
      <c r="N51" s="26" t="str">
        <f t="shared" si="1"/>
        <v>Medium</v>
      </c>
    </row>
    <row r="52" spans="1:14" x14ac:dyDescent="0.2">
      <c r="A52" s="22" t="s">
        <v>691</v>
      </c>
      <c r="B52" s="23">
        <v>0</v>
      </c>
      <c r="C52" s="23">
        <v>724</v>
      </c>
      <c r="D52" s="24">
        <v>25</v>
      </c>
      <c r="E52" s="22">
        <v>8</v>
      </c>
      <c r="F52" s="22" t="s">
        <v>677</v>
      </c>
      <c r="G52" s="22" t="s">
        <v>678</v>
      </c>
      <c r="H52" s="24">
        <v>30</v>
      </c>
      <c r="I52" s="22" t="s">
        <v>689</v>
      </c>
      <c r="J52" s="24">
        <v>2</v>
      </c>
      <c r="K52" s="22" t="s">
        <v>684</v>
      </c>
      <c r="L52" s="22" t="s">
        <v>685</v>
      </c>
      <c r="M52" s="26" t="str">
        <f t="shared" si="0"/>
        <v>Low</v>
      </c>
      <c r="N52" s="26" t="str">
        <f t="shared" si="1"/>
        <v>Medium</v>
      </c>
    </row>
    <row r="53" spans="1:14" x14ac:dyDescent="0.2">
      <c r="A53" s="22" t="s">
        <v>676</v>
      </c>
      <c r="B53" s="23">
        <v>0</v>
      </c>
      <c r="C53" s="23">
        <v>897</v>
      </c>
      <c r="D53" s="24">
        <v>19</v>
      </c>
      <c r="E53" s="22">
        <v>5</v>
      </c>
      <c r="F53" s="22" t="s">
        <v>677</v>
      </c>
      <c r="G53" s="22" t="s">
        <v>690</v>
      </c>
      <c r="H53" s="24">
        <v>38</v>
      </c>
      <c r="I53" s="22" t="s">
        <v>679</v>
      </c>
      <c r="J53" s="24">
        <v>4</v>
      </c>
      <c r="K53" s="22" t="s">
        <v>684</v>
      </c>
      <c r="L53" s="22" t="s">
        <v>681</v>
      </c>
      <c r="M53" s="26" t="str">
        <f t="shared" si="0"/>
        <v>Low</v>
      </c>
      <c r="N53" s="26" t="str">
        <f t="shared" si="1"/>
        <v>Medium</v>
      </c>
    </row>
    <row r="54" spans="1:14" x14ac:dyDescent="0.2">
      <c r="A54" s="22" t="s">
        <v>676</v>
      </c>
      <c r="B54" s="23">
        <v>265</v>
      </c>
      <c r="C54" s="23">
        <v>947</v>
      </c>
      <c r="D54" s="24">
        <v>25</v>
      </c>
      <c r="E54" s="22">
        <v>5</v>
      </c>
      <c r="F54" s="22" t="s">
        <v>677</v>
      </c>
      <c r="G54" s="22" t="s">
        <v>690</v>
      </c>
      <c r="H54" s="24">
        <v>21</v>
      </c>
      <c r="I54" s="22" t="s">
        <v>679</v>
      </c>
      <c r="J54" s="24">
        <v>1</v>
      </c>
      <c r="K54" s="22" t="s">
        <v>684</v>
      </c>
      <c r="L54" s="22" t="s">
        <v>685</v>
      </c>
      <c r="M54" s="26" t="str">
        <f t="shared" si="0"/>
        <v>Medium</v>
      </c>
      <c r="N54" s="26" t="str">
        <f t="shared" si="1"/>
        <v>Medium</v>
      </c>
    </row>
    <row r="55" spans="1:14" x14ac:dyDescent="0.2">
      <c r="A55" s="22" t="s">
        <v>682</v>
      </c>
      <c r="B55" s="23">
        <v>4256</v>
      </c>
      <c r="C55" s="23">
        <v>0</v>
      </c>
      <c r="D55" s="24">
        <v>16</v>
      </c>
      <c r="E55" s="22">
        <v>36</v>
      </c>
      <c r="F55" s="22" t="s">
        <v>692</v>
      </c>
      <c r="G55" s="22" t="s">
        <v>683</v>
      </c>
      <c r="H55" s="24">
        <v>32</v>
      </c>
      <c r="I55" s="22" t="s">
        <v>689</v>
      </c>
      <c r="J55" s="24">
        <v>4</v>
      </c>
      <c r="K55" s="22" t="s">
        <v>680</v>
      </c>
      <c r="L55" s="22" t="s">
        <v>681</v>
      </c>
      <c r="M55" s="26" t="str">
        <f t="shared" si="0"/>
        <v>High</v>
      </c>
      <c r="N55" s="26" t="str">
        <f t="shared" si="1"/>
        <v>Low</v>
      </c>
    </row>
    <row r="56" spans="1:14" x14ac:dyDescent="0.2">
      <c r="A56" s="22" t="s">
        <v>691</v>
      </c>
      <c r="B56" s="23">
        <v>870</v>
      </c>
      <c r="C56" s="23">
        <v>917</v>
      </c>
      <c r="D56" s="24">
        <v>28</v>
      </c>
      <c r="E56" s="22">
        <v>6</v>
      </c>
      <c r="F56" s="22" t="s">
        <v>677</v>
      </c>
      <c r="G56" s="22" t="s">
        <v>678</v>
      </c>
      <c r="H56" s="24">
        <v>35</v>
      </c>
      <c r="I56" s="22" t="s">
        <v>679</v>
      </c>
      <c r="J56" s="24">
        <v>2</v>
      </c>
      <c r="K56" s="22" t="s">
        <v>684</v>
      </c>
      <c r="L56" s="22" t="s">
        <v>685</v>
      </c>
      <c r="M56" s="26" t="str">
        <f t="shared" si="0"/>
        <v>Medium</v>
      </c>
      <c r="N56" s="26" t="str">
        <f t="shared" si="1"/>
        <v>Medium</v>
      </c>
    </row>
    <row r="57" spans="1:14" x14ac:dyDescent="0.2">
      <c r="A57" s="22" t="s">
        <v>686</v>
      </c>
      <c r="B57" s="23">
        <v>162</v>
      </c>
      <c r="C57" s="23">
        <v>595</v>
      </c>
      <c r="D57" s="24">
        <v>22</v>
      </c>
      <c r="E57" s="22">
        <v>10</v>
      </c>
      <c r="F57" s="22" t="s">
        <v>677</v>
      </c>
      <c r="G57" s="22" t="s">
        <v>683</v>
      </c>
      <c r="H57" s="24">
        <v>46</v>
      </c>
      <c r="I57" s="22" t="s">
        <v>679</v>
      </c>
      <c r="J57" s="24">
        <v>4</v>
      </c>
      <c r="K57" s="22" t="s">
        <v>684</v>
      </c>
      <c r="L57" s="22" t="s">
        <v>681</v>
      </c>
      <c r="M57" s="26" t="str">
        <f t="shared" si="0"/>
        <v>Low</v>
      </c>
      <c r="N57" s="26" t="str">
        <f t="shared" si="1"/>
        <v>Medium</v>
      </c>
    </row>
    <row r="58" spans="1:14" x14ac:dyDescent="0.2">
      <c r="A58" s="22" t="s">
        <v>693</v>
      </c>
      <c r="B58" s="23">
        <v>0</v>
      </c>
      <c r="C58" s="23">
        <v>789</v>
      </c>
      <c r="D58" s="24">
        <v>25</v>
      </c>
      <c r="E58" s="22">
        <v>28</v>
      </c>
      <c r="F58" s="22" t="s">
        <v>677</v>
      </c>
      <c r="G58" s="22" t="s">
        <v>678</v>
      </c>
      <c r="H58" s="24">
        <v>37</v>
      </c>
      <c r="I58" s="22" t="s">
        <v>679</v>
      </c>
      <c r="J58" s="24">
        <v>3</v>
      </c>
      <c r="K58" s="22" t="s">
        <v>687</v>
      </c>
      <c r="L58" s="22" t="s">
        <v>681</v>
      </c>
      <c r="M58" s="26" t="str">
        <f t="shared" si="0"/>
        <v>Low</v>
      </c>
      <c r="N58" s="26" t="str">
        <f t="shared" si="1"/>
        <v>Medium</v>
      </c>
    </row>
    <row r="59" spans="1:14" x14ac:dyDescent="0.2">
      <c r="A59" s="22" t="s">
        <v>688</v>
      </c>
      <c r="B59" s="23">
        <v>0</v>
      </c>
      <c r="C59" s="23">
        <v>0</v>
      </c>
      <c r="D59" s="24">
        <v>37</v>
      </c>
      <c r="E59" s="22">
        <v>114</v>
      </c>
      <c r="F59" s="22" t="s">
        <v>677</v>
      </c>
      <c r="G59" s="22" t="s">
        <v>678</v>
      </c>
      <c r="H59" s="24">
        <v>39</v>
      </c>
      <c r="I59" s="22" t="s">
        <v>679</v>
      </c>
      <c r="J59" s="24">
        <v>4</v>
      </c>
      <c r="K59" s="22" t="s">
        <v>687</v>
      </c>
      <c r="L59" s="22" t="s">
        <v>685</v>
      </c>
      <c r="M59" s="26" t="str">
        <f t="shared" si="0"/>
        <v>Low</v>
      </c>
      <c r="N59" s="26" t="str">
        <f t="shared" si="1"/>
        <v>Low</v>
      </c>
    </row>
    <row r="60" spans="1:14" x14ac:dyDescent="0.2">
      <c r="A60" s="22" t="s">
        <v>682</v>
      </c>
      <c r="B60" s="23">
        <v>0</v>
      </c>
      <c r="C60" s="23">
        <v>746</v>
      </c>
      <c r="D60" s="24">
        <v>13</v>
      </c>
      <c r="E60" s="22">
        <v>16</v>
      </c>
      <c r="F60" s="22" t="s">
        <v>692</v>
      </c>
      <c r="G60" s="22" t="s">
        <v>683</v>
      </c>
      <c r="H60" s="24">
        <v>29</v>
      </c>
      <c r="I60" s="22" t="s">
        <v>679</v>
      </c>
      <c r="J60" s="24">
        <v>3</v>
      </c>
      <c r="K60" s="22" t="s">
        <v>684</v>
      </c>
      <c r="L60" s="22" t="s">
        <v>681</v>
      </c>
      <c r="M60" s="26" t="str">
        <f t="shared" si="0"/>
        <v>Low</v>
      </c>
      <c r="N60" s="26" t="str">
        <f t="shared" si="1"/>
        <v>Medium</v>
      </c>
    </row>
    <row r="61" spans="1:14" x14ac:dyDescent="0.2">
      <c r="A61" s="22" t="s">
        <v>686</v>
      </c>
      <c r="B61" s="23">
        <v>461</v>
      </c>
      <c r="C61" s="23">
        <v>140</v>
      </c>
      <c r="D61" s="24">
        <v>19</v>
      </c>
      <c r="E61" s="22">
        <v>32</v>
      </c>
      <c r="F61" s="22" t="s">
        <v>677</v>
      </c>
      <c r="G61" s="22" t="s">
        <v>678</v>
      </c>
      <c r="H61" s="24">
        <v>27</v>
      </c>
      <c r="I61" s="22" t="s">
        <v>689</v>
      </c>
      <c r="J61" s="24">
        <v>3</v>
      </c>
      <c r="K61" s="22" t="s">
        <v>680</v>
      </c>
      <c r="L61" s="22" t="s">
        <v>681</v>
      </c>
      <c r="M61" s="26" t="str">
        <f t="shared" si="0"/>
        <v>Medium</v>
      </c>
      <c r="N61" s="26" t="str">
        <f t="shared" si="1"/>
        <v>Low</v>
      </c>
    </row>
    <row r="62" spans="1:14" x14ac:dyDescent="0.2">
      <c r="A62" s="22" t="s">
        <v>686</v>
      </c>
      <c r="B62" s="23">
        <v>0</v>
      </c>
      <c r="C62" s="23">
        <v>659</v>
      </c>
      <c r="D62" s="24">
        <v>19</v>
      </c>
      <c r="E62" s="22">
        <v>5</v>
      </c>
      <c r="F62" s="22" t="s">
        <v>692</v>
      </c>
      <c r="G62" s="22" t="s">
        <v>683</v>
      </c>
      <c r="H62" s="24">
        <v>22</v>
      </c>
      <c r="I62" s="22" t="s">
        <v>689</v>
      </c>
      <c r="J62" s="24">
        <v>3</v>
      </c>
      <c r="K62" s="22" t="s">
        <v>684</v>
      </c>
      <c r="L62" s="22" t="s">
        <v>685</v>
      </c>
      <c r="M62" s="26" t="str">
        <f t="shared" si="0"/>
        <v>Low</v>
      </c>
      <c r="N62" s="26" t="str">
        <f t="shared" si="1"/>
        <v>Medium</v>
      </c>
    </row>
    <row r="63" spans="1:14" x14ac:dyDescent="0.2">
      <c r="A63" s="22" t="s">
        <v>682</v>
      </c>
      <c r="B63" s="23">
        <v>0</v>
      </c>
      <c r="C63" s="23">
        <v>717</v>
      </c>
      <c r="D63" s="24">
        <v>37</v>
      </c>
      <c r="E63" s="22">
        <v>60</v>
      </c>
      <c r="F63" s="22" t="s">
        <v>677</v>
      </c>
      <c r="G63" s="22" t="s">
        <v>678</v>
      </c>
      <c r="H63" s="24">
        <v>40</v>
      </c>
      <c r="I63" s="22" t="s">
        <v>679</v>
      </c>
      <c r="J63" s="24">
        <v>2</v>
      </c>
      <c r="K63" s="22" t="s">
        <v>684</v>
      </c>
      <c r="L63" s="22" t="s">
        <v>685</v>
      </c>
      <c r="M63" s="26" t="str">
        <f t="shared" si="0"/>
        <v>Low</v>
      </c>
      <c r="N63" s="26" t="str">
        <f t="shared" si="1"/>
        <v>Medium</v>
      </c>
    </row>
    <row r="64" spans="1:14" x14ac:dyDescent="0.2">
      <c r="A64" s="22" t="s">
        <v>686</v>
      </c>
      <c r="B64" s="23">
        <v>0</v>
      </c>
      <c r="C64" s="23">
        <v>667</v>
      </c>
      <c r="D64" s="24">
        <v>29</v>
      </c>
      <c r="E64" s="22">
        <v>10</v>
      </c>
      <c r="F64" s="22" t="s">
        <v>677</v>
      </c>
      <c r="G64" s="22" t="s">
        <v>678</v>
      </c>
      <c r="H64" s="24">
        <v>44</v>
      </c>
      <c r="I64" s="22" t="s">
        <v>679</v>
      </c>
      <c r="J64" s="24">
        <v>2</v>
      </c>
      <c r="K64" s="22" t="s">
        <v>680</v>
      </c>
      <c r="L64" s="22" t="s">
        <v>685</v>
      </c>
      <c r="M64" s="26" t="str">
        <f t="shared" si="0"/>
        <v>Low</v>
      </c>
      <c r="N64" s="26" t="str">
        <f t="shared" si="1"/>
        <v>Medium</v>
      </c>
    </row>
    <row r="65" spans="1:14" x14ac:dyDescent="0.2">
      <c r="A65" s="22" t="s">
        <v>686</v>
      </c>
      <c r="B65" s="23">
        <v>580</v>
      </c>
      <c r="C65" s="23">
        <v>0</v>
      </c>
      <c r="D65" s="24">
        <v>11</v>
      </c>
      <c r="E65" s="22">
        <v>8</v>
      </c>
      <c r="F65" s="22" t="s">
        <v>677</v>
      </c>
      <c r="G65" s="22" t="s">
        <v>678</v>
      </c>
      <c r="H65" s="24">
        <v>26</v>
      </c>
      <c r="I65" s="22" t="s">
        <v>679</v>
      </c>
      <c r="J65" s="24">
        <v>4</v>
      </c>
      <c r="K65" s="22" t="s">
        <v>680</v>
      </c>
      <c r="L65" s="22" t="s">
        <v>685</v>
      </c>
      <c r="M65" s="26" t="str">
        <f t="shared" si="0"/>
        <v>Medium</v>
      </c>
      <c r="N65" s="26" t="str">
        <f t="shared" si="1"/>
        <v>Low</v>
      </c>
    </row>
    <row r="66" spans="1:14" x14ac:dyDescent="0.2">
      <c r="A66" s="22" t="s">
        <v>676</v>
      </c>
      <c r="B66" s="23">
        <v>0</v>
      </c>
      <c r="C66" s="23">
        <v>763</v>
      </c>
      <c r="D66" s="24">
        <v>13</v>
      </c>
      <c r="E66" s="22">
        <v>46</v>
      </c>
      <c r="F66" s="22" t="s">
        <v>692</v>
      </c>
      <c r="G66" s="22" t="s">
        <v>683</v>
      </c>
      <c r="H66" s="24">
        <v>57</v>
      </c>
      <c r="I66" s="22" t="s">
        <v>679</v>
      </c>
      <c r="J66" s="24">
        <v>3</v>
      </c>
      <c r="K66" s="22" t="s">
        <v>680</v>
      </c>
      <c r="L66" s="22" t="s">
        <v>681</v>
      </c>
      <c r="M66" s="26" t="str">
        <f t="shared" si="0"/>
        <v>Low</v>
      </c>
      <c r="N66" s="26" t="str">
        <f t="shared" si="1"/>
        <v>Medium</v>
      </c>
    </row>
    <row r="67" spans="1:14" x14ac:dyDescent="0.2">
      <c r="A67" s="22" t="s">
        <v>686</v>
      </c>
      <c r="B67" s="23">
        <v>0</v>
      </c>
      <c r="C67" s="23">
        <v>1366</v>
      </c>
      <c r="D67" s="24">
        <v>19</v>
      </c>
      <c r="E67" s="22">
        <v>17</v>
      </c>
      <c r="F67" s="22" t="s">
        <v>677</v>
      </c>
      <c r="G67" s="22" t="s">
        <v>678</v>
      </c>
      <c r="H67" s="24">
        <v>34</v>
      </c>
      <c r="I67" s="22" t="s">
        <v>679</v>
      </c>
      <c r="J67" s="24">
        <v>4</v>
      </c>
      <c r="K67" s="22" t="s">
        <v>680</v>
      </c>
      <c r="L67" s="22" t="s">
        <v>681</v>
      </c>
      <c r="M67" s="26" t="str">
        <f t="shared" si="0"/>
        <v>Low</v>
      </c>
      <c r="N67" s="26" t="str">
        <f t="shared" si="1"/>
        <v>Medium</v>
      </c>
    </row>
    <row r="68" spans="1:14" x14ac:dyDescent="0.2">
      <c r="A68" s="22" t="s">
        <v>676</v>
      </c>
      <c r="B68" s="23">
        <v>0</v>
      </c>
      <c r="C68" s="23">
        <v>552</v>
      </c>
      <c r="D68" s="24">
        <v>25</v>
      </c>
      <c r="E68" s="22">
        <v>4</v>
      </c>
      <c r="F68" s="22" t="s">
        <v>677</v>
      </c>
      <c r="G68" s="22" t="s">
        <v>690</v>
      </c>
      <c r="H68" s="24">
        <v>47</v>
      </c>
      <c r="I68" s="22" t="s">
        <v>679</v>
      </c>
      <c r="J68" s="24">
        <v>4</v>
      </c>
      <c r="K68" s="22" t="s">
        <v>684</v>
      </c>
      <c r="L68" s="22" t="s">
        <v>685</v>
      </c>
      <c r="M68" s="26" t="str">
        <f t="shared" si="0"/>
        <v>Low</v>
      </c>
      <c r="N68" s="26" t="str">
        <f t="shared" si="1"/>
        <v>Medium</v>
      </c>
    </row>
    <row r="69" spans="1:14" x14ac:dyDescent="0.2">
      <c r="A69" s="22" t="s">
        <v>676</v>
      </c>
      <c r="B69" s="23">
        <v>0</v>
      </c>
      <c r="C69" s="23">
        <v>14643</v>
      </c>
      <c r="D69" s="24">
        <v>16</v>
      </c>
      <c r="E69" s="22">
        <v>115</v>
      </c>
      <c r="F69" s="22" t="s">
        <v>677</v>
      </c>
      <c r="G69" s="22" t="s">
        <v>678</v>
      </c>
      <c r="H69" s="24">
        <v>46</v>
      </c>
      <c r="I69" s="22" t="s">
        <v>679</v>
      </c>
      <c r="J69" s="24">
        <v>3</v>
      </c>
      <c r="K69" s="22" t="s">
        <v>684</v>
      </c>
      <c r="L69" s="22" t="s">
        <v>681</v>
      </c>
      <c r="M69" s="26" t="str">
        <f t="shared" ref="M69:N132" si="2">IF(B69&lt;250,"Low",IF(B69&lt;2000,"Medium","High"))</f>
        <v>Low</v>
      </c>
      <c r="N69" s="26" t="str">
        <f t="shared" si="2"/>
        <v>High</v>
      </c>
    </row>
    <row r="70" spans="1:14" x14ac:dyDescent="0.2">
      <c r="A70" s="22" t="s">
        <v>691</v>
      </c>
      <c r="B70" s="23">
        <v>758</v>
      </c>
      <c r="C70" s="23">
        <v>2665</v>
      </c>
      <c r="D70" s="24">
        <v>13</v>
      </c>
      <c r="E70" s="22">
        <v>31</v>
      </c>
      <c r="F70" s="22" t="s">
        <v>677</v>
      </c>
      <c r="G70" s="22" t="s">
        <v>678</v>
      </c>
      <c r="H70" s="24">
        <v>38</v>
      </c>
      <c r="I70" s="22" t="s">
        <v>679</v>
      </c>
      <c r="J70" s="24">
        <v>4</v>
      </c>
      <c r="K70" s="22" t="s">
        <v>680</v>
      </c>
      <c r="L70" s="22" t="s">
        <v>681</v>
      </c>
      <c r="M70" s="26" t="str">
        <f t="shared" si="2"/>
        <v>Medium</v>
      </c>
      <c r="N70" s="26" t="str">
        <f t="shared" si="2"/>
        <v>High</v>
      </c>
    </row>
    <row r="71" spans="1:14" x14ac:dyDescent="0.2">
      <c r="A71" s="22" t="s">
        <v>693</v>
      </c>
      <c r="B71" s="23">
        <v>399</v>
      </c>
      <c r="C71" s="23">
        <v>0</v>
      </c>
      <c r="D71" s="24">
        <v>31</v>
      </c>
      <c r="E71" s="22">
        <v>0</v>
      </c>
      <c r="F71" s="22" t="s">
        <v>692</v>
      </c>
      <c r="G71" s="22" t="s">
        <v>683</v>
      </c>
      <c r="H71" s="24">
        <v>52</v>
      </c>
      <c r="I71" s="22" t="s">
        <v>679</v>
      </c>
      <c r="J71" s="24">
        <v>1</v>
      </c>
      <c r="K71" s="22" t="s">
        <v>687</v>
      </c>
      <c r="L71" s="22" t="s">
        <v>685</v>
      </c>
      <c r="M71" s="26" t="str">
        <f t="shared" si="2"/>
        <v>Medium</v>
      </c>
      <c r="N71" s="26" t="str">
        <f t="shared" si="2"/>
        <v>Low</v>
      </c>
    </row>
    <row r="72" spans="1:14" x14ac:dyDescent="0.2">
      <c r="A72" s="22" t="s">
        <v>682</v>
      </c>
      <c r="B72" s="23">
        <v>513</v>
      </c>
      <c r="C72" s="23">
        <v>442</v>
      </c>
      <c r="D72" s="24">
        <v>7</v>
      </c>
      <c r="E72" s="22">
        <v>0</v>
      </c>
      <c r="F72" s="22" t="s">
        <v>677</v>
      </c>
      <c r="G72" s="22" t="s">
        <v>678</v>
      </c>
      <c r="H72" s="24">
        <v>34</v>
      </c>
      <c r="I72" s="22" t="s">
        <v>679</v>
      </c>
      <c r="J72" s="24">
        <v>1</v>
      </c>
      <c r="K72" s="22" t="s">
        <v>687</v>
      </c>
      <c r="L72" s="22" t="s">
        <v>681</v>
      </c>
      <c r="M72" s="26" t="str">
        <f t="shared" si="2"/>
        <v>Medium</v>
      </c>
      <c r="N72" s="26" t="str">
        <f t="shared" si="2"/>
        <v>Medium</v>
      </c>
    </row>
    <row r="73" spans="1:14" x14ac:dyDescent="0.2">
      <c r="A73" s="22" t="s">
        <v>682</v>
      </c>
      <c r="B73" s="23">
        <v>0</v>
      </c>
      <c r="C73" s="23">
        <v>8357</v>
      </c>
      <c r="D73" s="24">
        <v>25</v>
      </c>
      <c r="E73" s="22">
        <v>5</v>
      </c>
      <c r="F73" s="22" t="s">
        <v>677</v>
      </c>
      <c r="G73" s="22" t="s">
        <v>678</v>
      </c>
      <c r="H73" s="24">
        <v>29</v>
      </c>
      <c r="I73" s="22" t="s">
        <v>695</v>
      </c>
      <c r="J73" s="24">
        <v>4</v>
      </c>
      <c r="K73" s="22" t="s">
        <v>684</v>
      </c>
      <c r="L73" s="22" t="s">
        <v>685</v>
      </c>
      <c r="M73" s="26" t="str">
        <f t="shared" si="2"/>
        <v>Low</v>
      </c>
      <c r="N73" s="26" t="str">
        <f t="shared" si="2"/>
        <v>High</v>
      </c>
    </row>
    <row r="74" spans="1:14" x14ac:dyDescent="0.2">
      <c r="A74" s="22" t="s">
        <v>686</v>
      </c>
      <c r="B74" s="23">
        <v>0</v>
      </c>
      <c r="C74" s="23">
        <v>0</v>
      </c>
      <c r="D74" s="24">
        <v>22</v>
      </c>
      <c r="E74" s="22">
        <v>9</v>
      </c>
      <c r="F74" s="22" t="s">
        <v>677</v>
      </c>
      <c r="G74" s="22" t="s">
        <v>678</v>
      </c>
      <c r="H74" s="24">
        <v>39</v>
      </c>
      <c r="I74" s="22" t="s">
        <v>679</v>
      </c>
      <c r="J74" s="24">
        <v>2</v>
      </c>
      <c r="K74" s="22" t="s">
        <v>680</v>
      </c>
      <c r="L74" s="22" t="s">
        <v>685</v>
      </c>
      <c r="M74" s="26" t="str">
        <f t="shared" si="2"/>
        <v>Low</v>
      </c>
      <c r="N74" s="26" t="str">
        <f t="shared" si="2"/>
        <v>Low</v>
      </c>
    </row>
    <row r="75" spans="1:14" x14ac:dyDescent="0.2">
      <c r="A75" s="22" t="s">
        <v>676</v>
      </c>
      <c r="B75" s="23">
        <v>565</v>
      </c>
      <c r="C75" s="23">
        <v>863</v>
      </c>
      <c r="D75" s="24">
        <v>10</v>
      </c>
      <c r="E75" s="22">
        <v>81</v>
      </c>
      <c r="F75" s="22" t="s">
        <v>677</v>
      </c>
      <c r="G75" s="22" t="s">
        <v>678</v>
      </c>
      <c r="H75" s="24">
        <v>36</v>
      </c>
      <c r="I75" s="22" t="s">
        <v>679</v>
      </c>
      <c r="J75" s="24">
        <v>4</v>
      </c>
      <c r="K75" s="22" t="s">
        <v>680</v>
      </c>
      <c r="L75" s="22" t="s">
        <v>681</v>
      </c>
      <c r="M75" s="26" t="str">
        <f t="shared" si="2"/>
        <v>Medium</v>
      </c>
      <c r="N75" s="26" t="str">
        <f t="shared" si="2"/>
        <v>Medium</v>
      </c>
    </row>
    <row r="76" spans="1:14" x14ac:dyDescent="0.2">
      <c r="A76" s="22" t="s">
        <v>691</v>
      </c>
      <c r="B76" s="23">
        <v>0</v>
      </c>
      <c r="C76" s="23">
        <v>322</v>
      </c>
      <c r="D76" s="24">
        <v>28</v>
      </c>
      <c r="E76" s="22">
        <v>28</v>
      </c>
      <c r="F76" s="22" t="s">
        <v>677</v>
      </c>
      <c r="G76" s="22" t="s">
        <v>678</v>
      </c>
      <c r="H76" s="24">
        <v>25</v>
      </c>
      <c r="I76" s="22" t="s">
        <v>679</v>
      </c>
      <c r="J76" s="24">
        <v>4</v>
      </c>
      <c r="K76" s="22" t="s">
        <v>684</v>
      </c>
      <c r="L76" s="22" t="s">
        <v>681</v>
      </c>
      <c r="M76" s="26" t="str">
        <f t="shared" si="2"/>
        <v>Low</v>
      </c>
      <c r="N76" s="26" t="str">
        <f t="shared" si="2"/>
        <v>Medium</v>
      </c>
    </row>
    <row r="77" spans="1:14" x14ac:dyDescent="0.2">
      <c r="A77" s="22" t="s">
        <v>682</v>
      </c>
      <c r="B77" s="23">
        <v>0</v>
      </c>
      <c r="C77" s="23">
        <v>800</v>
      </c>
      <c r="D77" s="24">
        <v>13</v>
      </c>
      <c r="E77" s="22">
        <v>69</v>
      </c>
      <c r="F77" s="22" t="s">
        <v>677</v>
      </c>
      <c r="G77" s="22" t="s">
        <v>678</v>
      </c>
      <c r="H77" s="24">
        <v>59</v>
      </c>
      <c r="I77" s="22" t="s">
        <v>679</v>
      </c>
      <c r="J77" s="24">
        <v>3</v>
      </c>
      <c r="K77" s="22" t="s">
        <v>684</v>
      </c>
      <c r="L77" s="22" t="s">
        <v>685</v>
      </c>
      <c r="M77" s="26" t="str">
        <f t="shared" si="2"/>
        <v>Low</v>
      </c>
      <c r="N77" s="26" t="str">
        <f t="shared" si="2"/>
        <v>Medium</v>
      </c>
    </row>
    <row r="78" spans="1:14" x14ac:dyDescent="0.2">
      <c r="A78" s="22" t="s">
        <v>676</v>
      </c>
      <c r="B78" s="23">
        <v>0</v>
      </c>
      <c r="C78" s="23">
        <v>656</v>
      </c>
      <c r="D78" s="24">
        <v>37</v>
      </c>
      <c r="E78" s="22">
        <v>85</v>
      </c>
      <c r="F78" s="22" t="s">
        <v>677</v>
      </c>
      <c r="G78" s="22" t="s">
        <v>678</v>
      </c>
      <c r="H78" s="24">
        <v>27</v>
      </c>
      <c r="I78" s="22" t="s">
        <v>679</v>
      </c>
      <c r="J78" s="24">
        <v>2</v>
      </c>
      <c r="K78" s="22" t="s">
        <v>684</v>
      </c>
      <c r="L78" s="22" t="s">
        <v>681</v>
      </c>
      <c r="M78" s="26" t="str">
        <f t="shared" si="2"/>
        <v>Low</v>
      </c>
      <c r="N78" s="26" t="str">
        <f t="shared" si="2"/>
        <v>Medium</v>
      </c>
    </row>
    <row r="79" spans="1:14" x14ac:dyDescent="0.2">
      <c r="A79" s="22" t="s">
        <v>686</v>
      </c>
      <c r="B79" s="23">
        <v>166</v>
      </c>
      <c r="C79" s="23">
        <v>922</v>
      </c>
      <c r="D79" s="24">
        <v>13</v>
      </c>
      <c r="E79" s="22">
        <v>2</v>
      </c>
      <c r="F79" s="22" t="s">
        <v>692</v>
      </c>
      <c r="G79" s="22" t="s">
        <v>683</v>
      </c>
      <c r="H79" s="24">
        <v>24</v>
      </c>
      <c r="I79" s="22" t="s">
        <v>689</v>
      </c>
      <c r="J79" s="24">
        <v>1</v>
      </c>
      <c r="K79" s="22" t="s">
        <v>684</v>
      </c>
      <c r="L79" s="22" t="s">
        <v>685</v>
      </c>
      <c r="M79" s="26" t="str">
        <f t="shared" si="2"/>
        <v>Low</v>
      </c>
      <c r="N79" s="26" t="str">
        <f t="shared" si="2"/>
        <v>Medium</v>
      </c>
    </row>
    <row r="80" spans="1:14" x14ac:dyDescent="0.2">
      <c r="A80" s="22" t="s">
        <v>691</v>
      </c>
      <c r="B80" s="23">
        <v>9783</v>
      </c>
      <c r="C80" s="23">
        <v>885</v>
      </c>
      <c r="D80" s="24">
        <v>13</v>
      </c>
      <c r="E80" s="22">
        <v>3</v>
      </c>
      <c r="F80" s="22" t="s">
        <v>692</v>
      </c>
      <c r="G80" s="22" t="s">
        <v>683</v>
      </c>
      <c r="H80" s="24">
        <v>25</v>
      </c>
      <c r="I80" s="22" t="s">
        <v>679</v>
      </c>
      <c r="J80" s="24">
        <v>1</v>
      </c>
      <c r="K80" s="22" t="s">
        <v>696</v>
      </c>
      <c r="L80" s="22" t="s">
        <v>685</v>
      </c>
      <c r="M80" s="26" t="str">
        <f t="shared" si="2"/>
        <v>High</v>
      </c>
      <c r="N80" s="26" t="str">
        <f t="shared" si="2"/>
        <v>Medium</v>
      </c>
    </row>
    <row r="81" spans="1:14" x14ac:dyDescent="0.2">
      <c r="A81" s="22" t="s">
        <v>691</v>
      </c>
      <c r="B81" s="23">
        <v>674</v>
      </c>
      <c r="C81" s="23">
        <v>2886</v>
      </c>
      <c r="D81" s="24">
        <v>49</v>
      </c>
      <c r="E81" s="22">
        <v>32</v>
      </c>
      <c r="F81" s="22" t="s">
        <v>677</v>
      </c>
      <c r="G81" s="22" t="s">
        <v>678</v>
      </c>
      <c r="H81" s="24">
        <v>29</v>
      </c>
      <c r="I81" s="22" t="s">
        <v>679</v>
      </c>
      <c r="J81" s="24">
        <v>2</v>
      </c>
      <c r="K81" s="22" t="s">
        <v>684</v>
      </c>
      <c r="L81" s="22" t="s">
        <v>681</v>
      </c>
      <c r="M81" s="26" t="str">
        <f t="shared" si="2"/>
        <v>Medium</v>
      </c>
      <c r="N81" s="26" t="str">
        <f t="shared" si="2"/>
        <v>High</v>
      </c>
    </row>
    <row r="82" spans="1:14" x14ac:dyDescent="0.2">
      <c r="A82" s="22" t="s">
        <v>694</v>
      </c>
      <c r="B82" s="23">
        <v>0</v>
      </c>
      <c r="C82" s="23">
        <v>626</v>
      </c>
      <c r="D82" s="24">
        <v>43</v>
      </c>
      <c r="E82" s="22">
        <v>0</v>
      </c>
      <c r="F82" s="22" t="s">
        <v>677</v>
      </c>
      <c r="G82" s="22" t="s">
        <v>678</v>
      </c>
      <c r="H82" s="24">
        <v>64</v>
      </c>
      <c r="I82" s="22" t="s">
        <v>679</v>
      </c>
      <c r="J82" s="24">
        <v>4</v>
      </c>
      <c r="K82" s="22" t="s">
        <v>696</v>
      </c>
      <c r="L82" s="22" t="s">
        <v>681</v>
      </c>
      <c r="M82" s="26" t="str">
        <f t="shared" si="2"/>
        <v>Low</v>
      </c>
      <c r="N82" s="26" t="str">
        <f t="shared" si="2"/>
        <v>Medium</v>
      </c>
    </row>
    <row r="83" spans="1:14" x14ac:dyDescent="0.2">
      <c r="A83" s="22" t="s">
        <v>691</v>
      </c>
      <c r="B83" s="23">
        <v>15328</v>
      </c>
      <c r="C83" s="23">
        <v>0</v>
      </c>
      <c r="D83" s="24">
        <v>25</v>
      </c>
      <c r="E83" s="22">
        <v>9</v>
      </c>
      <c r="F83" s="22" t="s">
        <v>677</v>
      </c>
      <c r="G83" s="22" t="s">
        <v>678</v>
      </c>
      <c r="H83" s="24">
        <v>31</v>
      </c>
      <c r="I83" s="22" t="s">
        <v>679</v>
      </c>
      <c r="J83" s="24">
        <v>4</v>
      </c>
      <c r="K83" s="22" t="s">
        <v>684</v>
      </c>
      <c r="L83" s="22" t="s">
        <v>681</v>
      </c>
      <c r="M83" s="26" t="str">
        <f t="shared" si="2"/>
        <v>High</v>
      </c>
      <c r="N83" s="26" t="str">
        <f t="shared" si="2"/>
        <v>Low</v>
      </c>
    </row>
    <row r="84" spans="1:14" x14ac:dyDescent="0.2">
      <c r="A84" s="22" t="s">
        <v>686</v>
      </c>
      <c r="B84" s="23">
        <v>0</v>
      </c>
      <c r="C84" s="23">
        <v>904</v>
      </c>
      <c r="D84" s="24">
        <v>12</v>
      </c>
      <c r="E84" s="22">
        <v>6</v>
      </c>
      <c r="F84" s="22" t="s">
        <v>677</v>
      </c>
      <c r="G84" s="22" t="s">
        <v>678</v>
      </c>
      <c r="H84" s="24">
        <v>38</v>
      </c>
      <c r="I84" s="22" t="s">
        <v>679</v>
      </c>
      <c r="J84" s="24">
        <v>4</v>
      </c>
      <c r="K84" s="22" t="s">
        <v>680</v>
      </c>
      <c r="L84" s="22" t="s">
        <v>681</v>
      </c>
      <c r="M84" s="26" t="str">
        <f t="shared" si="2"/>
        <v>Low</v>
      </c>
      <c r="N84" s="26" t="str">
        <f t="shared" si="2"/>
        <v>Medium</v>
      </c>
    </row>
    <row r="85" spans="1:14" x14ac:dyDescent="0.2">
      <c r="A85" s="22" t="s">
        <v>688</v>
      </c>
      <c r="B85" s="23">
        <v>713</v>
      </c>
      <c r="C85" s="23">
        <v>784</v>
      </c>
      <c r="D85" s="24">
        <v>61</v>
      </c>
      <c r="E85" s="22">
        <v>17</v>
      </c>
      <c r="F85" s="22" t="s">
        <v>677</v>
      </c>
      <c r="G85" s="22" t="s">
        <v>678</v>
      </c>
      <c r="H85" s="24">
        <v>41</v>
      </c>
      <c r="I85" s="22" t="s">
        <v>695</v>
      </c>
      <c r="J85" s="24">
        <v>4</v>
      </c>
      <c r="K85" s="22" t="s">
        <v>684</v>
      </c>
      <c r="L85" s="22" t="s">
        <v>685</v>
      </c>
      <c r="M85" s="26" t="str">
        <f t="shared" si="2"/>
        <v>Medium</v>
      </c>
      <c r="N85" s="26" t="str">
        <f t="shared" si="2"/>
        <v>Medium</v>
      </c>
    </row>
    <row r="86" spans="1:14" x14ac:dyDescent="0.2">
      <c r="A86" s="22" t="s">
        <v>686</v>
      </c>
      <c r="B86" s="23">
        <v>0</v>
      </c>
      <c r="C86" s="23">
        <v>806</v>
      </c>
      <c r="D86" s="24">
        <v>19</v>
      </c>
      <c r="E86" s="22">
        <v>3</v>
      </c>
      <c r="F86" s="22" t="s">
        <v>692</v>
      </c>
      <c r="G86" s="22" t="s">
        <v>683</v>
      </c>
      <c r="H86" s="24">
        <v>22</v>
      </c>
      <c r="I86" s="22" t="s">
        <v>679</v>
      </c>
      <c r="J86" s="24">
        <v>2</v>
      </c>
      <c r="K86" s="22" t="s">
        <v>680</v>
      </c>
      <c r="L86" s="22" t="s">
        <v>685</v>
      </c>
      <c r="M86" s="26" t="str">
        <f t="shared" si="2"/>
        <v>Low</v>
      </c>
      <c r="N86" s="26" t="str">
        <f t="shared" si="2"/>
        <v>Medium</v>
      </c>
    </row>
    <row r="87" spans="1:14" x14ac:dyDescent="0.2">
      <c r="A87" s="22" t="s">
        <v>688</v>
      </c>
      <c r="B87" s="23">
        <v>0</v>
      </c>
      <c r="C87" s="23">
        <v>3281</v>
      </c>
      <c r="D87" s="24">
        <v>19</v>
      </c>
      <c r="E87" s="22">
        <v>20</v>
      </c>
      <c r="F87" s="22" t="s">
        <v>692</v>
      </c>
      <c r="G87" s="22" t="s">
        <v>683</v>
      </c>
      <c r="H87" s="24">
        <v>29</v>
      </c>
      <c r="I87" s="22" t="s">
        <v>679</v>
      </c>
      <c r="J87" s="24">
        <v>2</v>
      </c>
      <c r="K87" s="22" t="s">
        <v>684</v>
      </c>
      <c r="L87" s="22" t="s">
        <v>685</v>
      </c>
      <c r="M87" s="26" t="str">
        <f t="shared" si="2"/>
        <v>Low</v>
      </c>
      <c r="N87" s="26" t="str">
        <f t="shared" si="2"/>
        <v>High</v>
      </c>
    </row>
    <row r="88" spans="1:14" x14ac:dyDescent="0.2">
      <c r="A88" s="22" t="s">
        <v>686</v>
      </c>
      <c r="B88" s="23">
        <v>0</v>
      </c>
      <c r="C88" s="23">
        <v>759</v>
      </c>
      <c r="D88" s="24">
        <v>16</v>
      </c>
      <c r="E88" s="22">
        <v>59</v>
      </c>
      <c r="F88" s="22" t="s">
        <v>677</v>
      </c>
      <c r="G88" s="22" t="s">
        <v>678</v>
      </c>
      <c r="H88" s="24">
        <v>32</v>
      </c>
      <c r="I88" s="22" t="s">
        <v>689</v>
      </c>
      <c r="J88" s="24">
        <v>3</v>
      </c>
      <c r="K88" s="22" t="s">
        <v>684</v>
      </c>
      <c r="L88" s="22" t="s">
        <v>685</v>
      </c>
      <c r="M88" s="26" t="str">
        <f t="shared" si="2"/>
        <v>Low</v>
      </c>
      <c r="N88" s="26" t="str">
        <f t="shared" si="2"/>
        <v>Medium</v>
      </c>
    </row>
    <row r="89" spans="1:14" x14ac:dyDescent="0.2">
      <c r="A89" s="22" t="s">
        <v>676</v>
      </c>
      <c r="B89" s="23">
        <v>0</v>
      </c>
      <c r="C89" s="23">
        <v>680</v>
      </c>
      <c r="D89" s="24">
        <v>25</v>
      </c>
      <c r="E89" s="22">
        <v>3</v>
      </c>
      <c r="F89" s="22" t="s">
        <v>692</v>
      </c>
      <c r="G89" s="22" t="s">
        <v>683</v>
      </c>
      <c r="H89" s="24">
        <v>34</v>
      </c>
      <c r="I89" s="22" t="s">
        <v>679</v>
      </c>
      <c r="J89" s="24">
        <v>4</v>
      </c>
      <c r="K89" s="22" t="s">
        <v>684</v>
      </c>
      <c r="L89" s="22" t="s">
        <v>685</v>
      </c>
      <c r="M89" s="26" t="str">
        <f t="shared" si="2"/>
        <v>Low</v>
      </c>
      <c r="N89" s="26" t="str">
        <f t="shared" si="2"/>
        <v>Medium</v>
      </c>
    </row>
    <row r="90" spans="1:14" x14ac:dyDescent="0.2">
      <c r="A90" s="22" t="s">
        <v>693</v>
      </c>
      <c r="B90" s="23">
        <v>0</v>
      </c>
      <c r="C90" s="23">
        <v>104</v>
      </c>
      <c r="D90" s="24">
        <v>37</v>
      </c>
      <c r="E90" s="22">
        <v>25</v>
      </c>
      <c r="F90" s="22" t="s">
        <v>677</v>
      </c>
      <c r="G90" s="22" t="s">
        <v>678</v>
      </c>
      <c r="H90" s="24">
        <v>23</v>
      </c>
      <c r="I90" s="22" t="s">
        <v>679</v>
      </c>
      <c r="J90" s="24">
        <v>4</v>
      </c>
      <c r="K90" s="22" t="s">
        <v>684</v>
      </c>
      <c r="L90" s="22" t="s">
        <v>685</v>
      </c>
      <c r="M90" s="26" t="str">
        <f t="shared" si="2"/>
        <v>Low</v>
      </c>
      <c r="N90" s="26" t="str">
        <f t="shared" si="2"/>
        <v>Low</v>
      </c>
    </row>
    <row r="91" spans="1:14" x14ac:dyDescent="0.2">
      <c r="A91" s="22" t="s">
        <v>676</v>
      </c>
      <c r="B91" s="23">
        <v>303</v>
      </c>
      <c r="C91" s="23">
        <v>899</v>
      </c>
      <c r="D91" s="24">
        <v>13</v>
      </c>
      <c r="E91" s="22">
        <v>3</v>
      </c>
      <c r="F91" s="22" t="s">
        <v>677</v>
      </c>
      <c r="G91" s="22" t="s">
        <v>678</v>
      </c>
      <c r="H91" s="24">
        <v>21</v>
      </c>
      <c r="I91" s="22" t="s">
        <v>679</v>
      </c>
      <c r="J91" s="24">
        <v>1</v>
      </c>
      <c r="K91" s="22" t="s">
        <v>684</v>
      </c>
      <c r="L91" s="22" t="s">
        <v>685</v>
      </c>
      <c r="M91" s="26" t="str">
        <f t="shared" si="2"/>
        <v>Medium</v>
      </c>
      <c r="N91" s="26" t="str">
        <f t="shared" si="2"/>
        <v>Medium</v>
      </c>
    </row>
    <row r="92" spans="1:14" x14ac:dyDescent="0.2">
      <c r="A92" s="22" t="s">
        <v>676</v>
      </c>
      <c r="B92" s="23">
        <v>900</v>
      </c>
      <c r="C92" s="23">
        <v>1732</v>
      </c>
      <c r="D92" s="24">
        <v>37</v>
      </c>
      <c r="E92" s="22">
        <v>11</v>
      </c>
      <c r="F92" s="22" t="s">
        <v>692</v>
      </c>
      <c r="G92" s="22" t="s">
        <v>683</v>
      </c>
      <c r="H92" s="24">
        <v>49</v>
      </c>
      <c r="I92" s="22" t="s">
        <v>695</v>
      </c>
      <c r="J92" s="24">
        <v>4</v>
      </c>
      <c r="K92" s="22" t="s">
        <v>684</v>
      </c>
      <c r="L92" s="22" t="s">
        <v>685</v>
      </c>
      <c r="M92" s="26" t="str">
        <f t="shared" si="2"/>
        <v>Medium</v>
      </c>
      <c r="N92" s="26" t="str">
        <f t="shared" si="2"/>
        <v>Medium</v>
      </c>
    </row>
    <row r="93" spans="1:14" x14ac:dyDescent="0.2">
      <c r="A93" s="22" t="s">
        <v>682</v>
      </c>
      <c r="B93" s="23">
        <v>0</v>
      </c>
      <c r="C93" s="23">
        <v>706</v>
      </c>
      <c r="D93" s="24">
        <v>31</v>
      </c>
      <c r="E93" s="22">
        <v>14</v>
      </c>
      <c r="F93" s="22" t="s">
        <v>677</v>
      </c>
      <c r="G93" s="22" t="s">
        <v>683</v>
      </c>
      <c r="H93" s="24">
        <v>31</v>
      </c>
      <c r="I93" s="22" t="s">
        <v>679</v>
      </c>
      <c r="J93" s="24">
        <v>2</v>
      </c>
      <c r="K93" s="22" t="s">
        <v>684</v>
      </c>
      <c r="L93" s="22" t="s">
        <v>681</v>
      </c>
      <c r="M93" s="26" t="str">
        <f t="shared" si="2"/>
        <v>Low</v>
      </c>
      <c r="N93" s="26" t="str">
        <f t="shared" si="2"/>
        <v>Medium</v>
      </c>
    </row>
    <row r="94" spans="1:14" x14ac:dyDescent="0.2">
      <c r="A94" s="22" t="s">
        <v>688</v>
      </c>
      <c r="B94" s="23">
        <v>1257</v>
      </c>
      <c r="C94" s="23">
        <v>0</v>
      </c>
      <c r="D94" s="24">
        <v>10</v>
      </c>
      <c r="E94" s="22">
        <v>65</v>
      </c>
      <c r="F94" s="22" t="s">
        <v>692</v>
      </c>
      <c r="G94" s="22" t="s">
        <v>683</v>
      </c>
      <c r="H94" s="24">
        <v>40</v>
      </c>
      <c r="I94" s="22" t="s">
        <v>689</v>
      </c>
      <c r="J94" s="24">
        <v>4</v>
      </c>
      <c r="K94" s="22" t="s">
        <v>680</v>
      </c>
      <c r="L94" s="22" t="s">
        <v>681</v>
      </c>
      <c r="M94" s="26" t="str">
        <f t="shared" si="2"/>
        <v>Medium</v>
      </c>
      <c r="N94" s="26" t="str">
        <f t="shared" si="2"/>
        <v>Low</v>
      </c>
    </row>
    <row r="95" spans="1:14" x14ac:dyDescent="0.2">
      <c r="A95" s="22" t="s">
        <v>676</v>
      </c>
      <c r="B95" s="23">
        <v>0</v>
      </c>
      <c r="C95" s="23">
        <v>576</v>
      </c>
      <c r="D95" s="24">
        <v>7</v>
      </c>
      <c r="E95" s="22">
        <v>14</v>
      </c>
      <c r="F95" s="22" t="s">
        <v>692</v>
      </c>
      <c r="G95" s="22" t="s">
        <v>683</v>
      </c>
      <c r="H95" s="24">
        <v>28</v>
      </c>
      <c r="I95" s="22" t="s">
        <v>679</v>
      </c>
      <c r="J95" s="24">
        <v>1</v>
      </c>
      <c r="K95" s="22" t="s">
        <v>684</v>
      </c>
      <c r="L95" s="22" t="s">
        <v>681</v>
      </c>
      <c r="M95" s="26" t="str">
        <f t="shared" si="2"/>
        <v>Low</v>
      </c>
      <c r="N95" s="26" t="str">
        <f t="shared" si="2"/>
        <v>Medium</v>
      </c>
    </row>
    <row r="96" spans="1:14" x14ac:dyDescent="0.2">
      <c r="A96" s="22" t="s">
        <v>694</v>
      </c>
      <c r="B96" s="23">
        <v>273</v>
      </c>
      <c r="C96" s="23">
        <v>904</v>
      </c>
      <c r="D96" s="24">
        <v>7</v>
      </c>
      <c r="E96" s="22">
        <v>2</v>
      </c>
      <c r="F96" s="22" t="s">
        <v>677</v>
      </c>
      <c r="G96" s="22" t="s">
        <v>690</v>
      </c>
      <c r="H96" s="24">
        <v>21</v>
      </c>
      <c r="I96" s="22" t="s">
        <v>679</v>
      </c>
      <c r="J96" s="24">
        <v>1</v>
      </c>
      <c r="K96" s="22" t="s">
        <v>680</v>
      </c>
      <c r="L96" s="22" t="s">
        <v>681</v>
      </c>
      <c r="M96" s="26" t="str">
        <f t="shared" si="2"/>
        <v>Medium</v>
      </c>
      <c r="N96" s="26" t="str">
        <f t="shared" si="2"/>
        <v>Medium</v>
      </c>
    </row>
    <row r="97" spans="1:14" x14ac:dyDescent="0.2">
      <c r="A97" s="22" t="s">
        <v>691</v>
      </c>
      <c r="B97" s="23">
        <v>522</v>
      </c>
      <c r="C97" s="23">
        <v>194</v>
      </c>
      <c r="D97" s="24">
        <v>25</v>
      </c>
      <c r="E97" s="22">
        <v>79</v>
      </c>
      <c r="F97" s="22" t="s">
        <v>677</v>
      </c>
      <c r="G97" s="22" t="s">
        <v>683</v>
      </c>
      <c r="H97" s="24">
        <v>30</v>
      </c>
      <c r="I97" s="22" t="s">
        <v>679</v>
      </c>
      <c r="J97" s="24">
        <v>4</v>
      </c>
      <c r="K97" s="22" t="s">
        <v>684</v>
      </c>
      <c r="L97" s="22" t="s">
        <v>685</v>
      </c>
      <c r="M97" s="26" t="str">
        <f t="shared" si="2"/>
        <v>Medium</v>
      </c>
      <c r="N97" s="26" t="str">
        <f t="shared" si="2"/>
        <v>Low</v>
      </c>
    </row>
    <row r="98" spans="1:14" x14ac:dyDescent="0.2">
      <c r="A98" s="22" t="s">
        <v>676</v>
      </c>
      <c r="B98" s="23">
        <v>0</v>
      </c>
      <c r="C98" s="23">
        <v>710</v>
      </c>
      <c r="D98" s="24">
        <v>25</v>
      </c>
      <c r="E98" s="22">
        <v>1</v>
      </c>
      <c r="F98" s="22" t="s">
        <v>692</v>
      </c>
      <c r="G98" s="22" t="s">
        <v>683</v>
      </c>
      <c r="H98" s="24">
        <v>37</v>
      </c>
      <c r="I98" s="22" t="s">
        <v>679</v>
      </c>
      <c r="J98" s="24">
        <v>3</v>
      </c>
      <c r="K98" s="22" t="s">
        <v>684</v>
      </c>
      <c r="L98" s="22" t="s">
        <v>681</v>
      </c>
      <c r="M98" s="26" t="str">
        <f t="shared" si="2"/>
        <v>Low</v>
      </c>
      <c r="N98" s="26" t="str">
        <f t="shared" si="2"/>
        <v>Medium</v>
      </c>
    </row>
    <row r="99" spans="1:14" x14ac:dyDescent="0.2">
      <c r="A99" s="22" t="s">
        <v>676</v>
      </c>
      <c r="B99" s="23">
        <v>0</v>
      </c>
      <c r="C99" s="23">
        <v>5564</v>
      </c>
      <c r="D99" s="24">
        <v>25</v>
      </c>
      <c r="E99" s="22">
        <v>93</v>
      </c>
      <c r="F99" s="22" t="s">
        <v>677</v>
      </c>
      <c r="G99" s="22" t="s">
        <v>678</v>
      </c>
      <c r="H99" s="24">
        <v>33</v>
      </c>
      <c r="I99" s="22" t="s">
        <v>679</v>
      </c>
      <c r="J99" s="24">
        <v>2</v>
      </c>
      <c r="K99" s="22" t="s">
        <v>684</v>
      </c>
      <c r="L99" s="22" t="s">
        <v>681</v>
      </c>
      <c r="M99" s="26" t="str">
        <f t="shared" si="2"/>
        <v>Low</v>
      </c>
      <c r="N99" s="26" t="str">
        <f t="shared" si="2"/>
        <v>High</v>
      </c>
    </row>
    <row r="100" spans="1:14" x14ac:dyDescent="0.2">
      <c r="A100" s="22" t="s">
        <v>676</v>
      </c>
      <c r="B100" s="23">
        <v>0</v>
      </c>
      <c r="C100" s="23">
        <v>192</v>
      </c>
      <c r="D100" s="24">
        <v>46</v>
      </c>
      <c r="E100" s="22">
        <v>13</v>
      </c>
      <c r="F100" s="22" t="s">
        <v>677</v>
      </c>
      <c r="G100" s="22" t="s">
        <v>678</v>
      </c>
      <c r="H100" s="24">
        <v>22</v>
      </c>
      <c r="I100" s="22" t="s">
        <v>695</v>
      </c>
      <c r="J100" s="24">
        <v>4</v>
      </c>
      <c r="K100" s="22" t="s">
        <v>684</v>
      </c>
      <c r="L100" s="22" t="s">
        <v>685</v>
      </c>
      <c r="M100" s="26" t="str">
        <f t="shared" si="2"/>
        <v>Low</v>
      </c>
      <c r="N100" s="26" t="str">
        <f t="shared" si="2"/>
        <v>Low</v>
      </c>
    </row>
    <row r="101" spans="1:14" x14ac:dyDescent="0.2">
      <c r="A101" s="22" t="s">
        <v>686</v>
      </c>
      <c r="B101" s="23">
        <v>0</v>
      </c>
      <c r="C101" s="23">
        <v>637</v>
      </c>
      <c r="D101" s="24">
        <v>13</v>
      </c>
      <c r="E101" s="22">
        <v>21</v>
      </c>
      <c r="F101" s="22" t="s">
        <v>692</v>
      </c>
      <c r="G101" s="22" t="s">
        <v>683</v>
      </c>
      <c r="H101" s="24">
        <v>23</v>
      </c>
      <c r="I101" s="22" t="s">
        <v>679</v>
      </c>
      <c r="J101" s="24">
        <v>2</v>
      </c>
      <c r="K101" s="22" t="s">
        <v>680</v>
      </c>
      <c r="L101" s="22" t="s">
        <v>685</v>
      </c>
      <c r="M101" s="26" t="str">
        <f t="shared" si="2"/>
        <v>Low</v>
      </c>
      <c r="N101" s="26" t="str">
        <f t="shared" si="2"/>
        <v>Medium</v>
      </c>
    </row>
    <row r="102" spans="1:14" x14ac:dyDescent="0.2">
      <c r="A102" s="22" t="s">
        <v>676</v>
      </c>
      <c r="B102" s="23">
        <v>514</v>
      </c>
      <c r="C102" s="23">
        <v>405</v>
      </c>
      <c r="D102" s="24">
        <v>49</v>
      </c>
      <c r="E102" s="22">
        <v>13</v>
      </c>
      <c r="F102" s="22" t="s">
        <v>692</v>
      </c>
      <c r="G102" s="22" t="s">
        <v>683</v>
      </c>
      <c r="H102" s="24">
        <v>21</v>
      </c>
      <c r="I102" s="22" t="s">
        <v>679</v>
      </c>
      <c r="J102" s="24">
        <v>2</v>
      </c>
      <c r="K102" s="22" t="s">
        <v>684</v>
      </c>
      <c r="L102" s="22" t="s">
        <v>685</v>
      </c>
      <c r="M102" s="26" t="str">
        <f t="shared" si="2"/>
        <v>Medium</v>
      </c>
      <c r="N102" s="26" t="str">
        <f t="shared" si="2"/>
        <v>Medium</v>
      </c>
    </row>
    <row r="103" spans="1:14" x14ac:dyDescent="0.2">
      <c r="A103" s="22" t="s">
        <v>682</v>
      </c>
      <c r="B103" s="23">
        <v>457</v>
      </c>
      <c r="C103" s="23">
        <v>318</v>
      </c>
      <c r="D103" s="24">
        <v>19</v>
      </c>
      <c r="E103" s="22">
        <v>108</v>
      </c>
      <c r="F103" s="22" t="s">
        <v>677</v>
      </c>
      <c r="G103" s="22" t="s">
        <v>678</v>
      </c>
      <c r="H103" s="24">
        <v>40</v>
      </c>
      <c r="I103" s="22" t="s">
        <v>679</v>
      </c>
      <c r="J103" s="24">
        <v>1</v>
      </c>
      <c r="K103" s="22" t="s">
        <v>684</v>
      </c>
      <c r="L103" s="22" t="s">
        <v>681</v>
      </c>
      <c r="M103" s="26" t="str">
        <f t="shared" si="2"/>
        <v>Medium</v>
      </c>
      <c r="N103" s="26" t="str">
        <f t="shared" si="2"/>
        <v>Medium</v>
      </c>
    </row>
    <row r="104" spans="1:14" x14ac:dyDescent="0.2">
      <c r="A104" s="22" t="s">
        <v>676</v>
      </c>
      <c r="B104" s="23">
        <v>5133</v>
      </c>
      <c r="C104" s="23">
        <v>698</v>
      </c>
      <c r="D104" s="24">
        <v>19</v>
      </c>
      <c r="E104" s="22">
        <v>14</v>
      </c>
      <c r="F104" s="22" t="s">
        <v>677</v>
      </c>
      <c r="G104" s="22" t="s">
        <v>678</v>
      </c>
      <c r="H104" s="24">
        <v>36</v>
      </c>
      <c r="I104" s="22" t="s">
        <v>679</v>
      </c>
      <c r="J104" s="24">
        <v>2</v>
      </c>
      <c r="K104" s="22" t="s">
        <v>684</v>
      </c>
      <c r="L104" s="22" t="s">
        <v>685</v>
      </c>
      <c r="M104" s="26" t="str">
        <f t="shared" si="2"/>
        <v>High</v>
      </c>
      <c r="N104" s="26" t="str">
        <f t="shared" si="2"/>
        <v>Medium</v>
      </c>
    </row>
    <row r="105" spans="1:14" x14ac:dyDescent="0.2">
      <c r="A105" s="22" t="s">
        <v>686</v>
      </c>
      <c r="B105" s="23">
        <v>0</v>
      </c>
      <c r="C105" s="23">
        <v>369</v>
      </c>
      <c r="D105" s="24">
        <v>10</v>
      </c>
      <c r="E105" s="22">
        <v>16</v>
      </c>
      <c r="F105" s="22" t="s">
        <v>677</v>
      </c>
      <c r="G105" s="22" t="s">
        <v>678</v>
      </c>
      <c r="H105" s="24">
        <v>29</v>
      </c>
      <c r="I105" s="22" t="s">
        <v>679</v>
      </c>
      <c r="J105" s="24">
        <v>1</v>
      </c>
      <c r="K105" s="22" t="s">
        <v>684</v>
      </c>
      <c r="L105" s="22" t="s">
        <v>681</v>
      </c>
      <c r="M105" s="26" t="str">
        <f t="shared" si="2"/>
        <v>Low</v>
      </c>
      <c r="N105" s="26" t="str">
        <f t="shared" si="2"/>
        <v>Medium</v>
      </c>
    </row>
    <row r="106" spans="1:14" x14ac:dyDescent="0.2">
      <c r="A106" s="22" t="s">
        <v>697</v>
      </c>
      <c r="B106" s="23">
        <v>644</v>
      </c>
      <c r="C106" s="23">
        <v>0</v>
      </c>
      <c r="D106" s="24">
        <v>13</v>
      </c>
      <c r="E106" s="22">
        <v>88</v>
      </c>
      <c r="F106" s="22" t="s">
        <v>677</v>
      </c>
      <c r="G106" s="22" t="s">
        <v>678</v>
      </c>
      <c r="H106" s="24">
        <v>37</v>
      </c>
      <c r="I106" s="22" t="s">
        <v>679</v>
      </c>
      <c r="J106" s="24">
        <v>4</v>
      </c>
      <c r="K106" s="22" t="s">
        <v>684</v>
      </c>
      <c r="L106" s="22" t="s">
        <v>681</v>
      </c>
      <c r="M106" s="26" t="str">
        <f t="shared" si="2"/>
        <v>Medium</v>
      </c>
      <c r="N106" s="26" t="str">
        <f t="shared" si="2"/>
        <v>Low</v>
      </c>
    </row>
    <row r="107" spans="1:14" x14ac:dyDescent="0.2">
      <c r="A107" s="22" t="s">
        <v>682</v>
      </c>
      <c r="B107" s="23">
        <v>305</v>
      </c>
      <c r="C107" s="23">
        <v>492</v>
      </c>
      <c r="D107" s="24">
        <v>19</v>
      </c>
      <c r="E107" s="22">
        <v>1</v>
      </c>
      <c r="F107" s="22" t="s">
        <v>692</v>
      </c>
      <c r="G107" s="22" t="s">
        <v>683</v>
      </c>
      <c r="H107" s="24">
        <v>26</v>
      </c>
      <c r="I107" s="22" t="s">
        <v>679</v>
      </c>
      <c r="J107" s="24">
        <v>1</v>
      </c>
      <c r="K107" s="22" t="s">
        <v>684</v>
      </c>
      <c r="L107" s="22" t="s">
        <v>681</v>
      </c>
      <c r="M107" s="26" t="str">
        <f t="shared" si="2"/>
        <v>Medium</v>
      </c>
      <c r="N107" s="26" t="str">
        <f t="shared" si="2"/>
        <v>Medium</v>
      </c>
    </row>
    <row r="108" spans="1:14" x14ac:dyDescent="0.2">
      <c r="A108" s="22" t="s">
        <v>686</v>
      </c>
      <c r="B108" s="23">
        <v>9621</v>
      </c>
      <c r="C108" s="23">
        <v>308</v>
      </c>
      <c r="D108" s="24">
        <v>25</v>
      </c>
      <c r="E108" s="22">
        <v>41</v>
      </c>
      <c r="F108" s="22" t="s">
        <v>677</v>
      </c>
      <c r="G108" s="22" t="s">
        <v>678</v>
      </c>
      <c r="H108" s="24">
        <v>37</v>
      </c>
      <c r="I108" s="22" t="s">
        <v>695</v>
      </c>
      <c r="J108" s="24">
        <v>3</v>
      </c>
      <c r="K108" s="22" t="s">
        <v>684</v>
      </c>
      <c r="L108" s="22" t="s">
        <v>685</v>
      </c>
      <c r="M108" s="26" t="str">
        <f t="shared" si="2"/>
        <v>High</v>
      </c>
      <c r="N108" s="26" t="str">
        <f t="shared" si="2"/>
        <v>Medium</v>
      </c>
    </row>
    <row r="109" spans="1:14" x14ac:dyDescent="0.2">
      <c r="A109" s="22" t="s">
        <v>688</v>
      </c>
      <c r="B109" s="23">
        <v>0</v>
      </c>
      <c r="C109" s="23">
        <v>127</v>
      </c>
      <c r="D109" s="24">
        <v>13</v>
      </c>
      <c r="E109" s="22">
        <v>22</v>
      </c>
      <c r="F109" s="22" t="s">
        <v>677</v>
      </c>
      <c r="G109" s="22" t="s">
        <v>678</v>
      </c>
      <c r="H109" s="24">
        <v>39</v>
      </c>
      <c r="I109" s="22" t="s">
        <v>689</v>
      </c>
      <c r="J109" s="24">
        <v>4</v>
      </c>
      <c r="K109" s="22" t="s">
        <v>680</v>
      </c>
      <c r="L109" s="22" t="s">
        <v>685</v>
      </c>
      <c r="M109" s="26" t="str">
        <f t="shared" si="2"/>
        <v>Low</v>
      </c>
      <c r="N109" s="26" t="str">
        <f t="shared" si="2"/>
        <v>Low</v>
      </c>
    </row>
    <row r="110" spans="1:14" x14ac:dyDescent="0.2">
      <c r="A110" s="22" t="s">
        <v>691</v>
      </c>
      <c r="B110" s="23">
        <v>0</v>
      </c>
      <c r="C110" s="23">
        <v>565</v>
      </c>
      <c r="D110" s="24">
        <v>19</v>
      </c>
      <c r="E110" s="22">
        <v>14</v>
      </c>
      <c r="F110" s="22" t="s">
        <v>677</v>
      </c>
      <c r="G110" s="22" t="s">
        <v>690</v>
      </c>
      <c r="H110" s="24">
        <v>27</v>
      </c>
      <c r="I110" s="22" t="s">
        <v>679</v>
      </c>
      <c r="J110" s="24">
        <v>2</v>
      </c>
      <c r="K110" s="22" t="s">
        <v>684</v>
      </c>
      <c r="L110" s="22" t="s">
        <v>685</v>
      </c>
      <c r="M110" s="26" t="str">
        <f t="shared" si="2"/>
        <v>Low</v>
      </c>
      <c r="N110" s="26" t="str">
        <f t="shared" si="2"/>
        <v>Medium</v>
      </c>
    </row>
    <row r="111" spans="1:14" x14ac:dyDescent="0.2">
      <c r="A111" s="22" t="s">
        <v>682</v>
      </c>
      <c r="B111" s="23">
        <v>0</v>
      </c>
      <c r="C111" s="23">
        <v>12632</v>
      </c>
      <c r="D111" s="24">
        <v>16</v>
      </c>
      <c r="E111" s="22">
        <v>9</v>
      </c>
      <c r="F111" s="22" t="s">
        <v>692</v>
      </c>
      <c r="G111" s="22" t="s">
        <v>683</v>
      </c>
      <c r="H111" s="24">
        <v>19</v>
      </c>
      <c r="I111" s="22" t="s">
        <v>689</v>
      </c>
      <c r="J111" s="24">
        <v>4</v>
      </c>
      <c r="K111" s="22" t="s">
        <v>684</v>
      </c>
      <c r="L111" s="22" t="s">
        <v>681</v>
      </c>
      <c r="M111" s="26" t="str">
        <f t="shared" si="2"/>
        <v>Low</v>
      </c>
      <c r="N111" s="26" t="str">
        <f t="shared" si="2"/>
        <v>High</v>
      </c>
    </row>
    <row r="112" spans="1:14" x14ac:dyDescent="0.2">
      <c r="A112" s="22" t="s">
        <v>686</v>
      </c>
      <c r="B112" s="23">
        <v>0</v>
      </c>
      <c r="C112" s="23">
        <v>116</v>
      </c>
      <c r="D112" s="24">
        <v>49</v>
      </c>
      <c r="E112" s="22">
        <v>45</v>
      </c>
      <c r="F112" s="22" t="s">
        <v>677</v>
      </c>
      <c r="G112" s="22" t="s">
        <v>678</v>
      </c>
      <c r="H112" s="24">
        <v>45</v>
      </c>
      <c r="I112" s="22" t="s">
        <v>695</v>
      </c>
      <c r="J112" s="24">
        <v>4</v>
      </c>
      <c r="K112" s="22" t="s">
        <v>684</v>
      </c>
      <c r="L112" s="22" t="s">
        <v>685</v>
      </c>
      <c r="M112" s="26" t="str">
        <f t="shared" si="2"/>
        <v>Low</v>
      </c>
      <c r="N112" s="26" t="str">
        <f t="shared" si="2"/>
        <v>Low</v>
      </c>
    </row>
    <row r="113" spans="1:14" x14ac:dyDescent="0.2">
      <c r="A113" s="22" t="s">
        <v>693</v>
      </c>
      <c r="B113" s="23">
        <v>0</v>
      </c>
      <c r="C113" s="23">
        <v>178</v>
      </c>
      <c r="D113" s="24">
        <v>13</v>
      </c>
      <c r="E113" s="22">
        <v>89</v>
      </c>
      <c r="F113" s="22" t="s">
        <v>677</v>
      </c>
      <c r="G113" s="22" t="s">
        <v>678</v>
      </c>
      <c r="H113" s="24">
        <v>34</v>
      </c>
      <c r="I113" s="22" t="s">
        <v>695</v>
      </c>
      <c r="J113" s="24">
        <v>4</v>
      </c>
      <c r="K113" s="22" t="s">
        <v>684</v>
      </c>
      <c r="L113" s="22" t="s">
        <v>685</v>
      </c>
      <c r="M113" s="26" t="str">
        <f t="shared" si="2"/>
        <v>Low</v>
      </c>
      <c r="N113" s="26" t="str">
        <f t="shared" si="2"/>
        <v>Low</v>
      </c>
    </row>
    <row r="114" spans="1:14" x14ac:dyDescent="0.2">
      <c r="A114" s="22" t="s">
        <v>676</v>
      </c>
      <c r="B114" s="23">
        <v>6851</v>
      </c>
      <c r="C114" s="23">
        <v>901</v>
      </c>
      <c r="D114" s="24">
        <v>13</v>
      </c>
      <c r="E114" s="22">
        <v>21</v>
      </c>
      <c r="F114" s="22" t="s">
        <v>692</v>
      </c>
      <c r="G114" s="22" t="s">
        <v>683</v>
      </c>
      <c r="H114" s="24">
        <v>43</v>
      </c>
      <c r="I114" s="22" t="s">
        <v>689</v>
      </c>
      <c r="J114" s="24">
        <v>2</v>
      </c>
      <c r="K114" s="22" t="s">
        <v>680</v>
      </c>
      <c r="L114" s="22" t="s">
        <v>681</v>
      </c>
      <c r="M114" s="26" t="str">
        <f t="shared" si="2"/>
        <v>High</v>
      </c>
      <c r="N114" s="26" t="str">
        <f t="shared" si="2"/>
        <v>Medium</v>
      </c>
    </row>
    <row r="115" spans="1:14" x14ac:dyDescent="0.2">
      <c r="A115" s="22" t="s">
        <v>682</v>
      </c>
      <c r="B115" s="23">
        <v>13496</v>
      </c>
      <c r="C115" s="23">
        <v>650</v>
      </c>
      <c r="D115" s="24">
        <v>19</v>
      </c>
      <c r="E115" s="22">
        <v>20</v>
      </c>
      <c r="F115" s="22" t="s">
        <v>677</v>
      </c>
      <c r="G115" s="22" t="s">
        <v>678</v>
      </c>
      <c r="H115" s="24">
        <v>33</v>
      </c>
      <c r="I115" s="22" t="s">
        <v>679</v>
      </c>
      <c r="J115" s="24">
        <v>1</v>
      </c>
      <c r="K115" s="22" t="s">
        <v>680</v>
      </c>
      <c r="L115" s="22" t="s">
        <v>685</v>
      </c>
      <c r="M115" s="26" t="str">
        <f t="shared" si="2"/>
        <v>High</v>
      </c>
      <c r="N115" s="26" t="str">
        <f t="shared" si="2"/>
        <v>Medium</v>
      </c>
    </row>
    <row r="116" spans="1:14" x14ac:dyDescent="0.2">
      <c r="A116" s="22" t="s">
        <v>691</v>
      </c>
      <c r="B116" s="23">
        <v>509</v>
      </c>
      <c r="C116" s="23">
        <v>241</v>
      </c>
      <c r="D116" s="24">
        <v>25</v>
      </c>
      <c r="E116" s="22">
        <v>14</v>
      </c>
      <c r="F116" s="22" t="s">
        <v>677</v>
      </c>
      <c r="G116" s="22" t="s">
        <v>678</v>
      </c>
      <c r="H116" s="24">
        <v>35</v>
      </c>
      <c r="I116" s="22" t="s">
        <v>679</v>
      </c>
      <c r="J116" s="24">
        <v>4</v>
      </c>
      <c r="K116" s="22" t="s">
        <v>680</v>
      </c>
      <c r="L116" s="22" t="s">
        <v>685</v>
      </c>
      <c r="M116" s="26" t="str">
        <f t="shared" si="2"/>
        <v>Medium</v>
      </c>
      <c r="N116" s="26" t="str">
        <f t="shared" si="2"/>
        <v>Low</v>
      </c>
    </row>
    <row r="117" spans="1:14" x14ac:dyDescent="0.2">
      <c r="A117" s="22" t="s">
        <v>693</v>
      </c>
      <c r="B117" s="23">
        <v>0</v>
      </c>
      <c r="C117" s="23">
        <v>609</v>
      </c>
      <c r="D117" s="24">
        <v>37</v>
      </c>
      <c r="E117" s="22">
        <v>6</v>
      </c>
      <c r="F117" s="22" t="s">
        <v>677</v>
      </c>
      <c r="G117" s="22" t="s">
        <v>678</v>
      </c>
      <c r="H117" s="24">
        <v>31</v>
      </c>
      <c r="I117" s="22" t="s">
        <v>695</v>
      </c>
      <c r="J117" s="24">
        <v>2</v>
      </c>
      <c r="K117" s="22" t="s">
        <v>687</v>
      </c>
      <c r="L117" s="22" t="s">
        <v>681</v>
      </c>
      <c r="M117" s="26" t="str">
        <f t="shared" si="2"/>
        <v>Low</v>
      </c>
      <c r="N117" s="26" t="str">
        <f t="shared" si="2"/>
        <v>Medium</v>
      </c>
    </row>
    <row r="118" spans="1:14" x14ac:dyDescent="0.2">
      <c r="A118" s="22" t="s">
        <v>682</v>
      </c>
      <c r="B118" s="23">
        <v>19155</v>
      </c>
      <c r="C118" s="23">
        <v>131</v>
      </c>
      <c r="D118" s="24">
        <v>25</v>
      </c>
      <c r="E118" s="22">
        <v>24</v>
      </c>
      <c r="F118" s="22" t="s">
        <v>677</v>
      </c>
      <c r="G118" s="22" t="s">
        <v>678</v>
      </c>
      <c r="H118" s="24">
        <v>25</v>
      </c>
      <c r="I118" s="22" t="s">
        <v>679</v>
      </c>
      <c r="J118" s="24">
        <v>2</v>
      </c>
      <c r="K118" s="22" t="s">
        <v>684</v>
      </c>
      <c r="L118" s="22" t="s">
        <v>681</v>
      </c>
      <c r="M118" s="26" t="str">
        <f t="shared" si="2"/>
        <v>High</v>
      </c>
      <c r="N118" s="26" t="str">
        <f t="shared" si="2"/>
        <v>Low</v>
      </c>
    </row>
    <row r="119" spans="1:14" x14ac:dyDescent="0.2">
      <c r="A119" s="22" t="s">
        <v>682</v>
      </c>
      <c r="B119" s="23">
        <v>0</v>
      </c>
      <c r="C119" s="23">
        <v>544</v>
      </c>
      <c r="D119" s="24">
        <v>19</v>
      </c>
      <c r="E119" s="22">
        <v>15</v>
      </c>
      <c r="F119" s="22" t="s">
        <v>692</v>
      </c>
      <c r="G119" s="22" t="s">
        <v>683</v>
      </c>
      <c r="H119" s="24">
        <v>27</v>
      </c>
      <c r="I119" s="22" t="s">
        <v>679</v>
      </c>
      <c r="J119" s="24">
        <v>2</v>
      </c>
      <c r="K119" s="22" t="s">
        <v>684</v>
      </c>
      <c r="L119" s="22" t="s">
        <v>681</v>
      </c>
      <c r="M119" s="26" t="str">
        <f t="shared" si="2"/>
        <v>Low</v>
      </c>
      <c r="N119" s="26" t="str">
        <f t="shared" si="2"/>
        <v>Medium</v>
      </c>
    </row>
    <row r="120" spans="1:14" x14ac:dyDescent="0.2">
      <c r="A120" s="22" t="s">
        <v>676</v>
      </c>
      <c r="B120" s="23">
        <v>0</v>
      </c>
      <c r="C120" s="23">
        <v>10853</v>
      </c>
      <c r="D120" s="24">
        <v>25</v>
      </c>
      <c r="E120" s="22">
        <v>81</v>
      </c>
      <c r="F120" s="22" t="s">
        <v>692</v>
      </c>
      <c r="G120" s="22" t="s">
        <v>683</v>
      </c>
      <c r="H120" s="24">
        <v>56</v>
      </c>
      <c r="I120" s="22" t="s">
        <v>689</v>
      </c>
      <c r="J120" s="24">
        <v>4</v>
      </c>
      <c r="K120" s="22" t="s">
        <v>687</v>
      </c>
      <c r="L120" s="22" t="s">
        <v>681</v>
      </c>
      <c r="M120" s="26" t="str">
        <f t="shared" si="2"/>
        <v>Low</v>
      </c>
      <c r="N120" s="26" t="str">
        <f t="shared" si="2"/>
        <v>High</v>
      </c>
    </row>
    <row r="121" spans="1:14" x14ac:dyDescent="0.2">
      <c r="A121" s="22" t="s">
        <v>693</v>
      </c>
      <c r="B121" s="23">
        <v>374</v>
      </c>
      <c r="C121" s="23">
        <v>0</v>
      </c>
      <c r="D121" s="24">
        <v>25</v>
      </c>
      <c r="E121" s="22">
        <v>14</v>
      </c>
      <c r="F121" s="22" t="s">
        <v>677</v>
      </c>
      <c r="G121" s="22" t="s">
        <v>678</v>
      </c>
      <c r="H121" s="24">
        <v>45</v>
      </c>
      <c r="I121" s="22" t="s">
        <v>679</v>
      </c>
      <c r="J121" s="24">
        <v>4</v>
      </c>
      <c r="K121" s="22" t="s">
        <v>687</v>
      </c>
      <c r="L121" s="22" t="s">
        <v>681</v>
      </c>
      <c r="M121" s="26" t="str">
        <f t="shared" si="2"/>
        <v>Medium</v>
      </c>
      <c r="N121" s="26" t="str">
        <f t="shared" si="2"/>
        <v>Low</v>
      </c>
    </row>
    <row r="122" spans="1:14" x14ac:dyDescent="0.2">
      <c r="A122" s="22" t="s">
        <v>698</v>
      </c>
      <c r="B122" s="23">
        <v>0</v>
      </c>
      <c r="C122" s="23">
        <v>409</v>
      </c>
      <c r="D122" s="24">
        <v>49</v>
      </c>
      <c r="E122" s="22">
        <v>15</v>
      </c>
      <c r="F122" s="22" t="s">
        <v>677</v>
      </c>
      <c r="G122" s="22" t="s">
        <v>678</v>
      </c>
      <c r="H122" s="24">
        <v>53</v>
      </c>
      <c r="I122" s="22" t="s">
        <v>679</v>
      </c>
      <c r="J122" s="24">
        <v>4</v>
      </c>
      <c r="K122" s="22" t="s">
        <v>684</v>
      </c>
      <c r="L122" s="22" t="s">
        <v>685</v>
      </c>
      <c r="M122" s="26" t="str">
        <f t="shared" si="2"/>
        <v>Low</v>
      </c>
      <c r="N122" s="26" t="str">
        <f t="shared" si="2"/>
        <v>Medium</v>
      </c>
    </row>
    <row r="123" spans="1:14" x14ac:dyDescent="0.2">
      <c r="A123" s="22" t="s">
        <v>682</v>
      </c>
      <c r="B123" s="23">
        <v>828</v>
      </c>
      <c r="C123" s="23">
        <v>391</v>
      </c>
      <c r="D123" s="24">
        <v>9</v>
      </c>
      <c r="E123" s="22">
        <v>12</v>
      </c>
      <c r="F123" s="22" t="s">
        <v>692</v>
      </c>
      <c r="G123" s="22" t="s">
        <v>683</v>
      </c>
      <c r="H123" s="24">
        <v>23</v>
      </c>
      <c r="I123" s="22" t="s">
        <v>679</v>
      </c>
      <c r="J123" s="24">
        <v>4</v>
      </c>
      <c r="K123" s="22" t="s">
        <v>684</v>
      </c>
      <c r="L123" s="22" t="s">
        <v>685</v>
      </c>
      <c r="M123" s="26" t="str">
        <f t="shared" si="2"/>
        <v>Medium</v>
      </c>
      <c r="N123" s="26" t="str">
        <f t="shared" si="2"/>
        <v>Medium</v>
      </c>
    </row>
    <row r="124" spans="1:14" x14ac:dyDescent="0.2">
      <c r="A124" s="22" t="s">
        <v>682</v>
      </c>
      <c r="B124" s="23">
        <v>0</v>
      </c>
      <c r="C124" s="23">
        <v>322</v>
      </c>
      <c r="D124" s="24">
        <v>13</v>
      </c>
      <c r="E124" s="22">
        <v>9</v>
      </c>
      <c r="F124" s="22" t="s">
        <v>692</v>
      </c>
      <c r="G124" s="22" t="s">
        <v>683</v>
      </c>
      <c r="H124" s="24">
        <v>25</v>
      </c>
      <c r="I124" s="22" t="s">
        <v>679</v>
      </c>
      <c r="J124" s="24">
        <v>1</v>
      </c>
      <c r="K124" s="22" t="s">
        <v>684</v>
      </c>
      <c r="L124" s="22" t="s">
        <v>681</v>
      </c>
      <c r="M124" s="26" t="str">
        <f t="shared" si="2"/>
        <v>Low</v>
      </c>
      <c r="N124" s="26" t="str">
        <f t="shared" si="2"/>
        <v>Medium</v>
      </c>
    </row>
    <row r="125" spans="1:14" x14ac:dyDescent="0.2">
      <c r="A125" s="22" t="s">
        <v>676</v>
      </c>
      <c r="B125" s="23">
        <v>829</v>
      </c>
      <c r="C125" s="23">
        <v>583</v>
      </c>
      <c r="D125" s="24">
        <v>7</v>
      </c>
      <c r="E125" s="22">
        <v>18</v>
      </c>
      <c r="F125" s="22" t="s">
        <v>692</v>
      </c>
      <c r="G125" s="22" t="s">
        <v>683</v>
      </c>
      <c r="H125" s="24">
        <v>63</v>
      </c>
      <c r="I125" s="22" t="s">
        <v>679</v>
      </c>
      <c r="J125" s="24">
        <v>3</v>
      </c>
      <c r="K125" s="22" t="s">
        <v>684</v>
      </c>
      <c r="L125" s="22" t="s">
        <v>681</v>
      </c>
      <c r="M125" s="26" t="str">
        <f t="shared" si="2"/>
        <v>Medium</v>
      </c>
      <c r="N125" s="26" t="str">
        <f t="shared" si="2"/>
        <v>Medium</v>
      </c>
    </row>
    <row r="126" spans="1:14" x14ac:dyDescent="0.2">
      <c r="A126" s="22" t="s">
        <v>676</v>
      </c>
      <c r="B126" s="23">
        <v>0</v>
      </c>
      <c r="C126" s="23">
        <v>12242</v>
      </c>
      <c r="D126" s="24">
        <v>25</v>
      </c>
      <c r="E126" s="22">
        <v>53</v>
      </c>
      <c r="F126" s="22" t="s">
        <v>677</v>
      </c>
      <c r="G126" s="22" t="s">
        <v>678</v>
      </c>
      <c r="H126" s="24">
        <v>34</v>
      </c>
      <c r="I126" s="22" t="s">
        <v>679</v>
      </c>
      <c r="J126" s="24">
        <v>2</v>
      </c>
      <c r="K126" s="22" t="s">
        <v>684</v>
      </c>
      <c r="L126" s="22" t="s">
        <v>685</v>
      </c>
      <c r="M126" s="26" t="str">
        <f t="shared" si="2"/>
        <v>Low</v>
      </c>
      <c r="N126" s="26" t="str">
        <f t="shared" si="2"/>
        <v>High</v>
      </c>
    </row>
    <row r="127" spans="1:14" x14ac:dyDescent="0.2">
      <c r="A127" s="22" t="s">
        <v>682</v>
      </c>
      <c r="B127" s="23">
        <v>0</v>
      </c>
      <c r="C127" s="23">
        <v>479</v>
      </c>
      <c r="D127" s="24">
        <v>19</v>
      </c>
      <c r="E127" s="22">
        <v>0</v>
      </c>
      <c r="F127" s="22" t="s">
        <v>677</v>
      </c>
      <c r="G127" s="22" t="s">
        <v>678</v>
      </c>
      <c r="H127" s="24">
        <v>24</v>
      </c>
      <c r="I127" s="22" t="s">
        <v>679</v>
      </c>
      <c r="J127" s="24">
        <v>1</v>
      </c>
      <c r="K127" s="22" t="s">
        <v>696</v>
      </c>
      <c r="L127" s="22" t="s">
        <v>685</v>
      </c>
      <c r="M127" s="26" t="str">
        <f t="shared" si="2"/>
        <v>Low</v>
      </c>
      <c r="N127" s="26" t="str">
        <f t="shared" si="2"/>
        <v>Medium</v>
      </c>
    </row>
    <row r="128" spans="1:14" x14ac:dyDescent="0.2">
      <c r="A128" s="22" t="s">
        <v>686</v>
      </c>
      <c r="B128" s="23">
        <v>939</v>
      </c>
      <c r="C128" s="23">
        <v>496</v>
      </c>
      <c r="D128" s="24">
        <v>19</v>
      </c>
      <c r="E128" s="22">
        <v>56</v>
      </c>
      <c r="F128" s="22" t="s">
        <v>677</v>
      </c>
      <c r="G128" s="22" t="s">
        <v>678</v>
      </c>
      <c r="H128" s="24">
        <v>35</v>
      </c>
      <c r="I128" s="22" t="s">
        <v>679</v>
      </c>
      <c r="J128" s="24">
        <v>4</v>
      </c>
      <c r="K128" s="22" t="s">
        <v>684</v>
      </c>
      <c r="L128" s="22" t="s">
        <v>685</v>
      </c>
      <c r="M128" s="26" t="str">
        <f t="shared" si="2"/>
        <v>Medium</v>
      </c>
      <c r="N128" s="26" t="str">
        <f t="shared" si="2"/>
        <v>Medium</v>
      </c>
    </row>
    <row r="129" spans="1:14" x14ac:dyDescent="0.2">
      <c r="A129" s="22" t="s">
        <v>686</v>
      </c>
      <c r="B129" s="23">
        <v>0</v>
      </c>
      <c r="C129" s="23">
        <v>466</v>
      </c>
      <c r="D129" s="24">
        <v>25</v>
      </c>
      <c r="E129" s="22">
        <v>42</v>
      </c>
      <c r="F129" s="22" t="s">
        <v>677</v>
      </c>
      <c r="G129" s="22" t="s">
        <v>678</v>
      </c>
      <c r="H129" s="24">
        <v>30</v>
      </c>
      <c r="I129" s="22" t="s">
        <v>679</v>
      </c>
      <c r="J129" s="24">
        <v>3</v>
      </c>
      <c r="K129" s="22" t="s">
        <v>684</v>
      </c>
      <c r="L129" s="22" t="s">
        <v>685</v>
      </c>
      <c r="M129" s="26" t="str">
        <f t="shared" si="2"/>
        <v>Low</v>
      </c>
      <c r="N129" s="26" t="str">
        <f t="shared" si="2"/>
        <v>Medium</v>
      </c>
    </row>
    <row r="130" spans="1:14" x14ac:dyDescent="0.2">
      <c r="A130" s="22" t="s">
        <v>686</v>
      </c>
      <c r="B130" s="23">
        <v>889</v>
      </c>
      <c r="C130" s="23">
        <v>1583</v>
      </c>
      <c r="D130" s="24">
        <v>37</v>
      </c>
      <c r="E130" s="22">
        <v>79</v>
      </c>
      <c r="F130" s="22" t="s">
        <v>677</v>
      </c>
      <c r="G130" s="22" t="s">
        <v>678</v>
      </c>
      <c r="H130" s="24">
        <v>29</v>
      </c>
      <c r="I130" s="22" t="s">
        <v>695</v>
      </c>
      <c r="J130" s="24">
        <v>3</v>
      </c>
      <c r="K130" s="22" t="s">
        <v>684</v>
      </c>
      <c r="L130" s="22" t="s">
        <v>681</v>
      </c>
      <c r="M130" s="26" t="str">
        <f t="shared" si="2"/>
        <v>Medium</v>
      </c>
      <c r="N130" s="26" t="str">
        <f t="shared" si="2"/>
        <v>Medium</v>
      </c>
    </row>
    <row r="131" spans="1:14" x14ac:dyDescent="0.2">
      <c r="A131" s="22" t="s">
        <v>682</v>
      </c>
      <c r="B131" s="23">
        <v>876</v>
      </c>
      <c r="C131" s="23">
        <v>1533</v>
      </c>
      <c r="D131" s="24">
        <v>31</v>
      </c>
      <c r="E131" s="22">
        <v>21</v>
      </c>
      <c r="F131" s="22" t="s">
        <v>692</v>
      </c>
      <c r="G131" s="22" t="s">
        <v>683</v>
      </c>
      <c r="H131" s="24">
        <v>20</v>
      </c>
      <c r="I131" s="22" t="s">
        <v>689</v>
      </c>
      <c r="J131" s="24">
        <v>4</v>
      </c>
      <c r="K131" s="22" t="s">
        <v>684</v>
      </c>
      <c r="L131" s="22" t="s">
        <v>685</v>
      </c>
      <c r="M131" s="26" t="str">
        <f t="shared" si="2"/>
        <v>Medium</v>
      </c>
      <c r="N131" s="26" t="str">
        <f t="shared" si="2"/>
        <v>Medium</v>
      </c>
    </row>
    <row r="132" spans="1:14" x14ac:dyDescent="0.2">
      <c r="A132" s="22" t="s">
        <v>676</v>
      </c>
      <c r="B132" s="23">
        <v>893</v>
      </c>
      <c r="C132" s="23">
        <v>0</v>
      </c>
      <c r="D132" s="24">
        <v>16</v>
      </c>
      <c r="E132" s="22">
        <v>94</v>
      </c>
      <c r="F132" s="22" t="s">
        <v>677</v>
      </c>
      <c r="G132" s="22" t="s">
        <v>678</v>
      </c>
      <c r="H132" s="24">
        <v>49</v>
      </c>
      <c r="I132" s="22" t="s">
        <v>679</v>
      </c>
      <c r="J132" s="24">
        <v>4</v>
      </c>
      <c r="K132" s="22" t="s">
        <v>684</v>
      </c>
      <c r="L132" s="22" t="s">
        <v>681</v>
      </c>
      <c r="M132" s="26" t="str">
        <f t="shared" si="2"/>
        <v>Medium</v>
      </c>
      <c r="N132" s="26" t="str">
        <f t="shared" si="2"/>
        <v>Low</v>
      </c>
    </row>
    <row r="133" spans="1:14" x14ac:dyDescent="0.2">
      <c r="A133" s="22" t="s">
        <v>691</v>
      </c>
      <c r="B133" s="23">
        <v>12760</v>
      </c>
      <c r="C133" s="23">
        <v>4873</v>
      </c>
      <c r="D133" s="24">
        <v>13</v>
      </c>
      <c r="E133" s="22">
        <v>73</v>
      </c>
      <c r="F133" s="22" t="s">
        <v>677</v>
      </c>
      <c r="G133" s="22" t="s">
        <v>678</v>
      </c>
      <c r="H133" s="24">
        <v>56</v>
      </c>
      <c r="I133" s="22" t="s">
        <v>689</v>
      </c>
      <c r="J133" s="24">
        <v>4</v>
      </c>
      <c r="K133" s="22" t="s">
        <v>680</v>
      </c>
      <c r="L133" s="22" t="s">
        <v>681</v>
      </c>
      <c r="M133" s="26" t="str">
        <f t="shared" ref="M133:N196" si="3">IF(B133&lt;250,"Low",IF(B133&lt;2000,"Medium","High"))</f>
        <v>High</v>
      </c>
      <c r="N133" s="26" t="str">
        <f t="shared" si="3"/>
        <v>High</v>
      </c>
    </row>
    <row r="134" spans="1:14" x14ac:dyDescent="0.2">
      <c r="A134" s="22" t="s">
        <v>682</v>
      </c>
      <c r="B134" s="23">
        <v>0</v>
      </c>
      <c r="C134" s="23">
        <v>0</v>
      </c>
      <c r="D134" s="24">
        <v>13</v>
      </c>
      <c r="E134" s="22">
        <v>94</v>
      </c>
      <c r="F134" s="22" t="s">
        <v>677</v>
      </c>
      <c r="G134" s="22" t="s">
        <v>678</v>
      </c>
      <c r="H134" s="24">
        <v>48</v>
      </c>
      <c r="I134" s="22" t="s">
        <v>689</v>
      </c>
      <c r="J134" s="24">
        <v>4</v>
      </c>
      <c r="K134" s="22" t="s">
        <v>684</v>
      </c>
      <c r="L134" s="22" t="s">
        <v>681</v>
      </c>
      <c r="M134" s="26" t="str">
        <f t="shared" si="3"/>
        <v>Low</v>
      </c>
      <c r="N134" s="26" t="str">
        <f t="shared" si="3"/>
        <v>Low</v>
      </c>
    </row>
    <row r="135" spans="1:14" x14ac:dyDescent="0.2">
      <c r="A135" s="22" t="s">
        <v>676</v>
      </c>
      <c r="B135" s="23">
        <v>0</v>
      </c>
      <c r="C135" s="23">
        <v>717</v>
      </c>
      <c r="D135" s="24">
        <v>22</v>
      </c>
      <c r="E135" s="22">
        <v>10</v>
      </c>
      <c r="F135" s="22" t="s">
        <v>692</v>
      </c>
      <c r="G135" s="22" t="s">
        <v>683</v>
      </c>
      <c r="H135" s="24">
        <v>24</v>
      </c>
      <c r="I135" s="22" t="s">
        <v>679</v>
      </c>
      <c r="J135" s="24">
        <v>2</v>
      </c>
      <c r="K135" s="22" t="s">
        <v>684</v>
      </c>
      <c r="L135" s="22" t="s">
        <v>685</v>
      </c>
      <c r="M135" s="26" t="str">
        <f t="shared" si="3"/>
        <v>Low</v>
      </c>
      <c r="N135" s="26" t="str">
        <f t="shared" si="3"/>
        <v>Medium</v>
      </c>
    </row>
    <row r="136" spans="1:14" x14ac:dyDescent="0.2">
      <c r="A136" s="22" t="s">
        <v>676</v>
      </c>
      <c r="B136" s="23">
        <v>959</v>
      </c>
      <c r="C136" s="23">
        <v>7876</v>
      </c>
      <c r="D136" s="24">
        <v>28</v>
      </c>
      <c r="E136" s="22">
        <v>20</v>
      </c>
      <c r="F136" s="22" t="s">
        <v>677</v>
      </c>
      <c r="G136" s="22" t="s">
        <v>678</v>
      </c>
      <c r="H136" s="24">
        <v>22</v>
      </c>
      <c r="I136" s="22" t="s">
        <v>679</v>
      </c>
      <c r="J136" s="24">
        <v>2</v>
      </c>
      <c r="K136" s="22" t="s">
        <v>680</v>
      </c>
      <c r="L136" s="22" t="s">
        <v>685</v>
      </c>
      <c r="M136" s="26" t="str">
        <f t="shared" si="3"/>
        <v>Medium</v>
      </c>
      <c r="N136" s="26" t="str">
        <f t="shared" si="3"/>
        <v>High</v>
      </c>
    </row>
    <row r="137" spans="1:14" x14ac:dyDescent="0.2">
      <c r="A137" s="22" t="s">
        <v>676</v>
      </c>
      <c r="B137" s="23">
        <v>0</v>
      </c>
      <c r="C137" s="23">
        <v>4449</v>
      </c>
      <c r="D137" s="24">
        <v>25</v>
      </c>
      <c r="E137" s="22">
        <v>87</v>
      </c>
      <c r="F137" s="22" t="s">
        <v>677</v>
      </c>
      <c r="G137" s="22" t="s">
        <v>678</v>
      </c>
      <c r="H137" s="24">
        <v>30</v>
      </c>
      <c r="I137" s="22" t="s">
        <v>679</v>
      </c>
      <c r="J137" s="24">
        <v>4</v>
      </c>
      <c r="K137" s="22" t="s">
        <v>684</v>
      </c>
      <c r="L137" s="22" t="s">
        <v>685</v>
      </c>
      <c r="M137" s="26" t="str">
        <f t="shared" si="3"/>
        <v>Low</v>
      </c>
      <c r="N137" s="26" t="str">
        <f t="shared" si="3"/>
        <v>High</v>
      </c>
    </row>
    <row r="138" spans="1:14" x14ac:dyDescent="0.2">
      <c r="A138" s="22" t="s">
        <v>695</v>
      </c>
      <c r="B138" s="23">
        <v>0</v>
      </c>
      <c r="C138" s="23">
        <v>0</v>
      </c>
      <c r="D138" s="24">
        <v>25</v>
      </c>
      <c r="E138" s="22">
        <v>54</v>
      </c>
      <c r="F138" s="22" t="s">
        <v>677</v>
      </c>
      <c r="G138" s="22" t="s">
        <v>678</v>
      </c>
      <c r="H138" s="24">
        <v>39</v>
      </c>
      <c r="I138" s="22" t="s">
        <v>679</v>
      </c>
      <c r="J138" s="24">
        <v>3</v>
      </c>
      <c r="K138" s="22" t="s">
        <v>687</v>
      </c>
      <c r="L138" s="22" t="s">
        <v>685</v>
      </c>
      <c r="M138" s="26" t="str">
        <f t="shared" si="3"/>
        <v>Low</v>
      </c>
      <c r="N138" s="26" t="str">
        <f t="shared" si="3"/>
        <v>Low</v>
      </c>
    </row>
    <row r="139" spans="1:14" x14ac:dyDescent="0.2">
      <c r="A139" s="22" t="s">
        <v>691</v>
      </c>
      <c r="B139" s="23">
        <v>0</v>
      </c>
      <c r="C139" s="23">
        <v>104</v>
      </c>
      <c r="D139" s="24">
        <v>25</v>
      </c>
      <c r="E139" s="22">
        <v>23</v>
      </c>
      <c r="F139" s="22" t="s">
        <v>677</v>
      </c>
      <c r="G139" s="22" t="s">
        <v>690</v>
      </c>
      <c r="H139" s="24">
        <v>20</v>
      </c>
      <c r="I139" s="22" t="s">
        <v>679</v>
      </c>
      <c r="J139" s="24">
        <v>2</v>
      </c>
      <c r="K139" s="22" t="s">
        <v>680</v>
      </c>
      <c r="L139" s="22" t="s">
        <v>681</v>
      </c>
      <c r="M139" s="26" t="str">
        <f t="shared" si="3"/>
        <v>Low</v>
      </c>
      <c r="N139" s="26" t="str">
        <f t="shared" si="3"/>
        <v>Low</v>
      </c>
    </row>
    <row r="140" spans="1:14" x14ac:dyDescent="0.2">
      <c r="A140" s="22" t="s">
        <v>694</v>
      </c>
      <c r="B140" s="23">
        <v>0</v>
      </c>
      <c r="C140" s="23">
        <v>897</v>
      </c>
      <c r="D140" s="24">
        <v>19</v>
      </c>
      <c r="E140" s="22">
        <v>2</v>
      </c>
      <c r="F140" s="22" t="s">
        <v>692</v>
      </c>
      <c r="G140" s="22" t="s">
        <v>683</v>
      </c>
      <c r="H140" s="24">
        <v>22</v>
      </c>
      <c r="I140" s="22" t="s">
        <v>679</v>
      </c>
      <c r="J140" s="24">
        <v>4</v>
      </c>
      <c r="K140" s="22" t="s">
        <v>684</v>
      </c>
      <c r="L140" s="22" t="s">
        <v>685</v>
      </c>
      <c r="M140" s="26" t="str">
        <f t="shared" si="3"/>
        <v>Low</v>
      </c>
      <c r="N140" s="26" t="str">
        <f t="shared" si="3"/>
        <v>Medium</v>
      </c>
    </row>
    <row r="141" spans="1:14" x14ac:dyDescent="0.2">
      <c r="A141" s="22" t="s">
        <v>686</v>
      </c>
      <c r="B141" s="23">
        <v>698</v>
      </c>
      <c r="C141" s="23">
        <v>4033</v>
      </c>
      <c r="D141" s="24">
        <v>16</v>
      </c>
      <c r="E141" s="22">
        <v>20</v>
      </c>
      <c r="F141" s="22" t="s">
        <v>677</v>
      </c>
      <c r="G141" s="22" t="s">
        <v>690</v>
      </c>
      <c r="H141" s="24">
        <v>24</v>
      </c>
      <c r="I141" s="22" t="s">
        <v>689</v>
      </c>
      <c r="J141" s="24">
        <v>2</v>
      </c>
      <c r="K141" s="22" t="s">
        <v>684</v>
      </c>
      <c r="L141" s="22" t="s">
        <v>685</v>
      </c>
      <c r="M141" s="26" t="str">
        <f t="shared" si="3"/>
        <v>Medium</v>
      </c>
      <c r="N141" s="26" t="str">
        <f t="shared" si="3"/>
        <v>High</v>
      </c>
    </row>
    <row r="142" spans="1:14" x14ac:dyDescent="0.2">
      <c r="A142" s="22" t="s">
        <v>682</v>
      </c>
      <c r="B142" s="23">
        <v>0</v>
      </c>
      <c r="C142" s="23">
        <v>945</v>
      </c>
      <c r="D142" s="24">
        <v>13</v>
      </c>
      <c r="E142" s="22">
        <v>6</v>
      </c>
      <c r="F142" s="22" t="s">
        <v>677</v>
      </c>
      <c r="G142" s="22" t="s">
        <v>683</v>
      </c>
      <c r="H142" s="24">
        <v>41</v>
      </c>
      <c r="I142" s="22" t="s">
        <v>679</v>
      </c>
      <c r="J142" s="24">
        <v>1</v>
      </c>
      <c r="K142" s="22" t="s">
        <v>684</v>
      </c>
      <c r="L142" s="22" t="s">
        <v>681</v>
      </c>
      <c r="M142" s="26" t="str">
        <f t="shared" si="3"/>
        <v>Low</v>
      </c>
      <c r="N142" s="26" t="str">
        <f t="shared" si="3"/>
        <v>Medium</v>
      </c>
    </row>
    <row r="143" spans="1:14" x14ac:dyDescent="0.2">
      <c r="A143" s="22" t="s">
        <v>682</v>
      </c>
      <c r="B143" s="23">
        <v>0</v>
      </c>
      <c r="C143" s="23">
        <v>836</v>
      </c>
      <c r="D143" s="24">
        <v>25</v>
      </c>
      <c r="E143" s="22">
        <v>99</v>
      </c>
      <c r="F143" s="22" t="s">
        <v>677</v>
      </c>
      <c r="G143" s="22" t="s">
        <v>678</v>
      </c>
      <c r="H143" s="24">
        <v>32</v>
      </c>
      <c r="I143" s="22" t="s">
        <v>679</v>
      </c>
      <c r="J143" s="24">
        <v>4</v>
      </c>
      <c r="K143" s="22" t="s">
        <v>684</v>
      </c>
      <c r="L143" s="22" t="s">
        <v>681</v>
      </c>
      <c r="M143" s="26" t="str">
        <f t="shared" si="3"/>
        <v>Low</v>
      </c>
      <c r="N143" s="26" t="str">
        <f t="shared" si="3"/>
        <v>Medium</v>
      </c>
    </row>
    <row r="144" spans="1:14" x14ac:dyDescent="0.2">
      <c r="A144" s="22" t="s">
        <v>676</v>
      </c>
      <c r="B144" s="23">
        <v>0</v>
      </c>
      <c r="C144" s="23">
        <v>325</v>
      </c>
      <c r="D144" s="24">
        <v>19</v>
      </c>
      <c r="E144" s="22">
        <v>13</v>
      </c>
      <c r="F144" s="22" t="s">
        <v>692</v>
      </c>
      <c r="G144" s="22" t="s">
        <v>683</v>
      </c>
      <c r="H144" s="24">
        <v>23</v>
      </c>
      <c r="I144" s="22" t="s">
        <v>679</v>
      </c>
      <c r="J144" s="24">
        <v>2</v>
      </c>
      <c r="K144" s="22" t="s">
        <v>684</v>
      </c>
      <c r="L144" s="22" t="s">
        <v>685</v>
      </c>
      <c r="M144" s="26" t="str">
        <f t="shared" si="3"/>
        <v>Low</v>
      </c>
      <c r="N144" s="26" t="str">
        <f t="shared" si="3"/>
        <v>Medium</v>
      </c>
    </row>
    <row r="145" spans="1:14" x14ac:dyDescent="0.2">
      <c r="A145" s="22" t="s">
        <v>676</v>
      </c>
      <c r="B145" s="23">
        <v>12974</v>
      </c>
      <c r="C145" s="23">
        <v>19568</v>
      </c>
      <c r="D145" s="24">
        <v>13</v>
      </c>
      <c r="E145" s="22">
        <v>7</v>
      </c>
      <c r="F145" s="22" t="s">
        <v>692</v>
      </c>
      <c r="G145" s="22" t="s">
        <v>683</v>
      </c>
      <c r="H145" s="24">
        <v>41</v>
      </c>
      <c r="I145" s="22" t="s">
        <v>689</v>
      </c>
      <c r="J145" s="24">
        <v>3</v>
      </c>
      <c r="K145" s="22" t="s">
        <v>684</v>
      </c>
      <c r="L145" s="22" t="s">
        <v>681</v>
      </c>
      <c r="M145" s="26" t="str">
        <f t="shared" si="3"/>
        <v>High</v>
      </c>
      <c r="N145" s="26" t="str">
        <f t="shared" si="3"/>
        <v>High</v>
      </c>
    </row>
    <row r="146" spans="1:14" x14ac:dyDescent="0.2">
      <c r="A146" s="22" t="s">
        <v>682</v>
      </c>
      <c r="B146" s="23">
        <v>0</v>
      </c>
      <c r="C146" s="23">
        <v>803</v>
      </c>
      <c r="D146" s="24">
        <v>13</v>
      </c>
      <c r="E146" s="22">
        <v>89</v>
      </c>
      <c r="F146" s="22" t="s">
        <v>677</v>
      </c>
      <c r="G146" s="22" t="s">
        <v>678</v>
      </c>
      <c r="H146" s="24">
        <v>52</v>
      </c>
      <c r="I146" s="22" t="s">
        <v>695</v>
      </c>
      <c r="J146" s="24">
        <v>4</v>
      </c>
      <c r="K146" s="22" t="s">
        <v>687</v>
      </c>
      <c r="L146" s="22" t="s">
        <v>685</v>
      </c>
      <c r="M146" s="26" t="str">
        <f t="shared" si="3"/>
        <v>Low</v>
      </c>
      <c r="N146" s="26" t="str">
        <f t="shared" si="3"/>
        <v>Medium</v>
      </c>
    </row>
    <row r="147" spans="1:14" x14ac:dyDescent="0.2">
      <c r="A147" s="22" t="s">
        <v>676</v>
      </c>
      <c r="B147" s="23">
        <v>317</v>
      </c>
      <c r="C147" s="23">
        <v>10980</v>
      </c>
      <c r="D147" s="24">
        <v>13</v>
      </c>
      <c r="E147" s="22">
        <v>17</v>
      </c>
      <c r="F147" s="22" t="s">
        <v>677</v>
      </c>
      <c r="G147" s="22" t="s">
        <v>678</v>
      </c>
      <c r="H147" s="24">
        <v>65</v>
      </c>
      <c r="I147" s="22" t="s">
        <v>679</v>
      </c>
      <c r="J147" s="24">
        <v>3</v>
      </c>
      <c r="K147" s="22" t="s">
        <v>680</v>
      </c>
      <c r="L147" s="22" t="s">
        <v>685</v>
      </c>
      <c r="M147" s="26" t="str">
        <f t="shared" si="3"/>
        <v>Medium</v>
      </c>
      <c r="N147" s="26" t="str">
        <f t="shared" si="3"/>
        <v>High</v>
      </c>
    </row>
    <row r="148" spans="1:14" x14ac:dyDescent="0.2">
      <c r="A148" s="22" t="s">
        <v>691</v>
      </c>
      <c r="B148" s="23">
        <v>0</v>
      </c>
      <c r="C148" s="23">
        <v>265</v>
      </c>
      <c r="D148" s="24">
        <v>13</v>
      </c>
      <c r="E148" s="22">
        <v>10</v>
      </c>
      <c r="F148" s="22" t="s">
        <v>692</v>
      </c>
      <c r="G148" s="22" t="s">
        <v>683</v>
      </c>
      <c r="H148" s="24">
        <v>26</v>
      </c>
      <c r="I148" s="22" t="s">
        <v>679</v>
      </c>
      <c r="J148" s="24">
        <v>2</v>
      </c>
      <c r="K148" s="22" t="s">
        <v>684</v>
      </c>
      <c r="L148" s="22" t="s">
        <v>681</v>
      </c>
      <c r="M148" s="26" t="str">
        <f t="shared" si="3"/>
        <v>Low</v>
      </c>
      <c r="N148" s="26" t="str">
        <f t="shared" si="3"/>
        <v>Medium</v>
      </c>
    </row>
    <row r="149" spans="1:14" x14ac:dyDescent="0.2">
      <c r="A149" s="22" t="s">
        <v>694</v>
      </c>
      <c r="B149" s="23">
        <v>0</v>
      </c>
      <c r="C149" s="23">
        <v>609</v>
      </c>
      <c r="D149" s="24">
        <v>31</v>
      </c>
      <c r="E149" s="22">
        <v>3</v>
      </c>
      <c r="F149" s="22" t="s">
        <v>677</v>
      </c>
      <c r="G149" s="22" t="s">
        <v>683</v>
      </c>
      <c r="H149" s="24">
        <v>33</v>
      </c>
      <c r="I149" s="22" t="s">
        <v>679</v>
      </c>
      <c r="J149" s="24">
        <v>1</v>
      </c>
      <c r="K149" s="22" t="s">
        <v>680</v>
      </c>
      <c r="L149" s="22" t="s">
        <v>685</v>
      </c>
      <c r="M149" s="26" t="str">
        <f t="shared" si="3"/>
        <v>Low</v>
      </c>
      <c r="N149" s="26" t="str">
        <f t="shared" si="3"/>
        <v>Medium</v>
      </c>
    </row>
    <row r="150" spans="1:14" x14ac:dyDescent="0.2">
      <c r="A150" s="22" t="s">
        <v>676</v>
      </c>
      <c r="B150" s="23">
        <v>0</v>
      </c>
      <c r="C150" s="23">
        <v>1851</v>
      </c>
      <c r="D150" s="24">
        <v>12</v>
      </c>
      <c r="E150" s="22">
        <v>0</v>
      </c>
      <c r="F150" s="22" t="s">
        <v>692</v>
      </c>
      <c r="G150" s="22" t="s">
        <v>683</v>
      </c>
      <c r="H150" s="24">
        <v>56</v>
      </c>
      <c r="I150" s="22" t="s">
        <v>679</v>
      </c>
      <c r="J150" s="24">
        <v>4</v>
      </c>
      <c r="K150" s="22" t="s">
        <v>680</v>
      </c>
      <c r="L150" s="22" t="s">
        <v>681</v>
      </c>
      <c r="M150" s="26" t="str">
        <f t="shared" si="3"/>
        <v>Low</v>
      </c>
      <c r="N150" s="26" t="str">
        <f t="shared" si="3"/>
        <v>Medium</v>
      </c>
    </row>
    <row r="151" spans="1:14" x14ac:dyDescent="0.2">
      <c r="A151" s="22" t="s">
        <v>682</v>
      </c>
      <c r="B151" s="23">
        <v>192</v>
      </c>
      <c r="C151" s="23">
        <v>199</v>
      </c>
      <c r="D151" s="24">
        <v>25</v>
      </c>
      <c r="E151" s="22">
        <v>5</v>
      </c>
      <c r="F151" s="22" t="s">
        <v>692</v>
      </c>
      <c r="G151" s="22" t="s">
        <v>683</v>
      </c>
      <c r="H151" s="24">
        <v>24</v>
      </c>
      <c r="I151" s="22" t="s">
        <v>679</v>
      </c>
      <c r="J151" s="24">
        <v>4</v>
      </c>
      <c r="K151" s="22" t="s">
        <v>680</v>
      </c>
      <c r="L151" s="22" t="s">
        <v>685</v>
      </c>
      <c r="M151" s="26" t="str">
        <f t="shared" si="3"/>
        <v>Low</v>
      </c>
      <c r="N151" s="26" t="str">
        <f t="shared" si="3"/>
        <v>Low</v>
      </c>
    </row>
    <row r="152" spans="1:14" x14ac:dyDescent="0.2">
      <c r="A152" s="22" t="s">
        <v>686</v>
      </c>
      <c r="B152" s="23">
        <v>0</v>
      </c>
      <c r="C152" s="23">
        <v>500</v>
      </c>
      <c r="D152" s="24">
        <v>28</v>
      </c>
      <c r="E152" s="22">
        <v>7</v>
      </c>
      <c r="F152" s="22" t="s">
        <v>692</v>
      </c>
      <c r="G152" s="22" t="s">
        <v>683</v>
      </c>
      <c r="H152" s="24">
        <v>20</v>
      </c>
      <c r="I152" s="22" t="s">
        <v>689</v>
      </c>
      <c r="J152" s="24">
        <v>3</v>
      </c>
      <c r="K152" s="22" t="s">
        <v>684</v>
      </c>
      <c r="L152" s="22" t="s">
        <v>685</v>
      </c>
      <c r="M152" s="26" t="str">
        <f t="shared" si="3"/>
        <v>Low</v>
      </c>
      <c r="N152" s="26" t="str">
        <f t="shared" si="3"/>
        <v>Medium</v>
      </c>
    </row>
    <row r="153" spans="1:14" x14ac:dyDescent="0.2">
      <c r="A153" s="22" t="s">
        <v>686</v>
      </c>
      <c r="B153" s="23">
        <v>0</v>
      </c>
      <c r="C153" s="23">
        <v>509</v>
      </c>
      <c r="D153" s="24">
        <v>16</v>
      </c>
      <c r="E153" s="22">
        <v>3</v>
      </c>
      <c r="F153" s="22" t="s">
        <v>677</v>
      </c>
      <c r="G153" s="22" t="s">
        <v>678</v>
      </c>
      <c r="H153" s="24">
        <v>35</v>
      </c>
      <c r="I153" s="22" t="s">
        <v>679</v>
      </c>
      <c r="J153" s="24">
        <v>3</v>
      </c>
      <c r="K153" s="22" t="s">
        <v>684</v>
      </c>
      <c r="L153" s="22" t="s">
        <v>681</v>
      </c>
      <c r="M153" s="26" t="str">
        <f t="shared" si="3"/>
        <v>Low</v>
      </c>
      <c r="N153" s="26" t="str">
        <f t="shared" si="3"/>
        <v>Medium</v>
      </c>
    </row>
    <row r="154" spans="1:14" x14ac:dyDescent="0.2">
      <c r="A154" s="22" t="s">
        <v>693</v>
      </c>
      <c r="B154" s="23">
        <v>0</v>
      </c>
      <c r="C154" s="23">
        <v>270</v>
      </c>
      <c r="D154" s="24">
        <v>25</v>
      </c>
      <c r="E154" s="22">
        <v>25</v>
      </c>
      <c r="F154" s="22" t="s">
        <v>677</v>
      </c>
      <c r="G154" s="22" t="s">
        <v>678</v>
      </c>
      <c r="H154" s="24">
        <v>34</v>
      </c>
      <c r="I154" s="22" t="s">
        <v>679</v>
      </c>
      <c r="J154" s="24">
        <v>3</v>
      </c>
      <c r="K154" s="22" t="s">
        <v>684</v>
      </c>
      <c r="L154" s="22" t="s">
        <v>681</v>
      </c>
      <c r="M154" s="26" t="str">
        <f t="shared" si="3"/>
        <v>Low</v>
      </c>
      <c r="N154" s="26" t="str">
        <f t="shared" si="3"/>
        <v>Medium</v>
      </c>
    </row>
    <row r="155" spans="1:14" x14ac:dyDescent="0.2">
      <c r="A155" s="22" t="s">
        <v>686</v>
      </c>
      <c r="B155" s="23">
        <v>0</v>
      </c>
      <c r="C155" s="23">
        <v>457</v>
      </c>
      <c r="D155" s="24">
        <v>13</v>
      </c>
      <c r="E155" s="22">
        <v>63</v>
      </c>
      <c r="F155" s="22" t="s">
        <v>677</v>
      </c>
      <c r="G155" s="22" t="s">
        <v>678</v>
      </c>
      <c r="H155" s="24">
        <v>38</v>
      </c>
      <c r="I155" s="22" t="s">
        <v>679</v>
      </c>
      <c r="J155" s="24">
        <v>4</v>
      </c>
      <c r="K155" s="22" t="s">
        <v>687</v>
      </c>
      <c r="L155" s="22" t="s">
        <v>681</v>
      </c>
      <c r="M155" s="26" t="str">
        <f t="shared" si="3"/>
        <v>Low</v>
      </c>
      <c r="N155" s="26" t="str">
        <f t="shared" si="3"/>
        <v>Medium</v>
      </c>
    </row>
    <row r="156" spans="1:14" x14ac:dyDescent="0.2">
      <c r="A156" s="22" t="s">
        <v>693</v>
      </c>
      <c r="B156" s="23">
        <v>0</v>
      </c>
      <c r="C156" s="23">
        <v>260</v>
      </c>
      <c r="D156" s="24">
        <v>25</v>
      </c>
      <c r="E156" s="22">
        <v>78</v>
      </c>
      <c r="F156" s="22" t="s">
        <v>677</v>
      </c>
      <c r="G156" s="22" t="s">
        <v>678</v>
      </c>
      <c r="H156" s="24">
        <v>34</v>
      </c>
      <c r="I156" s="22" t="s">
        <v>679</v>
      </c>
      <c r="J156" s="24">
        <v>4</v>
      </c>
      <c r="K156" s="22" t="s">
        <v>687</v>
      </c>
      <c r="L156" s="22" t="s">
        <v>681</v>
      </c>
      <c r="M156" s="26" t="str">
        <f t="shared" si="3"/>
        <v>Low</v>
      </c>
      <c r="N156" s="26" t="str">
        <f t="shared" si="3"/>
        <v>Medium</v>
      </c>
    </row>
    <row r="157" spans="1:14" x14ac:dyDescent="0.2">
      <c r="A157" s="22" t="s">
        <v>686</v>
      </c>
      <c r="B157" s="23">
        <v>942</v>
      </c>
      <c r="C157" s="23">
        <v>3036</v>
      </c>
      <c r="D157" s="24">
        <v>25</v>
      </c>
      <c r="E157" s="22">
        <v>36</v>
      </c>
      <c r="F157" s="22" t="s">
        <v>677</v>
      </c>
      <c r="G157" s="22" t="s">
        <v>678</v>
      </c>
      <c r="H157" s="24">
        <v>37</v>
      </c>
      <c r="I157" s="22" t="s">
        <v>679</v>
      </c>
      <c r="J157" s="24">
        <v>3</v>
      </c>
      <c r="K157" s="22" t="s">
        <v>684</v>
      </c>
      <c r="L157" s="22" t="s">
        <v>681</v>
      </c>
      <c r="M157" s="26" t="str">
        <f t="shared" si="3"/>
        <v>Medium</v>
      </c>
      <c r="N157" s="26" t="str">
        <f t="shared" si="3"/>
        <v>High</v>
      </c>
    </row>
    <row r="158" spans="1:14" x14ac:dyDescent="0.2">
      <c r="A158" s="22" t="s">
        <v>676</v>
      </c>
      <c r="B158" s="23">
        <v>0</v>
      </c>
      <c r="C158" s="23">
        <v>643</v>
      </c>
      <c r="D158" s="24">
        <v>19</v>
      </c>
      <c r="E158" s="22">
        <v>6</v>
      </c>
      <c r="F158" s="22" t="s">
        <v>677</v>
      </c>
      <c r="G158" s="22" t="s">
        <v>678</v>
      </c>
      <c r="H158" s="24">
        <v>31</v>
      </c>
      <c r="I158" s="22" t="s">
        <v>695</v>
      </c>
      <c r="J158" s="24">
        <v>2</v>
      </c>
      <c r="K158" s="22" t="s">
        <v>687</v>
      </c>
      <c r="L158" s="22" t="s">
        <v>681</v>
      </c>
      <c r="M158" s="26" t="str">
        <f t="shared" si="3"/>
        <v>Low</v>
      </c>
      <c r="N158" s="26" t="str">
        <f t="shared" si="3"/>
        <v>Medium</v>
      </c>
    </row>
    <row r="159" spans="1:14" x14ac:dyDescent="0.2">
      <c r="A159" s="22" t="s">
        <v>686</v>
      </c>
      <c r="B159" s="23">
        <v>3329</v>
      </c>
      <c r="C159" s="23">
        <v>0</v>
      </c>
      <c r="D159" s="24">
        <v>19</v>
      </c>
      <c r="E159" s="22">
        <v>15</v>
      </c>
      <c r="F159" s="22" t="s">
        <v>677</v>
      </c>
      <c r="G159" s="22" t="s">
        <v>678</v>
      </c>
      <c r="H159" s="24">
        <v>67</v>
      </c>
      <c r="I159" s="22" t="s">
        <v>689</v>
      </c>
      <c r="J159" s="24">
        <v>4</v>
      </c>
      <c r="K159" s="22" t="s">
        <v>684</v>
      </c>
      <c r="L159" s="22" t="s">
        <v>685</v>
      </c>
      <c r="M159" s="26" t="str">
        <f t="shared" si="3"/>
        <v>High</v>
      </c>
      <c r="N159" s="26" t="str">
        <f t="shared" si="3"/>
        <v>Low</v>
      </c>
    </row>
    <row r="160" spans="1:14" x14ac:dyDescent="0.2">
      <c r="A160" s="22" t="s">
        <v>693</v>
      </c>
      <c r="B160" s="23">
        <v>0</v>
      </c>
      <c r="C160" s="23">
        <v>6345</v>
      </c>
      <c r="D160" s="24">
        <v>25</v>
      </c>
      <c r="E160" s="22">
        <v>19</v>
      </c>
      <c r="F160" s="22" t="s">
        <v>677</v>
      </c>
      <c r="G160" s="22" t="s">
        <v>678</v>
      </c>
      <c r="H160" s="24">
        <v>26</v>
      </c>
      <c r="I160" s="22" t="s">
        <v>679</v>
      </c>
      <c r="J160" s="24">
        <v>2</v>
      </c>
      <c r="K160" s="22" t="s">
        <v>684</v>
      </c>
      <c r="L160" s="22" t="s">
        <v>681</v>
      </c>
      <c r="M160" s="26" t="str">
        <f t="shared" si="3"/>
        <v>Low</v>
      </c>
      <c r="N160" s="26" t="str">
        <f t="shared" si="3"/>
        <v>High</v>
      </c>
    </row>
    <row r="161" spans="1:14" x14ac:dyDescent="0.2">
      <c r="A161" s="22" t="s">
        <v>688</v>
      </c>
      <c r="B161" s="23">
        <v>0</v>
      </c>
      <c r="C161" s="23">
        <v>922</v>
      </c>
      <c r="D161" s="24">
        <v>37</v>
      </c>
      <c r="E161" s="22">
        <v>9</v>
      </c>
      <c r="F161" s="22" t="s">
        <v>692</v>
      </c>
      <c r="G161" s="22" t="s">
        <v>683</v>
      </c>
      <c r="H161" s="24">
        <v>24</v>
      </c>
      <c r="I161" s="22" t="s">
        <v>679</v>
      </c>
      <c r="J161" s="24">
        <v>2</v>
      </c>
      <c r="K161" s="22" t="s">
        <v>687</v>
      </c>
      <c r="L161" s="22" t="s">
        <v>685</v>
      </c>
      <c r="M161" s="26" t="str">
        <f t="shared" si="3"/>
        <v>Low</v>
      </c>
      <c r="N161" s="26" t="str">
        <f t="shared" si="3"/>
        <v>Medium</v>
      </c>
    </row>
    <row r="162" spans="1:14" x14ac:dyDescent="0.2">
      <c r="A162" s="22" t="s">
        <v>682</v>
      </c>
      <c r="B162" s="23">
        <v>0</v>
      </c>
      <c r="C162" s="23">
        <v>909</v>
      </c>
      <c r="D162" s="24">
        <v>25</v>
      </c>
      <c r="E162" s="22">
        <v>3</v>
      </c>
      <c r="F162" s="22" t="s">
        <v>677</v>
      </c>
      <c r="G162" s="22" t="s">
        <v>678</v>
      </c>
      <c r="H162" s="24">
        <v>21</v>
      </c>
      <c r="I162" s="22" t="s">
        <v>695</v>
      </c>
      <c r="J162" s="24">
        <v>1</v>
      </c>
      <c r="K162" s="22" t="s">
        <v>684</v>
      </c>
      <c r="L162" s="22" t="s">
        <v>681</v>
      </c>
      <c r="M162" s="26" t="str">
        <f t="shared" si="3"/>
        <v>Low</v>
      </c>
      <c r="N162" s="26" t="str">
        <f t="shared" si="3"/>
        <v>Medium</v>
      </c>
    </row>
    <row r="163" spans="1:14" x14ac:dyDescent="0.2">
      <c r="A163" s="22" t="s">
        <v>698</v>
      </c>
      <c r="B163" s="23">
        <v>0</v>
      </c>
      <c r="C163" s="23">
        <v>775</v>
      </c>
      <c r="D163" s="24">
        <v>19</v>
      </c>
      <c r="E163" s="22">
        <v>8</v>
      </c>
      <c r="F163" s="22" t="s">
        <v>677</v>
      </c>
      <c r="G163" s="22" t="s">
        <v>690</v>
      </c>
      <c r="H163" s="24">
        <v>46</v>
      </c>
      <c r="I163" s="22" t="s">
        <v>679</v>
      </c>
      <c r="J163" s="24">
        <v>3</v>
      </c>
      <c r="K163" s="22" t="s">
        <v>680</v>
      </c>
      <c r="L163" s="22" t="s">
        <v>685</v>
      </c>
      <c r="M163" s="26" t="str">
        <f t="shared" si="3"/>
        <v>Low</v>
      </c>
      <c r="N163" s="26" t="str">
        <f t="shared" si="3"/>
        <v>Medium</v>
      </c>
    </row>
    <row r="164" spans="1:14" x14ac:dyDescent="0.2">
      <c r="A164" s="22" t="s">
        <v>682</v>
      </c>
      <c r="B164" s="23">
        <v>0</v>
      </c>
      <c r="C164" s="23">
        <v>979</v>
      </c>
      <c r="D164" s="24">
        <v>25</v>
      </c>
      <c r="E164" s="22">
        <v>48</v>
      </c>
      <c r="F164" s="22" t="s">
        <v>677</v>
      </c>
      <c r="G164" s="22" t="s">
        <v>678</v>
      </c>
      <c r="H164" s="24">
        <v>22</v>
      </c>
      <c r="I164" s="22" t="s">
        <v>689</v>
      </c>
      <c r="J164" s="24">
        <v>4</v>
      </c>
      <c r="K164" s="22" t="s">
        <v>684</v>
      </c>
      <c r="L164" s="22" t="s">
        <v>685</v>
      </c>
      <c r="M164" s="26" t="str">
        <f t="shared" si="3"/>
        <v>Low</v>
      </c>
      <c r="N164" s="26" t="str">
        <f t="shared" si="3"/>
        <v>Medium</v>
      </c>
    </row>
    <row r="165" spans="1:14" x14ac:dyDescent="0.2">
      <c r="A165" s="22" t="s">
        <v>682</v>
      </c>
      <c r="B165" s="23">
        <v>0</v>
      </c>
      <c r="C165" s="23">
        <v>948</v>
      </c>
      <c r="D165" s="24">
        <v>19</v>
      </c>
      <c r="E165" s="22">
        <v>2</v>
      </c>
      <c r="F165" s="22" t="s">
        <v>692</v>
      </c>
      <c r="G165" s="22" t="s">
        <v>683</v>
      </c>
      <c r="H165" s="24">
        <v>20</v>
      </c>
      <c r="I165" s="22" t="s">
        <v>689</v>
      </c>
      <c r="J165" s="24">
        <v>4</v>
      </c>
      <c r="K165" s="22" t="s">
        <v>684</v>
      </c>
      <c r="L165" s="22" t="s">
        <v>681</v>
      </c>
      <c r="M165" s="26" t="str">
        <f t="shared" si="3"/>
        <v>Low</v>
      </c>
      <c r="N165" s="26" t="str">
        <f t="shared" si="3"/>
        <v>Medium</v>
      </c>
    </row>
    <row r="166" spans="1:14" x14ac:dyDescent="0.2">
      <c r="A166" s="22" t="s">
        <v>691</v>
      </c>
      <c r="B166" s="23">
        <v>339</v>
      </c>
      <c r="C166" s="23">
        <v>2790</v>
      </c>
      <c r="D166" s="24">
        <v>22</v>
      </c>
      <c r="E166" s="22">
        <v>55</v>
      </c>
      <c r="F166" s="22" t="s">
        <v>677</v>
      </c>
      <c r="G166" s="22" t="s">
        <v>683</v>
      </c>
      <c r="H166" s="24">
        <v>60</v>
      </c>
      <c r="I166" s="22" t="s">
        <v>689</v>
      </c>
      <c r="J166" s="24">
        <v>2</v>
      </c>
      <c r="K166" s="22" t="s">
        <v>680</v>
      </c>
      <c r="L166" s="22" t="s">
        <v>685</v>
      </c>
      <c r="M166" s="26" t="str">
        <f t="shared" si="3"/>
        <v>Medium</v>
      </c>
      <c r="N166" s="26" t="str">
        <f t="shared" si="3"/>
        <v>High</v>
      </c>
    </row>
    <row r="167" spans="1:14" x14ac:dyDescent="0.2">
      <c r="A167" s="22" t="s">
        <v>693</v>
      </c>
      <c r="B167" s="23">
        <v>0</v>
      </c>
      <c r="C167" s="23">
        <v>309</v>
      </c>
      <c r="D167" s="24">
        <v>49</v>
      </c>
      <c r="E167" s="22">
        <v>37</v>
      </c>
      <c r="F167" s="22" t="s">
        <v>677</v>
      </c>
      <c r="G167" s="22" t="s">
        <v>678</v>
      </c>
      <c r="H167" s="24">
        <v>25</v>
      </c>
      <c r="I167" s="22" t="s">
        <v>679</v>
      </c>
      <c r="J167" s="24">
        <v>3</v>
      </c>
      <c r="K167" s="22" t="s">
        <v>684</v>
      </c>
      <c r="L167" s="22" t="s">
        <v>681</v>
      </c>
      <c r="M167" s="26" t="str">
        <f t="shared" si="3"/>
        <v>Low</v>
      </c>
      <c r="N167" s="26" t="str">
        <f t="shared" si="3"/>
        <v>Medium</v>
      </c>
    </row>
    <row r="168" spans="1:14" x14ac:dyDescent="0.2">
      <c r="A168" s="22" t="s">
        <v>676</v>
      </c>
      <c r="B168" s="23">
        <v>0</v>
      </c>
      <c r="C168" s="23">
        <v>762</v>
      </c>
      <c r="D168" s="24">
        <v>10</v>
      </c>
      <c r="E168" s="22">
        <v>1</v>
      </c>
      <c r="F168" s="22" t="s">
        <v>692</v>
      </c>
      <c r="G168" s="22" t="s">
        <v>683</v>
      </c>
      <c r="H168" s="24">
        <v>21</v>
      </c>
      <c r="I168" s="22" t="s">
        <v>689</v>
      </c>
      <c r="J168" s="24">
        <v>4</v>
      </c>
      <c r="K168" s="22" t="s">
        <v>684</v>
      </c>
      <c r="L168" s="22" t="s">
        <v>685</v>
      </c>
      <c r="M168" s="26" t="str">
        <f t="shared" si="3"/>
        <v>Low</v>
      </c>
      <c r="N168" s="26" t="str">
        <f t="shared" si="3"/>
        <v>Medium</v>
      </c>
    </row>
    <row r="169" spans="1:14" x14ac:dyDescent="0.2">
      <c r="A169" s="22" t="s">
        <v>676</v>
      </c>
      <c r="B169" s="23">
        <v>0</v>
      </c>
      <c r="C169" s="23">
        <v>970</v>
      </c>
      <c r="D169" s="24">
        <v>13</v>
      </c>
      <c r="E169" s="22">
        <v>14</v>
      </c>
      <c r="F169" s="22" t="s">
        <v>692</v>
      </c>
      <c r="G169" s="22" t="s">
        <v>683</v>
      </c>
      <c r="H169" s="24">
        <v>22</v>
      </c>
      <c r="I169" s="22" t="s">
        <v>679</v>
      </c>
      <c r="J169" s="24">
        <v>1</v>
      </c>
      <c r="K169" s="22" t="s">
        <v>684</v>
      </c>
      <c r="L169" s="22" t="s">
        <v>681</v>
      </c>
      <c r="M169" s="26" t="str">
        <f t="shared" si="3"/>
        <v>Low</v>
      </c>
      <c r="N169" s="26" t="str">
        <f t="shared" si="3"/>
        <v>Medium</v>
      </c>
    </row>
    <row r="170" spans="1:14" x14ac:dyDescent="0.2">
      <c r="A170" s="22" t="s">
        <v>693</v>
      </c>
      <c r="B170" s="23">
        <v>105</v>
      </c>
      <c r="C170" s="23">
        <v>320</v>
      </c>
      <c r="D170" s="24">
        <v>28</v>
      </c>
      <c r="E170" s="22">
        <v>54</v>
      </c>
      <c r="F170" s="22" t="s">
        <v>677</v>
      </c>
      <c r="G170" s="22" t="s">
        <v>678</v>
      </c>
      <c r="H170" s="24">
        <v>29</v>
      </c>
      <c r="I170" s="22" t="s">
        <v>679</v>
      </c>
      <c r="J170" s="24">
        <v>2</v>
      </c>
      <c r="K170" s="22" t="s">
        <v>687</v>
      </c>
      <c r="L170" s="22" t="s">
        <v>681</v>
      </c>
      <c r="M170" s="26" t="str">
        <f t="shared" si="3"/>
        <v>Low</v>
      </c>
      <c r="N170" s="26" t="str">
        <f t="shared" si="3"/>
        <v>Medium</v>
      </c>
    </row>
    <row r="171" spans="1:14" x14ac:dyDescent="0.2">
      <c r="A171" s="22" t="s">
        <v>676</v>
      </c>
      <c r="B171" s="23">
        <v>0</v>
      </c>
      <c r="C171" s="23">
        <v>861</v>
      </c>
      <c r="D171" s="24">
        <v>13</v>
      </c>
      <c r="E171" s="22">
        <v>111</v>
      </c>
      <c r="F171" s="22" t="s">
        <v>677</v>
      </c>
      <c r="G171" s="22" t="s">
        <v>678</v>
      </c>
      <c r="H171" s="24">
        <v>56</v>
      </c>
      <c r="I171" s="22" t="s">
        <v>679</v>
      </c>
      <c r="J171" s="24">
        <v>4</v>
      </c>
      <c r="K171" s="22" t="s">
        <v>680</v>
      </c>
      <c r="L171" s="22" t="s">
        <v>685</v>
      </c>
      <c r="M171" s="26" t="str">
        <f t="shared" si="3"/>
        <v>Low</v>
      </c>
      <c r="N171" s="26" t="str">
        <f t="shared" si="3"/>
        <v>Medium</v>
      </c>
    </row>
    <row r="172" spans="1:14" x14ac:dyDescent="0.2">
      <c r="A172" s="22" t="s">
        <v>694</v>
      </c>
      <c r="B172" s="23">
        <v>216</v>
      </c>
      <c r="C172" s="23">
        <v>262</v>
      </c>
      <c r="D172" s="24">
        <v>37</v>
      </c>
      <c r="E172" s="22">
        <v>2</v>
      </c>
      <c r="F172" s="22" t="s">
        <v>677</v>
      </c>
      <c r="G172" s="22" t="s">
        <v>678</v>
      </c>
      <c r="H172" s="24">
        <v>32</v>
      </c>
      <c r="I172" s="22" t="s">
        <v>689</v>
      </c>
      <c r="J172" s="24">
        <v>1</v>
      </c>
      <c r="K172" s="22" t="s">
        <v>680</v>
      </c>
      <c r="L172" s="22" t="s">
        <v>685</v>
      </c>
      <c r="M172" s="26" t="str">
        <f t="shared" si="3"/>
        <v>Low</v>
      </c>
      <c r="N172" s="26" t="str">
        <f t="shared" si="3"/>
        <v>Medium</v>
      </c>
    </row>
    <row r="173" spans="1:14" x14ac:dyDescent="0.2">
      <c r="A173" s="22" t="s">
        <v>682</v>
      </c>
      <c r="B173" s="23">
        <v>113</v>
      </c>
      <c r="C173" s="23">
        <v>692</v>
      </c>
      <c r="D173" s="24">
        <v>11</v>
      </c>
      <c r="E173" s="22">
        <v>14</v>
      </c>
      <c r="F173" s="22" t="s">
        <v>677</v>
      </c>
      <c r="G173" s="22" t="s">
        <v>683</v>
      </c>
      <c r="H173" s="24">
        <v>30</v>
      </c>
      <c r="I173" s="22" t="s">
        <v>679</v>
      </c>
      <c r="J173" s="24">
        <v>2</v>
      </c>
      <c r="K173" s="22" t="s">
        <v>680</v>
      </c>
      <c r="L173" s="22" t="s">
        <v>681</v>
      </c>
      <c r="M173" s="26" t="str">
        <f t="shared" si="3"/>
        <v>Low</v>
      </c>
      <c r="N173" s="26" t="str">
        <f t="shared" si="3"/>
        <v>Medium</v>
      </c>
    </row>
    <row r="174" spans="1:14" x14ac:dyDescent="0.2">
      <c r="A174" s="22" t="s">
        <v>693</v>
      </c>
      <c r="B174" s="23">
        <v>109</v>
      </c>
      <c r="C174" s="23">
        <v>540</v>
      </c>
      <c r="D174" s="24">
        <v>37</v>
      </c>
      <c r="E174" s="22">
        <v>1</v>
      </c>
      <c r="F174" s="22" t="s">
        <v>677</v>
      </c>
      <c r="G174" s="22" t="s">
        <v>690</v>
      </c>
      <c r="H174" s="24">
        <v>27</v>
      </c>
      <c r="I174" s="22" t="s">
        <v>689</v>
      </c>
      <c r="J174" s="24">
        <v>4</v>
      </c>
      <c r="K174" s="22" t="s">
        <v>687</v>
      </c>
      <c r="L174" s="22" t="s">
        <v>685</v>
      </c>
      <c r="M174" s="26" t="str">
        <f t="shared" si="3"/>
        <v>Low</v>
      </c>
      <c r="N174" s="26" t="str">
        <f t="shared" si="3"/>
        <v>Medium</v>
      </c>
    </row>
    <row r="175" spans="1:14" x14ac:dyDescent="0.2">
      <c r="A175" s="22" t="s">
        <v>686</v>
      </c>
      <c r="B175" s="23">
        <v>0</v>
      </c>
      <c r="C175" s="23">
        <v>470</v>
      </c>
      <c r="D175" s="24">
        <v>13</v>
      </c>
      <c r="E175" s="22">
        <v>0</v>
      </c>
      <c r="F175" s="22" t="s">
        <v>692</v>
      </c>
      <c r="G175" s="22" t="s">
        <v>683</v>
      </c>
      <c r="H175" s="24">
        <v>37</v>
      </c>
      <c r="I175" s="22" t="s">
        <v>679</v>
      </c>
      <c r="J175" s="24">
        <v>2</v>
      </c>
      <c r="K175" s="22" t="s">
        <v>696</v>
      </c>
      <c r="L175" s="22" t="s">
        <v>681</v>
      </c>
      <c r="M175" s="26" t="str">
        <f t="shared" si="3"/>
        <v>Low</v>
      </c>
      <c r="N175" s="26" t="str">
        <f t="shared" si="3"/>
        <v>Medium</v>
      </c>
    </row>
    <row r="176" spans="1:14" x14ac:dyDescent="0.2">
      <c r="A176" s="22" t="s">
        <v>686</v>
      </c>
      <c r="B176" s="23">
        <v>0</v>
      </c>
      <c r="C176" s="23">
        <v>192</v>
      </c>
      <c r="D176" s="24">
        <v>7</v>
      </c>
      <c r="E176" s="22">
        <v>2</v>
      </c>
      <c r="F176" s="22" t="s">
        <v>677</v>
      </c>
      <c r="G176" s="22" t="s">
        <v>678</v>
      </c>
      <c r="H176" s="24">
        <v>39</v>
      </c>
      <c r="I176" s="22" t="s">
        <v>679</v>
      </c>
      <c r="J176" s="24">
        <v>4</v>
      </c>
      <c r="K176" s="22" t="s">
        <v>680</v>
      </c>
      <c r="L176" s="22" t="s">
        <v>681</v>
      </c>
      <c r="M176" s="26" t="str">
        <f t="shared" si="3"/>
        <v>Low</v>
      </c>
      <c r="N176" s="26" t="str">
        <f t="shared" si="3"/>
        <v>Low</v>
      </c>
    </row>
    <row r="177" spans="1:14" x14ac:dyDescent="0.2">
      <c r="A177" s="22" t="s">
        <v>686</v>
      </c>
      <c r="B177" s="23">
        <v>8176</v>
      </c>
      <c r="C177" s="23">
        <v>12230</v>
      </c>
      <c r="D177" s="24">
        <v>7</v>
      </c>
      <c r="E177" s="22">
        <v>5</v>
      </c>
      <c r="F177" s="22" t="s">
        <v>677</v>
      </c>
      <c r="G177" s="22" t="s">
        <v>690</v>
      </c>
      <c r="H177" s="24">
        <v>26</v>
      </c>
      <c r="I177" s="22" t="s">
        <v>679</v>
      </c>
      <c r="J177" s="24">
        <v>2</v>
      </c>
      <c r="K177" s="22" t="s">
        <v>696</v>
      </c>
      <c r="L177" s="22" t="s">
        <v>681</v>
      </c>
      <c r="M177" s="26" t="str">
        <f t="shared" si="3"/>
        <v>High</v>
      </c>
      <c r="N177" s="26" t="str">
        <f t="shared" si="3"/>
        <v>High</v>
      </c>
    </row>
    <row r="178" spans="1:14" x14ac:dyDescent="0.2">
      <c r="A178" s="22" t="s">
        <v>694</v>
      </c>
      <c r="B178" s="23">
        <v>0</v>
      </c>
      <c r="C178" s="23">
        <v>772</v>
      </c>
      <c r="D178" s="24">
        <v>25</v>
      </c>
      <c r="E178" s="22">
        <v>19</v>
      </c>
      <c r="F178" s="22" t="s">
        <v>677</v>
      </c>
      <c r="G178" s="22" t="s">
        <v>683</v>
      </c>
      <c r="H178" s="24">
        <v>32</v>
      </c>
      <c r="I178" s="22" t="s">
        <v>679</v>
      </c>
      <c r="J178" s="24">
        <v>2</v>
      </c>
      <c r="K178" s="22" t="s">
        <v>684</v>
      </c>
      <c r="L178" s="22" t="s">
        <v>681</v>
      </c>
      <c r="M178" s="26" t="str">
        <f t="shared" si="3"/>
        <v>Low</v>
      </c>
      <c r="N178" s="26" t="str">
        <f t="shared" si="3"/>
        <v>Medium</v>
      </c>
    </row>
    <row r="179" spans="1:14" x14ac:dyDescent="0.2">
      <c r="A179" s="22" t="s">
        <v>682</v>
      </c>
      <c r="B179" s="23">
        <v>468</v>
      </c>
      <c r="C179" s="23">
        <v>14186</v>
      </c>
      <c r="D179" s="24">
        <v>22</v>
      </c>
      <c r="E179" s="22">
        <v>24</v>
      </c>
      <c r="F179" s="22" t="s">
        <v>677</v>
      </c>
      <c r="G179" s="22" t="s">
        <v>678</v>
      </c>
      <c r="H179" s="24">
        <v>31</v>
      </c>
      <c r="I179" s="22" t="s">
        <v>679</v>
      </c>
      <c r="J179" s="24">
        <v>2</v>
      </c>
      <c r="K179" s="22" t="s">
        <v>684</v>
      </c>
      <c r="L179" s="22" t="s">
        <v>681</v>
      </c>
      <c r="M179" s="26" t="str">
        <f t="shared" si="3"/>
        <v>Medium</v>
      </c>
      <c r="N179" s="26" t="str">
        <f t="shared" si="3"/>
        <v>High</v>
      </c>
    </row>
    <row r="180" spans="1:14" x14ac:dyDescent="0.2">
      <c r="A180" s="22" t="s">
        <v>693</v>
      </c>
      <c r="B180" s="23">
        <v>7885</v>
      </c>
      <c r="C180" s="23">
        <v>6330</v>
      </c>
      <c r="D180" s="24">
        <v>16</v>
      </c>
      <c r="E180" s="22">
        <v>14</v>
      </c>
      <c r="F180" s="22" t="s">
        <v>677</v>
      </c>
      <c r="G180" s="22" t="s">
        <v>678</v>
      </c>
      <c r="H180" s="24">
        <v>35</v>
      </c>
      <c r="I180" s="22" t="s">
        <v>679</v>
      </c>
      <c r="J180" s="24">
        <v>2</v>
      </c>
      <c r="K180" s="22" t="s">
        <v>684</v>
      </c>
      <c r="L180" s="22" t="s">
        <v>681</v>
      </c>
      <c r="M180" s="26" t="str">
        <f t="shared" si="3"/>
        <v>High</v>
      </c>
      <c r="N180" s="26" t="str">
        <f t="shared" si="3"/>
        <v>High</v>
      </c>
    </row>
    <row r="181" spans="1:14" x14ac:dyDescent="0.2">
      <c r="A181" s="22" t="s">
        <v>676</v>
      </c>
      <c r="B181" s="23">
        <v>0</v>
      </c>
      <c r="C181" s="23">
        <v>18716</v>
      </c>
      <c r="D181" s="24">
        <v>19</v>
      </c>
      <c r="E181" s="22">
        <v>93</v>
      </c>
      <c r="F181" s="22" t="s">
        <v>677</v>
      </c>
      <c r="G181" s="22" t="s">
        <v>678</v>
      </c>
      <c r="H181" s="24">
        <v>31</v>
      </c>
      <c r="I181" s="22" t="s">
        <v>679</v>
      </c>
      <c r="J181" s="24">
        <v>3</v>
      </c>
      <c r="K181" s="22" t="s">
        <v>687</v>
      </c>
      <c r="L181" s="22" t="s">
        <v>681</v>
      </c>
      <c r="M181" s="26" t="str">
        <f t="shared" si="3"/>
        <v>Low</v>
      </c>
      <c r="N181" s="26" t="str">
        <f t="shared" si="3"/>
        <v>High</v>
      </c>
    </row>
    <row r="182" spans="1:14" x14ac:dyDescent="0.2">
      <c r="A182" s="22" t="s">
        <v>686</v>
      </c>
      <c r="B182" s="23">
        <v>0</v>
      </c>
      <c r="C182" s="23">
        <v>886</v>
      </c>
      <c r="D182" s="24">
        <v>22</v>
      </c>
      <c r="E182" s="22">
        <v>96</v>
      </c>
      <c r="F182" s="22" t="s">
        <v>677</v>
      </c>
      <c r="G182" s="22" t="s">
        <v>678</v>
      </c>
      <c r="H182" s="24">
        <v>64</v>
      </c>
      <c r="I182" s="22" t="s">
        <v>679</v>
      </c>
      <c r="J182" s="24">
        <v>4</v>
      </c>
      <c r="K182" s="22" t="s">
        <v>684</v>
      </c>
      <c r="L182" s="22" t="s">
        <v>681</v>
      </c>
      <c r="M182" s="26" t="str">
        <f t="shared" si="3"/>
        <v>Low</v>
      </c>
      <c r="N182" s="26" t="str">
        <f t="shared" si="3"/>
        <v>Medium</v>
      </c>
    </row>
    <row r="183" spans="1:14" x14ac:dyDescent="0.2">
      <c r="A183" s="22" t="s">
        <v>691</v>
      </c>
      <c r="B183" s="23">
        <v>0</v>
      </c>
      <c r="C183" s="23">
        <v>750</v>
      </c>
      <c r="D183" s="24">
        <v>37</v>
      </c>
      <c r="E183" s="22">
        <v>2</v>
      </c>
      <c r="F183" s="22" t="s">
        <v>677</v>
      </c>
      <c r="G183" s="22" t="s">
        <v>683</v>
      </c>
      <c r="H183" s="24">
        <v>27</v>
      </c>
      <c r="I183" s="22" t="s">
        <v>679</v>
      </c>
      <c r="J183" s="24">
        <v>1</v>
      </c>
      <c r="K183" s="22" t="s">
        <v>684</v>
      </c>
      <c r="L183" s="22" t="s">
        <v>685</v>
      </c>
      <c r="M183" s="26" t="str">
        <f t="shared" si="3"/>
        <v>Low</v>
      </c>
      <c r="N183" s="26" t="str">
        <f t="shared" si="3"/>
        <v>Medium</v>
      </c>
    </row>
    <row r="184" spans="1:14" x14ac:dyDescent="0.2">
      <c r="A184" s="22" t="s">
        <v>676</v>
      </c>
      <c r="B184" s="23">
        <v>0</v>
      </c>
      <c r="C184" s="23">
        <v>3870</v>
      </c>
      <c r="D184" s="24">
        <v>25</v>
      </c>
      <c r="E184" s="22">
        <v>11</v>
      </c>
      <c r="F184" s="22" t="s">
        <v>692</v>
      </c>
      <c r="G184" s="22" t="s">
        <v>683</v>
      </c>
      <c r="H184" s="24">
        <v>31</v>
      </c>
      <c r="I184" s="22" t="s">
        <v>679</v>
      </c>
      <c r="J184" s="24">
        <v>2</v>
      </c>
      <c r="K184" s="22" t="s">
        <v>680</v>
      </c>
      <c r="L184" s="22" t="s">
        <v>685</v>
      </c>
      <c r="M184" s="26" t="str">
        <f t="shared" si="3"/>
        <v>Low</v>
      </c>
      <c r="N184" s="26" t="str">
        <f t="shared" si="3"/>
        <v>High</v>
      </c>
    </row>
    <row r="185" spans="1:14" x14ac:dyDescent="0.2">
      <c r="A185" s="22" t="s">
        <v>676</v>
      </c>
      <c r="B185" s="23">
        <v>0</v>
      </c>
      <c r="C185" s="23">
        <v>3273</v>
      </c>
      <c r="D185" s="24">
        <v>13</v>
      </c>
      <c r="E185" s="22">
        <v>4</v>
      </c>
      <c r="F185" s="22" t="s">
        <v>677</v>
      </c>
      <c r="G185" s="22" t="s">
        <v>690</v>
      </c>
      <c r="H185" s="24">
        <v>32</v>
      </c>
      <c r="I185" s="22" t="s">
        <v>679</v>
      </c>
      <c r="J185" s="24">
        <v>3</v>
      </c>
      <c r="K185" s="22" t="s">
        <v>680</v>
      </c>
      <c r="L185" s="22" t="s">
        <v>685</v>
      </c>
      <c r="M185" s="26" t="str">
        <f t="shared" si="3"/>
        <v>Low</v>
      </c>
      <c r="N185" s="26" t="str">
        <f t="shared" si="3"/>
        <v>High</v>
      </c>
    </row>
    <row r="186" spans="1:14" x14ac:dyDescent="0.2">
      <c r="A186" s="22" t="s">
        <v>691</v>
      </c>
      <c r="B186" s="23">
        <v>0</v>
      </c>
      <c r="C186" s="23">
        <v>406</v>
      </c>
      <c r="D186" s="24">
        <v>6</v>
      </c>
      <c r="E186" s="22">
        <v>35</v>
      </c>
      <c r="F186" s="22" t="s">
        <v>677</v>
      </c>
      <c r="G186" s="22" t="s">
        <v>678</v>
      </c>
      <c r="H186" s="24">
        <v>73</v>
      </c>
      <c r="I186" s="22" t="s">
        <v>679</v>
      </c>
      <c r="J186" s="24">
        <v>4</v>
      </c>
      <c r="K186" s="22" t="s">
        <v>680</v>
      </c>
      <c r="L186" s="22" t="s">
        <v>681</v>
      </c>
      <c r="M186" s="26" t="str">
        <f t="shared" si="3"/>
        <v>Low</v>
      </c>
      <c r="N186" s="26" t="str">
        <f t="shared" si="3"/>
        <v>Medium</v>
      </c>
    </row>
    <row r="187" spans="1:14" x14ac:dyDescent="0.2">
      <c r="A187" s="22" t="s">
        <v>682</v>
      </c>
      <c r="B187" s="23">
        <v>0</v>
      </c>
      <c r="C187" s="23">
        <v>461</v>
      </c>
      <c r="D187" s="24">
        <v>13</v>
      </c>
      <c r="E187" s="22">
        <v>48</v>
      </c>
      <c r="F187" s="22" t="s">
        <v>692</v>
      </c>
      <c r="G187" s="22" t="s">
        <v>683</v>
      </c>
      <c r="H187" s="24">
        <v>30</v>
      </c>
      <c r="I187" s="22" t="s">
        <v>679</v>
      </c>
      <c r="J187" s="24">
        <v>4</v>
      </c>
      <c r="K187" s="22" t="s">
        <v>680</v>
      </c>
      <c r="L187" s="22" t="s">
        <v>681</v>
      </c>
      <c r="M187" s="26" t="str">
        <f t="shared" si="3"/>
        <v>Low</v>
      </c>
      <c r="N187" s="26" t="str">
        <f t="shared" si="3"/>
        <v>Medium</v>
      </c>
    </row>
    <row r="188" spans="1:14" x14ac:dyDescent="0.2">
      <c r="A188" s="22" t="s">
        <v>682</v>
      </c>
      <c r="B188" s="23">
        <v>0</v>
      </c>
      <c r="C188" s="23">
        <v>340</v>
      </c>
      <c r="D188" s="24">
        <v>19</v>
      </c>
      <c r="E188" s="22">
        <v>4</v>
      </c>
      <c r="F188" s="22" t="s">
        <v>677</v>
      </c>
      <c r="G188" s="22" t="s">
        <v>690</v>
      </c>
      <c r="H188" s="24">
        <v>42</v>
      </c>
      <c r="I188" s="22" t="s">
        <v>679</v>
      </c>
      <c r="J188" s="24">
        <v>1</v>
      </c>
      <c r="K188" s="22" t="s">
        <v>680</v>
      </c>
      <c r="L188" s="22" t="s">
        <v>685</v>
      </c>
      <c r="M188" s="26" t="str">
        <f t="shared" si="3"/>
        <v>Low</v>
      </c>
      <c r="N188" s="26" t="str">
        <f t="shared" si="3"/>
        <v>Medium</v>
      </c>
    </row>
    <row r="189" spans="1:14" x14ac:dyDescent="0.2">
      <c r="A189" s="22" t="s">
        <v>676</v>
      </c>
      <c r="B189" s="23">
        <v>0</v>
      </c>
      <c r="C189" s="23">
        <v>6490</v>
      </c>
      <c r="D189" s="24">
        <v>19</v>
      </c>
      <c r="E189" s="22">
        <v>85</v>
      </c>
      <c r="F189" s="22" t="s">
        <v>677</v>
      </c>
      <c r="G189" s="22" t="s">
        <v>678</v>
      </c>
      <c r="H189" s="24">
        <v>45</v>
      </c>
      <c r="I189" s="22" t="s">
        <v>679</v>
      </c>
      <c r="J189" s="24">
        <v>4</v>
      </c>
      <c r="K189" s="22" t="s">
        <v>684</v>
      </c>
      <c r="L189" s="22" t="s">
        <v>681</v>
      </c>
      <c r="M189" s="26" t="str">
        <f t="shared" si="3"/>
        <v>Low</v>
      </c>
      <c r="N189" s="26" t="str">
        <f t="shared" si="3"/>
        <v>High</v>
      </c>
    </row>
    <row r="190" spans="1:14" x14ac:dyDescent="0.2">
      <c r="A190" s="22" t="s">
        <v>676</v>
      </c>
      <c r="B190" s="23">
        <v>734</v>
      </c>
      <c r="C190" s="23">
        <v>348</v>
      </c>
      <c r="D190" s="24">
        <v>7</v>
      </c>
      <c r="E190" s="22">
        <v>100</v>
      </c>
      <c r="F190" s="22" t="s">
        <v>677</v>
      </c>
      <c r="G190" s="22" t="s">
        <v>678</v>
      </c>
      <c r="H190" s="24">
        <v>27</v>
      </c>
      <c r="I190" s="22" t="s">
        <v>679</v>
      </c>
      <c r="J190" s="24">
        <v>4</v>
      </c>
      <c r="K190" s="22" t="s">
        <v>684</v>
      </c>
      <c r="L190" s="22" t="s">
        <v>681</v>
      </c>
      <c r="M190" s="26" t="str">
        <f t="shared" si="3"/>
        <v>Medium</v>
      </c>
      <c r="N190" s="26" t="str">
        <f t="shared" si="3"/>
        <v>Medium</v>
      </c>
    </row>
    <row r="191" spans="1:14" x14ac:dyDescent="0.2">
      <c r="A191" s="22" t="s">
        <v>682</v>
      </c>
      <c r="B191" s="23">
        <v>0</v>
      </c>
      <c r="C191" s="23">
        <v>506</v>
      </c>
      <c r="D191" s="24">
        <v>25</v>
      </c>
      <c r="E191" s="22">
        <v>3</v>
      </c>
      <c r="F191" s="22" t="s">
        <v>692</v>
      </c>
      <c r="G191" s="22" t="s">
        <v>683</v>
      </c>
      <c r="H191" s="24">
        <v>22</v>
      </c>
      <c r="I191" s="22" t="s">
        <v>689</v>
      </c>
      <c r="J191" s="24">
        <v>4</v>
      </c>
      <c r="K191" s="22" t="s">
        <v>680</v>
      </c>
      <c r="L191" s="22" t="s">
        <v>685</v>
      </c>
      <c r="M191" s="26" t="str">
        <f t="shared" si="3"/>
        <v>Low</v>
      </c>
      <c r="N191" s="26" t="str">
        <f t="shared" si="3"/>
        <v>Medium</v>
      </c>
    </row>
    <row r="192" spans="1:14" x14ac:dyDescent="0.2">
      <c r="A192" s="22" t="s">
        <v>693</v>
      </c>
      <c r="B192" s="23">
        <v>0</v>
      </c>
      <c r="C192" s="23">
        <v>14717</v>
      </c>
      <c r="D192" s="24">
        <v>28</v>
      </c>
      <c r="E192" s="22">
        <v>7</v>
      </c>
      <c r="F192" s="22" t="s">
        <v>677</v>
      </c>
      <c r="G192" s="22" t="s">
        <v>678</v>
      </c>
      <c r="H192" s="24">
        <v>26</v>
      </c>
      <c r="I192" s="22" t="s">
        <v>679</v>
      </c>
      <c r="J192" s="24">
        <v>2</v>
      </c>
      <c r="K192" s="22" t="s">
        <v>684</v>
      </c>
      <c r="L192" s="22" t="s">
        <v>681</v>
      </c>
      <c r="M192" s="26" t="str">
        <f t="shared" si="3"/>
        <v>Low</v>
      </c>
      <c r="N192" s="26" t="str">
        <f t="shared" si="3"/>
        <v>High</v>
      </c>
    </row>
    <row r="193" spans="1:14" x14ac:dyDescent="0.2">
      <c r="A193" s="22" t="s">
        <v>691</v>
      </c>
      <c r="B193" s="23">
        <v>172</v>
      </c>
      <c r="C193" s="23">
        <v>0</v>
      </c>
      <c r="D193" s="24">
        <v>25</v>
      </c>
      <c r="E193" s="22">
        <v>36</v>
      </c>
      <c r="F193" s="22" t="s">
        <v>677</v>
      </c>
      <c r="G193" s="22" t="s">
        <v>678</v>
      </c>
      <c r="H193" s="24">
        <v>33</v>
      </c>
      <c r="I193" s="22" t="s">
        <v>679</v>
      </c>
      <c r="J193" s="24">
        <v>3</v>
      </c>
      <c r="K193" s="22" t="s">
        <v>684</v>
      </c>
      <c r="L193" s="22" t="s">
        <v>681</v>
      </c>
      <c r="M193" s="26" t="str">
        <f t="shared" si="3"/>
        <v>Low</v>
      </c>
      <c r="N193" s="26" t="str">
        <f t="shared" si="3"/>
        <v>Low</v>
      </c>
    </row>
    <row r="194" spans="1:14" x14ac:dyDescent="0.2">
      <c r="A194" s="22" t="s">
        <v>686</v>
      </c>
      <c r="B194" s="23">
        <v>644</v>
      </c>
      <c r="C194" s="23">
        <v>1571</v>
      </c>
      <c r="D194" s="24">
        <v>19</v>
      </c>
      <c r="E194" s="22">
        <v>1</v>
      </c>
      <c r="F194" s="22" t="s">
        <v>692</v>
      </c>
      <c r="G194" s="22" t="s">
        <v>683</v>
      </c>
      <c r="H194" s="24">
        <v>27</v>
      </c>
      <c r="I194" s="22" t="s">
        <v>679</v>
      </c>
      <c r="J194" s="24">
        <v>3</v>
      </c>
      <c r="K194" s="22" t="s">
        <v>684</v>
      </c>
      <c r="L194" s="22" t="s">
        <v>685</v>
      </c>
      <c r="M194" s="26" t="str">
        <f t="shared" si="3"/>
        <v>Medium</v>
      </c>
      <c r="N194" s="26" t="str">
        <f t="shared" si="3"/>
        <v>Medium</v>
      </c>
    </row>
    <row r="195" spans="1:14" x14ac:dyDescent="0.2">
      <c r="A195" s="22" t="s">
        <v>686</v>
      </c>
      <c r="B195" s="23">
        <v>0</v>
      </c>
      <c r="C195" s="23">
        <v>0</v>
      </c>
      <c r="D195" s="24">
        <v>25</v>
      </c>
      <c r="E195" s="22">
        <v>19</v>
      </c>
      <c r="F195" s="22" t="s">
        <v>692</v>
      </c>
      <c r="G195" s="22" t="s">
        <v>683</v>
      </c>
      <c r="H195" s="24">
        <v>24</v>
      </c>
      <c r="I195" s="22" t="s">
        <v>689</v>
      </c>
      <c r="J195" s="24">
        <v>4</v>
      </c>
      <c r="K195" s="22" t="s">
        <v>684</v>
      </c>
      <c r="L195" s="22" t="s">
        <v>685</v>
      </c>
      <c r="M195" s="26" t="str">
        <f t="shared" si="3"/>
        <v>Low</v>
      </c>
      <c r="N195" s="26" t="str">
        <f t="shared" si="3"/>
        <v>Low</v>
      </c>
    </row>
    <row r="196" spans="1:14" x14ac:dyDescent="0.2">
      <c r="A196" s="22" t="s">
        <v>682</v>
      </c>
      <c r="B196" s="23">
        <v>617</v>
      </c>
      <c r="C196" s="23">
        <v>411</v>
      </c>
      <c r="D196" s="24">
        <v>31</v>
      </c>
      <c r="E196" s="22">
        <v>3</v>
      </c>
      <c r="F196" s="22" t="s">
        <v>677</v>
      </c>
      <c r="G196" s="22" t="s">
        <v>690</v>
      </c>
      <c r="H196" s="24">
        <v>21</v>
      </c>
      <c r="I196" s="22" t="s">
        <v>679</v>
      </c>
      <c r="J196" s="24">
        <v>1</v>
      </c>
      <c r="K196" s="22" t="s">
        <v>684</v>
      </c>
      <c r="L196" s="22" t="s">
        <v>681</v>
      </c>
      <c r="M196" s="26" t="str">
        <f t="shared" si="3"/>
        <v>Medium</v>
      </c>
      <c r="N196" s="26" t="str">
        <f t="shared" si="3"/>
        <v>Medium</v>
      </c>
    </row>
    <row r="197" spans="1:14" x14ac:dyDescent="0.2">
      <c r="A197" s="22" t="s">
        <v>686</v>
      </c>
      <c r="B197" s="23">
        <v>0</v>
      </c>
      <c r="C197" s="23">
        <v>544</v>
      </c>
      <c r="D197" s="24">
        <v>25</v>
      </c>
      <c r="E197" s="22">
        <v>0</v>
      </c>
      <c r="F197" s="22" t="s">
        <v>692</v>
      </c>
      <c r="G197" s="22" t="s">
        <v>683</v>
      </c>
      <c r="H197" s="24">
        <v>28</v>
      </c>
      <c r="I197" s="22" t="s">
        <v>689</v>
      </c>
      <c r="J197" s="24">
        <v>4</v>
      </c>
      <c r="K197" s="22" t="s">
        <v>696</v>
      </c>
      <c r="L197" s="22" t="s">
        <v>685</v>
      </c>
      <c r="M197" s="26" t="str">
        <f t="shared" ref="M197:N260" si="4">IF(B197&lt;250,"Low",IF(B197&lt;2000,"Medium","High"))</f>
        <v>Low</v>
      </c>
      <c r="N197" s="26" t="str">
        <f t="shared" si="4"/>
        <v>Medium</v>
      </c>
    </row>
    <row r="198" spans="1:14" x14ac:dyDescent="0.2">
      <c r="A198" s="22" t="s">
        <v>676</v>
      </c>
      <c r="B198" s="23">
        <v>586</v>
      </c>
      <c r="C198" s="23">
        <v>0</v>
      </c>
      <c r="D198" s="24">
        <v>13</v>
      </c>
      <c r="E198" s="22">
        <v>0</v>
      </c>
      <c r="F198" s="22" t="s">
        <v>677</v>
      </c>
      <c r="G198" s="22" t="s">
        <v>678</v>
      </c>
      <c r="H198" s="24">
        <v>51</v>
      </c>
      <c r="I198" s="22" t="s">
        <v>679</v>
      </c>
      <c r="J198" s="24">
        <v>1</v>
      </c>
      <c r="K198" s="22" t="s">
        <v>687</v>
      </c>
      <c r="L198" s="22" t="s">
        <v>685</v>
      </c>
      <c r="M198" s="26" t="str">
        <f t="shared" si="4"/>
        <v>Medium</v>
      </c>
      <c r="N198" s="26" t="str">
        <f t="shared" si="4"/>
        <v>Low</v>
      </c>
    </row>
    <row r="199" spans="1:14" x14ac:dyDescent="0.2">
      <c r="A199" s="22" t="s">
        <v>682</v>
      </c>
      <c r="B199" s="23">
        <v>0</v>
      </c>
      <c r="C199" s="23">
        <v>835</v>
      </c>
      <c r="D199" s="24">
        <v>19</v>
      </c>
      <c r="E199" s="22">
        <v>42</v>
      </c>
      <c r="F199" s="22" t="s">
        <v>692</v>
      </c>
      <c r="G199" s="22" t="s">
        <v>683</v>
      </c>
      <c r="H199" s="24">
        <v>21</v>
      </c>
      <c r="I199" s="22" t="s">
        <v>679</v>
      </c>
      <c r="J199" s="24">
        <v>1</v>
      </c>
      <c r="K199" s="22" t="s">
        <v>684</v>
      </c>
      <c r="L199" s="22" t="s">
        <v>685</v>
      </c>
      <c r="M199" s="26" t="str">
        <f t="shared" si="4"/>
        <v>Low</v>
      </c>
      <c r="N199" s="26" t="str">
        <f t="shared" si="4"/>
        <v>Medium</v>
      </c>
    </row>
    <row r="200" spans="1:14" x14ac:dyDescent="0.2">
      <c r="A200" s="22" t="s">
        <v>676</v>
      </c>
      <c r="B200" s="23">
        <v>0</v>
      </c>
      <c r="C200" s="23">
        <v>823</v>
      </c>
      <c r="D200" s="24">
        <v>25</v>
      </c>
      <c r="E200" s="22">
        <v>47</v>
      </c>
      <c r="F200" s="22" t="s">
        <v>677</v>
      </c>
      <c r="G200" s="22" t="s">
        <v>678</v>
      </c>
      <c r="H200" s="24">
        <v>27</v>
      </c>
      <c r="I200" s="22" t="s">
        <v>679</v>
      </c>
      <c r="J200" s="24">
        <v>2</v>
      </c>
      <c r="K200" s="22" t="s">
        <v>684</v>
      </c>
      <c r="L200" s="22" t="s">
        <v>681</v>
      </c>
      <c r="M200" s="26" t="str">
        <f t="shared" si="4"/>
        <v>Low</v>
      </c>
      <c r="N200" s="26" t="str">
        <f t="shared" si="4"/>
        <v>Medium</v>
      </c>
    </row>
    <row r="201" spans="1:14" x14ac:dyDescent="0.2">
      <c r="A201" s="22" t="s">
        <v>691</v>
      </c>
      <c r="B201" s="23">
        <v>0</v>
      </c>
      <c r="C201" s="23">
        <v>5180</v>
      </c>
      <c r="D201" s="24">
        <v>22</v>
      </c>
      <c r="E201" s="22">
        <v>4</v>
      </c>
      <c r="F201" s="22" t="s">
        <v>677</v>
      </c>
      <c r="G201" s="22" t="s">
        <v>678</v>
      </c>
      <c r="H201" s="24">
        <v>40</v>
      </c>
      <c r="I201" s="22" t="s">
        <v>679</v>
      </c>
      <c r="J201" s="24">
        <v>2</v>
      </c>
      <c r="K201" s="22" t="s">
        <v>680</v>
      </c>
      <c r="L201" s="22" t="s">
        <v>685</v>
      </c>
      <c r="M201" s="26" t="str">
        <f t="shared" si="4"/>
        <v>Low</v>
      </c>
      <c r="N201" s="26" t="str">
        <f t="shared" si="4"/>
        <v>High</v>
      </c>
    </row>
    <row r="202" spans="1:14" x14ac:dyDescent="0.2">
      <c r="A202" s="22" t="s">
        <v>676</v>
      </c>
      <c r="B202" s="23">
        <v>0</v>
      </c>
      <c r="C202" s="23">
        <v>408</v>
      </c>
      <c r="D202" s="24">
        <v>16</v>
      </c>
      <c r="E202" s="22">
        <v>12</v>
      </c>
      <c r="F202" s="22" t="s">
        <v>677</v>
      </c>
      <c r="G202" s="22" t="s">
        <v>678</v>
      </c>
      <c r="H202" s="24">
        <v>34</v>
      </c>
      <c r="I202" s="22" t="s">
        <v>695</v>
      </c>
      <c r="J202" s="24">
        <v>4</v>
      </c>
      <c r="K202" s="22" t="s">
        <v>684</v>
      </c>
      <c r="L202" s="22" t="s">
        <v>681</v>
      </c>
      <c r="M202" s="26" t="str">
        <f t="shared" si="4"/>
        <v>Low</v>
      </c>
      <c r="N202" s="26" t="str">
        <f t="shared" si="4"/>
        <v>Medium</v>
      </c>
    </row>
    <row r="203" spans="1:14" x14ac:dyDescent="0.2">
      <c r="A203" s="22" t="s">
        <v>686</v>
      </c>
      <c r="B203" s="23">
        <v>0</v>
      </c>
      <c r="C203" s="23">
        <v>821</v>
      </c>
      <c r="D203" s="24">
        <v>48</v>
      </c>
      <c r="E203" s="22">
        <v>5</v>
      </c>
      <c r="F203" s="22" t="s">
        <v>692</v>
      </c>
      <c r="G203" s="22" t="s">
        <v>683</v>
      </c>
      <c r="H203" s="24">
        <v>34</v>
      </c>
      <c r="I203" s="22" t="s">
        <v>679</v>
      </c>
      <c r="J203" s="24">
        <v>1</v>
      </c>
      <c r="K203" s="22" t="s">
        <v>680</v>
      </c>
      <c r="L203" s="22" t="s">
        <v>681</v>
      </c>
      <c r="M203" s="26" t="str">
        <f t="shared" si="4"/>
        <v>Low</v>
      </c>
      <c r="N203" s="26" t="str">
        <f t="shared" si="4"/>
        <v>Medium</v>
      </c>
    </row>
    <row r="204" spans="1:14" x14ac:dyDescent="0.2">
      <c r="A204" s="22" t="s">
        <v>688</v>
      </c>
      <c r="B204" s="23">
        <v>522</v>
      </c>
      <c r="C204" s="23">
        <v>385</v>
      </c>
      <c r="D204" s="24">
        <v>10</v>
      </c>
      <c r="E204" s="22">
        <v>66</v>
      </c>
      <c r="F204" s="22" t="s">
        <v>677</v>
      </c>
      <c r="G204" s="22" t="s">
        <v>678</v>
      </c>
      <c r="H204" s="24">
        <v>63</v>
      </c>
      <c r="I204" s="22" t="s">
        <v>679</v>
      </c>
      <c r="J204" s="24">
        <v>4</v>
      </c>
      <c r="K204" s="22" t="s">
        <v>680</v>
      </c>
      <c r="L204" s="22" t="s">
        <v>681</v>
      </c>
      <c r="M204" s="26" t="str">
        <f t="shared" si="4"/>
        <v>Medium</v>
      </c>
      <c r="N204" s="26" t="str">
        <f t="shared" si="4"/>
        <v>Medium</v>
      </c>
    </row>
    <row r="205" spans="1:14" x14ac:dyDescent="0.2">
      <c r="A205" s="22" t="s">
        <v>686</v>
      </c>
      <c r="B205" s="23">
        <v>585</v>
      </c>
      <c r="C205" s="23">
        <v>2223</v>
      </c>
      <c r="D205" s="24">
        <v>16</v>
      </c>
      <c r="E205" s="22">
        <v>0</v>
      </c>
      <c r="F205" s="22" t="s">
        <v>677</v>
      </c>
      <c r="G205" s="22" t="s">
        <v>678</v>
      </c>
      <c r="H205" s="24">
        <v>33</v>
      </c>
      <c r="I205" s="22" t="s">
        <v>679</v>
      </c>
      <c r="J205" s="24">
        <v>2</v>
      </c>
      <c r="K205" s="22" t="s">
        <v>687</v>
      </c>
      <c r="L205" s="22" t="s">
        <v>685</v>
      </c>
      <c r="M205" s="26" t="str">
        <f t="shared" si="4"/>
        <v>Medium</v>
      </c>
      <c r="N205" s="26" t="str">
        <f t="shared" si="4"/>
        <v>High</v>
      </c>
    </row>
    <row r="206" spans="1:14" x14ac:dyDescent="0.2">
      <c r="A206" s="22" t="s">
        <v>686</v>
      </c>
      <c r="B206" s="23">
        <v>5588</v>
      </c>
      <c r="C206" s="23">
        <v>0</v>
      </c>
      <c r="D206" s="24">
        <v>22</v>
      </c>
      <c r="E206" s="22">
        <v>10</v>
      </c>
      <c r="F206" s="22" t="s">
        <v>692</v>
      </c>
      <c r="G206" s="22" t="s">
        <v>683</v>
      </c>
      <c r="H206" s="24">
        <v>28</v>
      </c>
      <c r="I206" s="22" t="s">
        <v>679</v>
      </c>
      <c r="J206" s="24">
        <v>4</v>
      </c>
      <c r="K206" s="22" t="s">
        <v>684</v>
      </c>
      <c r="L206" s="22" t="s">
        <v>685</v>
      </c>
      <c r="M206" s="26" t="str">
        <f t="shared" si="4"/>
        <v>High</v>
      </c>
      <c r="N206" s="26" t="str">
        <f t="shared" si="4"/>
        <v>Low</v>
      </c>
    </row>
    <row r="207" spans="1:14" x14ac:dyDescent="0.2">
      <c r="A207" s="22" t="s">
        <v>686</v>
      </c>
      <c r="B207" s="23">
        <v>0</v>
      </c>
      <c r="C207" s="23">
        <v>605</v>
      </c>
      <c r="D207" s="24">
        <v>37</v>
      </c>
      <c r="E207" s="22">
        <v>20</v>
      </c>
      <c r="F207" s="22" t="s">
        <v>692</v>
      </c>
      <c r="G207" s="22" t="s">
        <v>683</v>
      </c>
      <c r="H207" s="24">
        <v>24</v>
      </c>
      <c r="I207" s="22" t="s">
        <v>679</v>
      </c>
      <c r="J207" s="24">
        <v>2</v>
      </c>
      <c r="K207" s="22" t="s">
        <v>684</v>
      </c>
      <c r="L207" s="22" t="s">
        <v>685</v>
      </c>
      <c r="M207" s="26" t="str">
        <f t="shared" si="4"/>
        <v>Low</v>
      </c>
      <c r="N207" s="26" t="str">
        <f t="shared" si="4"/>
        <v>Medium</v>
      </c>
    </row>
    <row r="208" spans="1:14" x14ac:dyDescent="0.2">
      <c r="A208" s="22" t="s">
        <v>682</v>
      </c>
      <c r="B208" s="23">
        <v>352</v>
      </c>
      <c r="C208" s="23">
        <v>7525</v>
      </c>
      <c r="D208" s="24">
        <v>13</v>
      </c>
      <c r="E208" s="22">
        <v>4</v>
      </c>
      <c r="F208" s="22" t="s">
        <v>692</v>
      </c>
      <c r="G208" s="22" t="s">
        <v>683</v>
      </c>
      <c r="H208" s="24">
        <v>18</v>
      </c>
      <c r="I208" s="22" t="s">
        <v>689</v>
      </c>
      <c r="J208" s="24">
        <v>4</v>
      </c>
      <c r="K208" s="22" t="s">
        <v>680</v>
      </c>
      <c r="L208" s="22" t="s">
        <v>681</v>
      </c>
      <c r="M208" s="26" t="str">
        <f t="shared" si="4"/>
        <v>Medium</v>
      </c>
      <c r="N208" s="26" t="str">
        <f t="shared" si="4"/>
        <v>High</v>
      </c>
    </row>
    <row r="209" spans="1:14" x14ac:dyDescent="0.2">
      <c r="A209" s="22" t="s">
        <v>676</v>
      </c>
      <c r="B209" s="23">
        <v>0</v>
      </c>
      <c r="C209" s="23">
        <v>3529</v>
      </c>
      <c r="D209" s="24">
        <v>14</v>
      </c>
      <c r="E209" s="22">
        <v>0</v>
      </c>
      <c r="F209" s="22" t="s">
        <v>692</v>
      </c>
      <c r="G209" s="22" t="s">
        <v>683</v>
      </c>
      <c r="H209" s="24">
        <v>63</v>
      </c>
      <c r="I209" s="22" t="s">
        <v>679</v>
      </c>
      <c r="J209" s="24">
        <v>4</v>
      </c>
      <c r="K209" s="22" t="s">
        <v>684</v>
      </c>
      <c r="L209" s="22" t="s">
        <v>681</v>
      </c>
      <c r="M209" s="26" t="str">
        <f t="shared" si="4"/>
        <v>Low</v>
      </c>
      <c r="N209" s="26" t="str">
        <f t="shared" si="4"/>
        <v>High</v>
      </c>
    </row>
    <row r="210" spans="1:14" x14ac:dyDescent="0.2">
      <c r="A210" s="22" t="s">
        <v>691</v>
      </c>
      <c r="B210" s="23">
        <v>2715</v>
      </c>
      <c r="C210" s="23">
        <v>1435</v>
      </c>
      <c r="D210" s="24">
        <v>49</v>
      </c>
      <c r="E210" s="22">
        <v>14</v>
      </c>
      <c r="F210" s="22" t="s">
        <v>677</v>
      </c>
      <c r="G210" s="22" t="s">
        <v>683</v>
      </c>
      <c r="H210" s="24">
        <v>37</v>
      </c>
      <c r="I210" s="22" t="s">
        <v>679</v>
      </c>
      <c r="J210" s="24">
        <v>2</v>
      </c>
      <c r="K210" s="22" t="s">
        <v>684</v>
      </c>
      <c r="L210" s="22" t="s">
        <v>685</v>
      </c>
      <c r="M210" s="26" t="str">
        <f t="shared" si="4"/>
        <v>High</v>
      </c>
      <c r="N210" s="26" t="str">
        <f t="shared" si="4"/>
        <v>Medium</v>
      </c>
    </row>
    <row r="211" spans="1:14" x14ac:dyDescent="0.2">
      <c r="A211" s="22" t="s">
        <v>695</v>
      </c>
      <c r="B211" s="23">
        <v>560</v>
      </c>
      <c r="C211" s="23">
        <v>887</v>
      </c>
      <c r="D211" s="24">
        <v>25</v>
      </c>
      <c r="E211" s="22">
        <v>20</v>
      </c>
      <c r="F211" s="22" t="s">
        <v>677</v>
      </c>
      <c r="G211" s="22" t="s">
        <v>678</v>
      </c>
      <c r="H211" s="24">
        <v>38</v>
      </c>
      <c r="I211" s="22" t="s">
        <v>679</v>
      </c>
      <c r="J211" s="24">
        <v>3</v>
      </c>
      <c r="K211" s="22" t="s">
        <v>687</v>
      </c>
      <c r="L211" s="22" t="s">
        <v>685</v>
      </c>
      <c r="M211" s="26" t="str">
        <f t="shared" si="4"/>
        <v>Medium</v>
      </c>
      <c r="N211" s="26" t="str">
        <f t="shared" si="4"/>
        <v>Medium</v>
      </c>
    </row>
    <row r="212" spans="1:14" x14ac:dyDescent="0.2">
      <c r="A212" s="22" t="s">
        <v>676</v>
      </c>
      <c r="B212" s="23">
        <v>895</v>
      </c>
      <c r="C212" s="23">
        <v>243</v>
      </c>
      <c r="D212" s="24">
        <v>13</v>
      </c>
      <c r="E212" s="22">
        <v>4</v>
      </c>
      <c r="F212" s="22" t="s">
        <v>677</v>
      </c>
      <c r="G212" s="22" t="s">
        <v>690</v>
      </c>
      <c r="H212" s="24">
        <v>22</v>
      </c>
      <c r="I212" s="22" t="s">
        <v>689</v>
      </c>
      <c r="J212" s="24">
        <v>1</v>
      </c>
      <c r="K212" s="22" t="s">
        <v>684</v>
      </c>
      <c r="L212" s="22" t="s">
        <v>685</v>
      </c>
      <c r="M212" s="26" t="str">
        <f t="shared" si="4"/>
        <v>Medium</v>
      </c>
      <c r="N212" s="26" t="str">
        <f t="shared" si="4"/>
        <v>Low</v>
      </c>
    </row>
    <row r="213" spans="1:14" x14ac:dyDescent="0.2">
      <c r="A213" s="22" t="s">
        <v>686</v>
      </c>
      <c r="B213" s="23">
        <v>305</v>
      </c>
      <c r="C213" s="23">
        <v>4553</v>
      </c>
      <c r="D213" s="24">
        <v>7</v>
      </c>
      <c r="E213" s="22">
        <v>2</v>
      </c>
      <c r="F213" s="22" t="s">
        <v>692</v>
      </c>
      <c r="G213" s="22" t="s">
        <v>683</v>
      </c>
      <c r="H213" s="24">
        <v>31</v>
      </c>
      <c r="I213" s="22" t="s">
        <v>679</v>
      </c>
      <c r="J213" s="24">
        <v>1</v>
      </c>
      <c r="K213" s="22" t="s">
        <v>680</v>
      </c>
      <c r="L213" s="22" t="s">
        <v>685</v>
      </c>
      <c r="M213" s="26" t="str">
        <f t="shared" si="4"/>
        <v>Medium</v>
      </c>
      <c r="N213" s="26" t="str">
        <f t="shared" si="4"/>
        <v>High</v>
      </c>
    </row>
    <row r="214" spans="1:14" x14ac:dyDescent="0.2">
      <c r="A214" s="22" t="s">
        <v>676</v>
      </c>
      <c r="B214" s="23">
        <v>0</v>
      </c>
      <c r="C214" s="23">
        <v>418</v>
      </c>
      <c r="D214" s="24">
        <v>19</v>
      </c>
      <c r="E214" s="22">
        <v>4</v>
      </c>
      <c r="F214" s="22" t="s">
        <v>677</v>
      </c>
      <c r="G214" s="22" t="s">
        <v>678</v>
      </c>
      <c r="H214" s="24">
        <v>31</v>
      </c>
      <c r="I214" s="22" t="s">
        <v>679</v>
      </c>
      <c r="J214" s="24">
        <v>2</v>
      </c>
      <c r="K214" s="22" t="s">
        <v>684</v>
      </c>
      <c r="L214" s="22" t="s">
        <v>681</v>
      </c>
      <c r="M214" s="26" t="str">
        <f t="shared" si="4"/>
        <v>Low</v>
      </c>
      <c r="N214" s="26" t="str">
        <f t="shared" si="4"/>
        <v>Medium</v>
      </c>
    </row>
    <row r="215" spans="1:14" x14ac:dyDescent="0.2">
      <c r="A215" s="22" t="s">
        <v>686</v>
      </c>
      <c r="B215" s="23">
        <v>0</v>
      </c>
      <c r="C215" s="23">
        <v>771</v>
      </c>
      <c r="D215" s="24">
        <v>25</v>
      </c>
      <c r="E215" s="22">
        <v>0</v>
      </c>
      <c r="F215" s="22" t="s">
        <v>677</v>
      </c>
      <c r="G215" s="22" t="s">
        <v>678</v>
      </c>
      <c r="H215" s="24">
        <v>42</v>
      </c>
      <c r="I215" s="22" t="s">
        <v>695</v>
      </c>
      <c r="J215" s="24">
        <v>2</v>
      </c>
      <c r="K215" s="22" t="s">
        <v>684</v>
      </c>
      <c r="L215" s="22" t="s">
        <v>685</v>
      </c>
      <c r="M215" s="26" t="str">
        <f t="shared" si="4"/>
        <v>Low</v>
      </c>
      <c r="N215" s="26" t="str">
        <f t="shared" si="4"/>
        <v>Medium</v>
      </c>
    </row>
    <row r="216" spans="1:14" x14ac:dyDescent="0.2">
      <c r="A216" s="22" t="s">
        <v>682</v>
      </c>
      <c r="B216" s="23">
        <v>0</v>
      </c>
      <c r="C216" s="23">
        <v>463</v>
      </c>
      <c r="D216" s="24">
        <v>11</v>
      </c>
      <c r="E216" s="22">
        <v>13</v>
      </c>
      <c r="F216" s="22" t="s">
        <v>677</v>
      </c>
      <c r="G216" s="22" t="s">
        <v>678</v>
      </c>
      <c r="H216" s="24">
        <v>24</v>
      </c>
      <c r="I216" s="22" t="s">
        <v>689</v>
      </c>
      <c r="J216" s="24">
        <v>2</v>
      </c>
      <c r="K216" s="22" t="s">
        <v>680</v>
      </c>
      <c r="L216" s="22" t="s">
        <v>685</v>
      </c>
      <c r="M216" s="26" t="str">
        <f t="shared" si="4"/>
        <v>Low</v>
      </c>
      <c r="N216" s="26" t="str">
        <f t="shared" si="4"/>
        <v>Medium</v>
      </c>
    </row>
    <row r="217" spans="1:14" x14ac:dyDescent="0.2">
      <c r="A217" s="22" t="s">
        <v>691</v>
      </c>
      <c r="B217" s="23">
        <v>8948</v>
      </c>
      <c r="C217" s="23">
        <v>110</v>
      </c>
      <c r="D217" s="24">
        <v>31</v>
      </c>
      <c r="E217" s="22">
        <v>90</v>
      </c>
      <c r="F217" s="22" t="s">
        <v>677</v>
      </c>
      <c r="G217" s="22" t="s">
        <v>678</v>
      </c>
      <c r="H217" s="24">
        <v>65</v>
      </c>
      <c r="I217" s="22" t="s">
        <v>679</v>
      </c>
      <c r="J217" s="24">
        <v>4</v>
      </c>
      <c r="K217" s="22" t="s">
        <v>687</v>
      </c>
      <c r="L217" s="22" t="s">
        <v>685</v>
      </c>
      <c r="M217" s="26" t="str">
        <f t="shared" si="4"/>
        <v>High</v>
      </c>
      <c r="N217" s="26" t="str">
        <f t="shared" si="4"/>
        <v>Low</v>
      </c>
    </row>
    <row r="218" spans="1:14" x14ac:dyDescent="0.2">
      <c r="A218" s="22" t="s">
        <v>693</v>
      </c>
      <c r="B218" s="23">
        <v>0</v>
      </c>
      <c r="C218" s="23">
        <v>10099</v>
      </c>
      <c r="D218" s="24">
        <v>16</v>
      </c>
      <c r="E218" s="22">
        <v>108</v>
      </c>
      <c r="F218" s="22" t="s">
        <v>677</v>
      </c>
      <c r="G218" s="22" t="s">
        <v>678</v>
      </c>
      <c r="H218" s="24">
        <v>22</v>
      </c>
      <c r="I218" s="22" t="s">
        <v>689</v>
      </c>
      <c r="J218" s="24">
        <v>4</v>
      </c>
      <c r="K218" s="22" t="s">
        <v>684</v>
      </c>
      <c r="L218" s="22" t="s">
        <v>681</v>
      </c>
      <c r="M218" s="26" t="str">
        <f t="shared" si="4"/>
        <v>Low</v>
      </c>
      <c r="N218" s="26" t="str">
        <f t="shared" si="4"/>
        <v>High</v>
      </c>
    </row>
    <row r="219" spans="1:14" x14ac:dyDescent="0.2">
      <c r="A219" s="22" t="s">
        <v>693</v>
      </c>
      <c r="B219" s="23">
        <v>0</v>
      </c>
      <c r="C219" s="23">
        <v>13428</v>
      </c>
      <c r="D219" s="24">
        <v>7</v>
      </c>
      <c r="E219" s="22">
        <v>0</v>
      </c>
      <c r="F219" s="22" t="s">
        <v>692</v>
      </c>
      <c r="G219" s="22" t="s">
        <v>683</v>
      </c>
      <c r="H219" s="24">
        <v>22</v>
      </c>
      <c r="I219" s="22" t="s">
        <v>689</v>
      </c>
      <c r="J219" s="24">
        <v>2</v>
      </c>
      <c r="K219" s="22" t="s">
        <v>696</v>
      </c>
      <c r="L219" s="22" t="s">
        <v>681</v>
      </c>
      <c r="M219" s="26" t="str">
        <f t="shared" si="4"/>
        <v>Low</v>
      </c>
      <c r="N219" s="26" t="str">
        <f t="shared" si="4"/>
        <v>High</v>
      </c>
    </row>
    <row r="220" spans="1:14" x14ac:dyDescent="0.2">
      <c r="A220" s="22" t="s">
        <v>676</v>
      </c>
      <c r="B220" s="23">
        <v>0</v>
      </c>
      <c r="C220" s="23">
        <v>208</v>
      </c>
      <c r="D220" s="24">
        <v>13</v>
      </c>
      <c r="E220" s="22">
        <v>23</v>
      </c>
      <c r="F220" s="22" t="s">
        <v>677</v>
      </c>
      <c r="G220" s="22" t="s">
        <v>678</v>
      </c>
      <c r="H220" s="24">
        <v>51</v>
      </c>
      <c r="I220" s="22" t="s">
        <v>679</v>
      </c>
      <c r="J220" s="24">
        <v>4</v>
      </c>
      <c r="K220" s="22" t="s">
        <v>684</v>
      </c>
      <c r="L220" s="22" t="s">
        <v>681</v>
      </c>
      <c r="M220" s="26" t="str">
        <f t="shared" si="4"/>
        <v>Low</v>
      </c>
      <c r="N220" s="26" t="str">
        <f t="shared" si="4"/>
        <v>Low</v>
      </c>
    </row>
    <row r="221" spans="1:14" x14ac:dyDescent="0.2">
      <c r="A221" s="22" t="s">
        <v>676</v>
      </c>
      <c r="B221" s="23">
        <v>0</v>
      </c>
      <c r="C221" s="23">
        <v>552</v>
      </c>
      <c r="D221" s="24">
        <v>13</v>
      </c>
      <c r="E221" s="22">
        <v>15</v>
      </c>
      <c r="F221" s="22" t="s">
        <v>692</v>
      </c>
      <c r="G221" s="22" t="s">
        <v>683</v>
      </c>
      <c r="H221" s="24">
        <v>23</v>
      </c>
      <c r="I221" s="22" t="s">
        <v>679</v>
      </c>
      <c r="J221" s="24">
        <v>4</v>
      </c>
      <c r="K221" s="22" t="s">
        <v>680</v>
      </c>
      <c r="L221" s="22" t="s">
        <v>685</v>
      </c>
      <c r="M221" s="26" t="str">
        <f t="shared" si="4"/>
        <v>Low</v>
      </c>
      <c r="N221" s="26" t="str">
        <f t="shared" si="4"/>
        <v>Medium</v>
      </c>
    </row>
    <row r="222" spans="1:14" x14ac:dyDescent="0.2">
      <c r="A222" s="22" t="s">
        <v>688</v>
      </c>
      <c r="B222" s="23">
        <v>0</v>
      </c>
      <c r="C222" s="23">
        <v>3105</v>
      </c>
      <c r="D222" s="24">
        <v>16</v>
      </c>
      <c r="E222" s="22">
        <v>19</v>
      </c>
      <c r="F222" s="22" t="s">
        <v>692</v>
      </c>
      <c r="G222" s="22" t="s">
        <v>683</v>
      </c>
      <c r="H222" s="24">
        <v>30</v>
      </c>
      <c r="I222" s="22" t="s">
        <v>679</v>
      </c>
      <c r="J222" s="24">
        <v>3</v>
      </c>
      <c r="K222" s="22" t="s">
        <v>684</v>
      </c>
      <c r="L222" s="22" t="s">
        <v>681</v>
      </c>
      <c r="M222" s="26" t="str">
        <f t="shared" si="4"/>
        <v>Low</v>
      </c>
      <c r="N222" s="26" t="str">
        <f t="shared" si="4"/>
        <v>High</v>
      </c>
    </row>
    <row r="223" spans="1:14" x14ac:dyDescent="0.2">
      <c r="A223" s="22" t="s">
        <v>676</v>
      </c>
      <c r="B223" s="23">
        <v>483</v>
      </c>
      <c r="C223" s="23">
        <v>415</v>
      </c>
      <c r="D223" s="24">
        <v>19</v>
      </c>
      <c r="E223" s="22">
        <v>6</v>
      </c>
      <c r="F223" s="22" t="s">
        <v>677</v>
      </c>
      <c r="G223" s="22" t="s">
        <v>690</v>
      </c>
      <c r="H223" s="24">
        <v>32</v>
      </c>
      <c r="I223" s="22" t="s">
        <v>679</v>
      </c>
      <c r="J223" s="24">
        <v>2</v>
      </c>
      <c r="K223" s="22" t="s">
        <v>684</v>
      </c>
      <c r="L223" s="22" t="s">
        <v>685</v>
      </c>
      <c r="M223" s="26" t="str">
        <f t="shared" si="4"/>
        <v>Medium</v>
      </c>
      <c r="N223" s="26" t="str">
        <f t="shared" si="4"/>
        <v>Medium</v>
      </c>
    </row>
    <row r="224" spans="1:14" x14ac:dyDescent="0.2">
      <c r="A224" s="22" t="s">
        <v>698</v>
      </c>
      <c r="B224" s="23">
        <v>0</v>
      </c>
      <c r="C224" s="23">
        <v>1238</v>
      </c>
      <c r="D224" s="24">
        <v>13</v>
      </c>
      <c r="E224" s="22">
        <v>0</v>
      </c>
      <c r="F224" s="22" t="s">
        <v>692</v>
      </c>
      <c r="G224" s="22" t="s">
        <v>683</v>
      </c>
      <c r="H224" s="24">
        <v>21</v>
      </c>
      <c r="I224" s="22" t="s">
        <v>679</v>
      </c>
      <c r="J224" s="24">
        <v>3</v>
      </c>
      <c r="K224" s="22" t="s">
        <v>684</v>
      </c>
      <c r="L224" s="22" t="s">
        <v>685</v>
      </c>
      <c r="M224" s="26" t="str">
        <f t="shared" si="4"/>
        <v>Low</v>
      </c>
      <c r="N224" s="26" t="str">
        <f t="shared" si="4"/>
        <v>Medium</v>
      </c>
    </row>
    <row r="225" spans="1:14" x14ac:dyDescent="0.2">
      <c r="A225" s="22" t="s">
        <v>688</v>
      </c>
      <c r="B225" s="23">
        <v>0</v>
      </c>
      <c r="C225" s="23">
        <v>238</v>
      </c>
      <c r="D225" s="24">
        <v>13</v>
      </c>
      <c r="E225" s="22">
        <v>2</v>
      </c>
      <c r="F225" s="22" t="s">
        <v>692</v>
      </c>
      <c r="G225" s="22" t="s">
        <v>683</v>
      </c>
      <c r="H225" s="24">
        <v>52</v>
      </c>
      <c r="I225" s="22" t="s">
        <v>679</v>
      </c>
      <c r="J225" s="24">
        <v>4</v>
      </c>
      <c r="K225" s="22" t="s">
        <v>684</v>
      </c>
      <c r="L225" s="22" t="s">
        <v>685</v>
      </c>
      <c r="M225" s="26" t="str">
        <f t="shared" si="4"/>
        <v>Low</v>
      </c>
      <c r="N225" s="26" t="str">
        <f t="shared" si="4"/>
        <v>Low</v>
      </c>
    </row>
    <row r="226" spans="1:14" x14ac:dyDescent="0.2">
      <c r="A226" s="22" t="s">
        <v>682</v>
      </c>
      <c r="B226" s="23">
        <v>0</v>
      </c>
      <c r="C226" s="23">
        <v>127</v>
      </c>
      <c r="D226" s="24">
        <v>31</v>
      </c>
      <c r="E226" s="22">
        <v>35</v>
      </c>
      <c r="F226" s="22" t="s">
        <v>692</v>
      </c>
      <c r="G226" s="22" t="s">
        <v>683</v>
      </c>
      <c r="H226" s="24">
        <v>22</v>
      </c>
      <c r="I226" s="22" t="s">
        <v>689</v>
      </c>
      <c r="J226" s="24">
        <v>4</v>
      </c>
      <c r="K226" s="22" t="s">
        <v>684</v>
      </c>
      <c r="L226" s="22" t="s">
        <v>685</v>
      </c>
      <c r="M226" s="26" t="str">
        <f t="shared" si="4"/>
        <v>Low</v>
      </c>
      <c r="N226" s="26" t="str">
        <f t="shared" si="4"/>
        <v>Low</v>
      </c>
    </row>
    <row r="227" spans="1:14" x14ac:dyDescent="0.2">
      <c r="A227" s="22" t="s">
        <v>691</v>
      </c>
      <c r="B227" s="23">
        <v>663</v>
      </c>
      <c r="C227" s="23">
        <v>0</v>
      </c>
      <c r="D227" s="24">
        <v>19</v>
      </c>
      <c r="E227" s="22">
        <v>57</v>
      </c>
      <c r="F227" s="22" t="s">
        <v>677</v>
      </c>
      <c r="G227" s="22" t="s">
        <v>678</v>
      </c>
      <c r="H227" s="24">
        <v>41</v>
      </c>
      <c r="I227" s="22" t="s">
        <v>679</v>
      </c>
      <c r="J227" s="24">
        <v>2</v>
      </c>
      <c r="K227" s="22" t="s">
        <v>684</v>
      </c>
      <c r="L227" s="22" t="s">
        <v>681</v>
      </c>
      <c r="M227" s="26" t="str">
        <f t="shared" si="4"/>
        <v>Medium</v>
      </c>
      <c r="N227" s="26" t="str">
        <f t="shared" si="4"/>
        <v>Low</v>
      </c>
    </row>
    <row r="228" spans="1:14" x14ac:dyDescent="0.2">
      <c r="A228" s="22" t="s">
        <v>686</v>
      </c>
      <c r="B228" s="23">
        <v>624</v>
      </c>
      <c r="C228" s="23">
        <v>785</v>
      </c>
      <c r="D228" s="24">
        <v>37</v>
      </c>
      <c r="E228" s="22">
        <v>9</v>
      </c>
      <c r="F228" s="22" t="s">
        <v>692</v>
      </c>
      <c r="G228" s="22" t="s">
        <v>683</v>
      </c>
      <c r="H228" s="24">
        <v>53</v>
      </c>
      <c r="I228" s="22" t="s">
        <v>689</v>
      </c>
      <c r="J228" s="24">
        <v>2</v>
      </c>
      <c r="K228" s="22" t="s">
        <v>684</v>
      </c>
      <c r="L228" s="22" t="s">
        <v>681</v>
      </c>
      <c r="M228" s="26" t="str">
        <f t="shared" si="4"/>
        <v>Medium</v>
      </c>
      <c r="N228" s="26" t="str">
        <f t="shared" si="4"/>
        <v>Medium</v>
      </c>
    </row>
    <row r="229" spans="1:14" x14ac:dyDescent="0.2">
      <c r="A229" s="22" t="s">
        <v>694</v>
      </c>
      <c r="B229" s="23">
        <v>0</v>
      </c>
      <c r="C229" s="23">
        <v>718</v>
      </c>
      <c r="D229" s="24">
        <v>19</v>
      </c>
      <c r="E229" s="22">
        <v>0</v>
      </c>
      <c r="F229" s="22" t="s">
        <v>692</v>
      </c>
      <c r="G229" s="22" t="s">
        <v>683</v>
      </c>
      <c r="H229" s="24">
        <v>54</v>
      </c>
      <c r="I229" s="22" t="s">
        <v>695</v>
      </c>
      <c r="J229" s="24">
        <v>4</v>
      </c>
      <c r="K229" s="22" t="s">
        <v>696</v>
      </c>
      <c r="L229" s="22" t="s">
        <v>685</v>
      </c>
      <c r="M229" s="26" t="str">
        <f t="shared" si="4"/>
        <v>Low</v>
      </c>
      <c r="N229" s="26" t="str">
        <f t="shared" si="4"/>
        <v>Medium</v>
      </c>
    </row>
    <row r="230" spans="1:14" x14ac:dyDescent="0.2">
      <c r="A230" s="22" t="s">
        <v>682</v>
      </c>
      <c r="B230" s="23">
        <v>0</v>
      </c>
      <c r="C230" s="23">
        <v>493</v>
      </c>
      <c r="D230" s="24">
        <v>13</v>
      </c>
      <c r="E230" s="22">
        <v>21</v>
      </c>
      <c r="F230" s="22" t="s">
        <v>677</v>
      </c>
      <c r="G230" s="22" t="s">
        <v>678</v>
      </c>
      <c r="H230" s="24">
        <v>37</v>
      </c>
      <c r="I230" s="22" t="s">
        <v>679</v>
      </c>
      <c r="J230" s="24">
        <v>3</v>
      </c>
      <c r="K230" s="22" t="s">
        <v>680</v>
      </c>
      <c r="L230" s="22" t="s">
        <v>681</v>
      </c>
      <c r="M230" s="26" t="str">
        <f t="shared" si="4"/>
        <v>Low</v>
      </c>
      <c r="N230" s="26" t="str">
        <f t="shared" si="4"/>
        <v>Medium</v>
      </c>
    </row>
    <row r="231" spans="1:14" x14ac:dyDescent="0.2">
      <c r="A231" s="22" t="s">
        <v>676</v>
      </c>
      <c r="B231" s="23">
        <v>152</v>
      </c>
      <c r="C231" s="23">
        <v>757</v>
      </c>
      <c r="D231" s="24">
        <v>49</v>
      </c>
      <c r="E231" s="22">
        <v>45</v>
      </c>
      <c r="F231" s="22" t="s">
        <v>677</v>
      </c>
      <c r="G231" s="22" t="s">
        <v>678</v>
      </c>
      <c r="H231" s="24">
        <v>27</v>
      </c>
      <c r="I231" s="22" t="s">
        <v>679</v>
      </c>
      <c r="J231" s="24">
        <v>4</v>
      </c>
      <c r="K231" s="22" t="s">
        <v>684</v>
      </c>
      <c r="L231" s="22" t="s">
        <v>685</v>
      </c>
      <c r="M231" s="26" t="str">
        <f t="shared" si="4"/>
        <v>Low</v>
      </c>
      <c r="N231" s="26" t="str">
        <f t="shared" si="4"/>
        <v>Medium</v>
      </c>
    </row>
    <row r="232" spans="1:14" x14ac:dyDescent="0.2">
      <c r="A232" s="22" t="s">
        <v>686</v>
      </c>
      <c r="B232" s="23">
        <v>0</v>
      </c>
      <c r="C232" s="23">
        <v>9125</v>
      </c>
      <c r="D232" s="24">
        <v>13</v>
      </c>
      <c r="E232" s="22">
        <v>24</v>
      </c>
      <c r="F232" s="22" t="s">
        <v>692</v>
      </c>
      <c r="G232" s="22" t="s">
        <v>683</v>
      </c>
      <c r="H232" s="24">
        <v>25</v>
      </c>
      <c r="I232" s="22" t="s">
        <v>679</v>
      </c>
      <c r="J232" s="24">
        <v>2</v>
      </c>
      <c r="K232" s="22" t="s">
        <v>684</v>
      </c>
      <c r="L232" s="22" t="s">
        <v>685</v>
      </c>
      <c r="M232" s="26" t="str">
        <f t="shared" si="4"/>
        <v>Low</v>
      </c>
      <c r="N232" s="26" t="str">
        <f t="shared" si="4"/>
        <v>High</v>
      </c>
    </row>
    <row r="233" spans="1:14" x14ac:dyDescent="0.2">
      <c r="A233" s="22" t="s">
        <v>676</v>
      </c>
      <c r="B233" s="23">
        <v>0</v>
      </c>
      <c r="C233" s="23">
        <v>364</v>
      </c>
      <c r="D233" s="24">
        <v>13</v>
      </c>
      <c r="E233" s="22">
        <v>12</v>
      </c>
      <c r="F233" s="22" t="s">
        <v>692</v>
      </c>
      <c r="G233" s="22" t="s">
        <v>683</v>
      </c>
      <c r="H233" s="24">
        <v>34</v>
      </c>
      <c r="I233" s="22" t="s">
        <v>679</v>
      </c>
      <c r="J233" s="24">
        <v>2</v>
      </c>
      <c r="K233" s="22" t="s">
        <v>684</v>
      </c>
      <c r="L233" s="22" t="s">
        <v>681</v>
      </c>
      <c r="M233" s="26" t="str">
        <f t="shared" si="4"/>
        <v>Low</v>
      </c>
      <c r="N233" s="26" t="str">
        <f t="shared" si="4"/>
        <v>Medium</v>
      </c>
    </row>
    <row r="234" spans="1:14" x14ac:dyDescent="0.2">
      <c r="A234" s="22" t="s">
        <v>691</v>
      </c>
      <c r="B234" s="23">
        <v>498</v>
      </c>
      <c r="C234" s="23">
        <v>598</v>
      </c>
      <c r="D234" s="24">
        <v>37</v>
      </c>
      <c r="E234" s="22">
        <v>14</v>
      </c>
      <c r="F234" s="22" t="s">
        <v>677</v>
      </c>
      <c r="G234" s="22" t="s">
        <v>683</v>
      </c>
      <c r="H234" s="24">
        <v>29</v>
      </c>
      <c r="I234" s="22" t="s">
        <v>679</v>
      </c>
      <c r="J234" s="24">
        <v>2</v>
      </c>
      <c r="K234" s="22" t="s">
        <v>687</v>
      </c>
      <c r="L234" s="22" t="s">
        <v>685</v>
      </c>
      <c r="M234" s="26" t="str">
        <f t="shared" si="4"/>
        <v>Medium</v>
      </c>
      <c r="N234" s="26" t="str">
        <f t="shared" si="4"/>
        <v>Medium</v>
      </c>
    </row>
    <row r="235" spans="1:14" x14ac:dyDescent="0.2">
      <c r="A235" s="22" t="s">
        <v>686</v>
      </c>
      <c r="B235" s="23">
        <v>0</v>
      </c>
      <c r="C235" s="23">
        <v>374</v>
      </c>
      <c r="D235" s="24">
        <v>10</v>
      </c>
      <c r="E235" s="22">
        <v>19</v>
      </c>
      <c r="F235" s="22" t="s">
        <v>677</v>
      </c>
      <c r="G235" s="22" t="s">
        <v>678</v>
      </c>
      <c r="H235" s="24">
        <v>27</v>
      </c>
      <c r="I235" s="22" t="s">
        <v>679</v>
      </c>
      <c r="J235" s="24">
        <v>3</v>
      </c>
      <c r="K235" s="22" t="s">
        <v>680</v>
      </c>
      <c r="L235" s="22" t="s">
        <v>685</v>
      </c>
      <c r="M235" s="26" t="str">
        <f t="shared" si="4"/>
        <v>Low</v>
      </c>
      <c r="N235" s="26" t="str">
        <f t="shared" si="4"/>
        <v>Medium</v>
      </c>
    </row>
    <row r="236" spans="1:14" x14ac:dyDescent="0.2">
      <c r="A236" s="22" t="s">
        <v>676</v>
      </c>
      <c r="B236" s="23">
        <v>156</v>
      </c>
      <c r="C236" s="23">
        <v>0</v>
      </c>
      <c r="D236" s="24">
        <v>13</v>
      </c>
      <c r="E236" s="22">
        <v>58</v>
      </c>
      <c r="F236" s="22" t="s">
        <v>692</v>
      </c>
      <c r="G236" s="22" t="s">
        <v>683</v>
      </c>
      <c r="H236" s="24">
        <v>32</v>
      </c>
      <c r="I236" s="22" t="s">
        <v>679</v>
      </c>
      <c r="J236" s="24">
        <v>3</v>
      </c>
      <c r="K236" s="22" t="s">
        <v>680</v>
      </c>
      <c r="L236" s="22" t="s">
        <v>685</v>
      </c>
      <c r="M236" s="26" t="str">
        <f t="shared" si="4"/>
        <v>Low</v>
      </c>
      <c r="N236" s="26" t="str">
        <f t="shared" si="4"/>
        <v>Low</v>
      </c>
    </row>
    <row r="237" spans="1:14" x14ac:dyDescent="0.2">
      <c r="A237" s="22" t="s">
        <v>693</v>
      </c>
      <c r="B237" s="23">
        <v>1336</v>
      </c>
      <c r="C237" s="23">
        <v>0</v>
      </c>
      <c r="D237" s="24">
        <v>37</v>
      </c>
      <c r="E237" s="22">
        <v>11</v>
      </c>
      <c r="F237" s="22" t="s">
        <v>677</v>
      </c>
      <c r="G237" s="22" t="s">
        <v>678</v>
      </c>
      <c r="H237" s="24">
        <v>29</v>
      </c>
      <c r="I237" s="22" t="s">
        <v>679</v>
      </c>
      <c r="J237" s="24">
        <v>2</v>
      </c>
      <c r="K237" s="22" t="s">
        <v>687</v>
      </c>
      <c r="L237" s="22" t="s">
        <v>681</v>
      </c>
      <c r="M237" s="26" t="str">
        <f t="shared" si="4"/>
        <v>Medium</v>
      </c>
      <c r="N237" s="26" t="str">
        <f t="shared" si="4"/>
        <v>Low</v>
      </c>
    </row>
    <row r="238" spans="1:14" x14ac:dyDescent="0.2">
      <c r="A238" s="22" t="s">
        <v>686</v>
      </c>
      <c r="B238" s="23">
        <v>0</v>
      </c>
      <c r="C238" s="23">
        <v>508</v>
      </c>
      <c r="D238" s="24">
        <v>13</v>
      </c>
      <c r="E238" s="22">
        <v>3</v>
      </c>
      <c r="F238" s="22" t="s">
        <v>677</v>
      </c>
      <c r="G238" s="22" t="s">
        <v>678</v>
      </c>
      <c r="H238" s="24">
        <v>32</v>
      </c>
      <c r="I238" s="22" t="s">
        <v>679</v>
      </c>
      <c r="J238" s="24">
        <v>1</v>
      </c>
      <c r="K238" s="22" t="s">
        <v>680</v>
      </c>
      <c r="L238" s="22" t="s">
        <v>685</v>
      </c>
      <c r="M238" s="26" t="str">
        <f t="shared" si="4"/>
        <v>Low</v>
      </c>
      <c r="N238" s="26" t="str">
        <f t="shared" si="4"/>
        <v>Medium</v>
      </c>
    </row>
    <row r="239" spans="1:14" x14ac:dyDescent="0.2">
      <c r="A239" s="22" t="s">
        <v>676</v>
      </c>
      <c r="B239" s="23">
        <v>0</v>
      </c>
      <c r="C239" s="23">
        <v>956</v>
      </c>
      <c r="D239" s="24">
        <v>25</v>
      </c>
      <c r="E239" s="22">
        <v>4</v>
      </c>
      <c r="F239" s="22" t="s">
        <v>692</v>
      </c>
      <c r="G239" s="22" t="s">
        <v>683</v>
      </c>
      <c r="H239" s="24">
        <v>28</v>
      </c>
      <c r="I239" s="22" t="s">
        <v>689</v>
      </c>
      <c r="J239" s="24">
        <v>2</v>
      </c>
      <c r="K239" s="22" t="s">
        <v>680</v>
      </c>
      <c r="L239" s="22" t="s">
        <v>685</v>
      </c>
      <c r="M239" s="26" t="str">
        <f t="shared" si="4"/>
        <v>Low</v>
      </c>
      <c r="N239" s="26" t="str">
        <f t="shared" si="4"/>
        <v>Medium</v>
      </c>
    </row>
    <row r="240" spans="1:14" x14ac:dyDescent="0.2">
      <c r="A240" s="22" t="s">
        <v>682</v>
      </c>
      <c r="B240" s="23">
        <v>0</v>
      </c>
      <c r="C240" s="23">
        <v>636</v>
      </c>
      <c r="D240" s="24">
        <v>22</v>
      </c>
      <c r="E240" s="22">
        <v>41</v>
      </c>
      <c r="F240" s="22" t="s">
        <v>692</v>
      </c>
      <c r="G240" s="22" t="s">
        <v>683</v>
      </c>
      <c r="H240" s="24">
        <v>25</v>
      </c>
      <c r="I240" s="22" t="s">
        <v>689</v>
      </c>
      <c r="J240" s="24">
        <v>4</v>
      </c>
      <c r="K240" s="22" t="s">
        <v>680</v>
      </c>
      <c r="L240" s="22" t="s">
        <v>681</v>
      </c>
      <c r="M240" s="26" t="str">
        <f t="shared" si="4"/>
        <v>Low</v>
      </c>
      <c r="N240" s="26" t="str">
        <f t="shared" si="4"/>
        <v>Medium</v>
      </c>
    </row>
    <row r="241" spans="1:14" x14ac:dyDescent="0.2">
      <c r="A241" s="22" t="s">
        <v>686</v>
      </c>
      <c r="B241" s="23">
        <v>2641</v>
      </c>
      <c r="C241" s="23">
        <v>0</v>
      </c>
      <c r="D241" s="24">
        <v>13</v>
      </c>
      <c r="E241" s="22">
        <v>71</v>
      </c>
      <c r="F241" s="22" t="s">
        <v>692</v>
      </c>
      <c r="G241" s="22" t="s">
        <v>683</v>
      </c>
      <c r="H241" s="24">
        <v>51</v>
      </c>
      <c r="I241" s="22" t="s">
        <v>695</v>
      </c>
      <c r="J241" s="24">
        <v>4</v>
      </c>
      <c r="K241" s="22" t="s">
        <v>687</v>
      </c>
      <c r="L241" s="22" t="s">
        <v>681</v>
      </c>
      <c r="M241" s="26" t="str">
        <f t="shared" si="4"/>
        <v>High</v>
      </c>
      <c r="N241" s="26" t="str">
        <f t="shared" si="4"/>
        <v>Low</v>
      </c>
    </row>
    <row r="242" spans="1:14" x14ac:dyDescent="0.2">
      <c r="A242" s="22" t="s">
        <v>693</v>
      </c>
      <c r="B242" s="23">
        <v>0</v>
      </c>
      <c r="C242" s="23">
        <v>1519</v>
      </c>
      <c r="D242" s="24">
        <v>40</v>
      </c>
      <c r="E242" s="22">
        <v>74</v>
      </c>
      <c r="F242" s="22" t="s">
        <v>677</v>
      </c>
      <c r="G242" s="22" t="s">
        <v>678</v>
      </c>
      <c r="H242" s="24">
        <v>44</v>
      </c>
      <c r="I242" s="22" t="s">
        <v>679</v>
      </c>
      <c r="J242" s="24">
        <v>2</v>
      </c>
      <c r="K242" s="22" t="s">
        <v>687</v>
      </c>
      <c r="L242" s="22" t="s">
        <v>681</v>
      </c>
      <c r="M242" s="26" t="str">
        <f t="shared" si="4"/>
        <v>Low</v>
      </c>
      <c r="N242" s="26" t="str">
        <f t="shared" si="4"/>
        <v>Medium</v>
      </c>
    </row>
    <row r="243" spans="1:14" x14ac:dyDescent="0.2">
      <c r="A243" s="22" t="s">
        <v>691</v>
      </c>
      <c r="B243" s="23">
        <v>0</v>
      </c>
      <c r="C243" s="23">
        <v>922</v>
      </c>
      <c r="D243" s="24">
        <v>19</v>
      </c>
      <c r="E243" s="22">
        <v>29</v>
      </c>
      <c r="F243" s="22" t="s">
        <v>677</v>
      </c>
      <c r="G243" s="22" t="s">
        <v>678</v>
      </c>
      <c r="H243" s="24">
        <v>33</v>
      </c>
      <c r="I243" s="22" t="s">
        <v>679</v>
      </c>
      <c r="J243" s="24">
        <v>1</v>
      </c>
      <c r="K243" s="22" t="s">
        <v>684</v>
      </c>
      <c r="L243" s="22" t="s">
        <v>681</v>
      </c>
      <c r="M243" s="26" t="str">
        <f t="shared" si="4"/>
        <v>Low</v>
      </c>
      <c r="N243" s="26" t="str">
        <f t="shared" si="4"/>
        <v>Medium</v>
      </c>
    </row>
    <row r="244" spans="1:14" x14ac:dyDescent="0.2">
      <c r="A244" s="22" t="s">
        <v>682</v>
      </c>
      <c r="B244" s="23">
        <v>0</v>
      </c>
      <c r="C244" s="23">
        <v>180</v>
      </c>
      <c r="D244" s="24">
        <v>5</v>
      </c>
      <c r="E244" s="22">
        <v>2</v>
      </c>
      <c r="F244" s="22" t="s">
        <v>692</v>
      </c>
      <c r="G244" s="22" t="s">
        <v>683</v>
      </c>
      <c r="H244" s="24">
        <v>22</v>
      </c>
      <c r="I244" s="22" t="s">
        <v>689</v>
      </c>
      <c r="J244" s="24">
        <v>3</v>
      </c>
      <c r="K244" s="22" t="s">
        <v>680</v>
      </c>
      <c r="L244" s="22" t="s">
        <v>681</v>
      </c>
      <c r="M244" s="26" t="str">
        <f t="shared" si="4"/>
        <v>Low</v>
      </c>
      <c r="N244" s="26" t="str">
        <f t="shared" si="4"/>
        <v>Low</v>
      </c>
    </row>
    <row r="245" spans="1:14" x14ac:dyDescent="0.2">
      <c r="A245" s="22" t="s">
        <v>693</v>
      </c>
      <c r="B245" s="23">
        <v>0</v>
      </c>
      <c r="C245" s="23">
        <v>701</v>
      </c>
      <c r="D245" s="24">
        <v>22</v>
      </c>
      <c r="E245" s="22">
        <v>108</v>
      </c>
      <c r="F245" s="22" t="s">
        <v>677</v>
      </c>
      <c r="G245" s="22" t="s">
        <v>678</v>
      </c>
      <c r="H245" s="24">
        <v>35</v>
      </c>
      <c r="I245" s="22" t="s">
        <v>679</v>
      </c>
      <c r="J245" s="24">
        <v>4</v>
      </c>
      <c r="K245" s="22" t="s">
        <v>687</v>
      </c>
      <c r="L245" s="22" t="s">
        <v>681</v>
      </c>
      <c r="M245" s="26" t="str">
        <f t="shared" si="4"/>
        <v>Low</v>
      </c>
      <c r="N245" s="26" t="str">
        <f t="shared" si="4"/>
        <v>Medium</v>
      </c>
    </row>
    <row r="246" spans="1:14" x14ac:dyDescent="0.2">
      <c r="A246" s="22" t="s">
        <v>676</v>
      </c>
      <c r="B246" s="23">
        <v>0</v>
      </c>
      <c r="C246" s="23">
        <v>296</v>
      </c>
      <c r="D246" s="24">
        <v>16</v>
      </c>
      <c r="E246" s="22">
        <v>8</v>
      </c>
      <c r="F246" s="22" t="s">
        <v>677</v>
      </c>
      <c r="G246" s="22" t="s">
        <v>678</v>
      </c>
      <c r="H246" s="24">
        <v>30</v>
      </c>
      <c r="I246" s="22" t="s">
        <v>679</v>
      </c>
      <c r="J246" s="24">
        <v>2</v>
      </c>
      <c r="K246" s="22" t="s">
        <v>684</v>
      </c>
      <c r="L246" s="22" t="s">
        <v>681</v>
      </c>
      <c r="M246" s="26" t="str">
        <f t="shared" si="4"/>
        <v>Low</v>
      </c>
      <c r="N246" s="26" t="str">
        <f t="shared" si="4"/>
        <v>Medium</v>
      </c>
    </row>
    <row r="247" spans="1:14" x14ac:dyDescent="0.2">
      <c r="A247" s="22" t="s">
        <v>676</v>
      </c>
      <c r="B247" s="23">
        <v>887</v>
      </c>
      <c r="C247" s="23">
        <v>519</v>
      </c>
      <c r="D247" s="24">
        <v>7</v>
      </c>
      <c r="E247" s="22">
        <v>42</v>
      </c>
      <c r="F247" s="22" t="s">
        <v>677</v>
      </c>
      <c r="G247" s="22" t="s">
        <v>690</v>
      </c>
      <c r="H247" s="24">
        <v>27</v>
      </c>
      <c r="I247" s="22" t="s">
        <v>679</v>
      </c>
      <c r="J247" s="24">
        <v>3</v>
      </c>
      <c r="K247" s="22" t="s">
        <v>680</v>
      </c>
      <c r="L247" s="22" t="s">
        <v>681</v>
      </c>
      <c r="M247" s="26" t="str">
        <f t="shared" si="4"/>
        <v>Medium</v>
      </c>
      <c r="N247" s="26" t="str">
        <f t="shared" si="4"/>
        <v>Medium</v>
      </c>
    </row>
    <row r="248" spans="1:14" x14ac:dyDescent="0.2">
      <c r="A248" s="22" t="s">
        <v>691</v>
      </c>
      <c r="B248" s="23">
        <v>0</v>
      </c>
      <c r="C248" s="23">
        <v>800</v>
      </c>
      <c r="D248" s="24">
        <v>49</v>
      </c>
      <c r="E248" s="22">
        <v>2</v>
      </c>
      <c r="F248" s="22" t="s">
        <v>692</v>
      </c>
      <c r="G248" s="22" t="s">
        <v>683</v>
      </c>
      <c r="H248" s="24">
        <v>23</v>
      </c>
      <c r="I248" s="22" t="s">
        <v>689</v>
      </c>
      <c r="J248" s="24">
        <v>4</v>
      </c>
      <c r="K248" s="22" t="s">
        <v>684</v>
      </c>
      <c r="L248" s="22" t="s">
        <v>685</v>
      </c>
      <c r="M248" s="26" t="str">
        <f t="shared" si="4"/>
        <v>Low</v>
      </c>
      <c r="N248" s="26" t="str">
        <f t="shared" si="4"/>
        <v>Medium</v>
      </c>
    </row>
    <row r="249" spans="1:14" x14ac:dyDescent="0.2">
      <c r="A249" s="22" t="s">
        <v>682</v>
      </c>
      <c r="B249" s="23">
        <v>0</v>
      </c>
      <c r="C249" s="23">
        <v>736</v>
      </c>
      <c r="D249" s="24">
        <v>13</v>
      </c>
      <c r="E249" s="22">
        <v>6</v>
      </c>
      <c r="F249" s="22" t="s">
        <v>692</v>
      </c>
      <c r="G249" s="22" t="s">
        <v>683</v>
      </c>
      <c r="H249" s="24">
        <v>19</v>
      </c>
      <c r="I249" s="22" t="s">
        <v>689</v>
      </c>
      <c r="J249" s="24">
        <v>4</v>
      </c>
      <c r="K249" s="22" t="s">
        <v>684</v>
      </c>
      <c r="L249" s="22" t="s">
        <v>685</v>
      </c>
      <c r="M249" s="26" t="str">
        <f t="shared" si="4"/>
        <v>Low</v>
      </c>
      <c r="N249" s="26" t="str">
        <f t="shared" si="4"/>
        <v>Medium</v>
      </c>
    </row>
    <row r="250" spans="1:14" x14ac:dyDescent="0.2">
      <c r="A250" s="22" t="s">
        <v>676</v>
      </c>
      <c r="B250" s="23">
        <v>0</v>
      </c>
      <c r="C250" s="23">
        <v>11838</v>
      </c>
      <c r="D250" s="24">
        <v>7</v>
      </c>
      <c r="E250" s="22">
        <v>70</v>
      </c>
      <c r="F250" s="22" t="s">
        <v>677</v>
      </c>
      <c r="G250" s="22" t="s">
        <v>678</v>
      </c>
      <c r="H250" s="24">
        <v>44</v>
      </c>
      <c r="I250" s="22" t="s">
        <v>679</v>
      </c>
      <c r="J250" s="24">
        <v>4</v>
      </c>
      <c r="K250" s="22" t="s">
        <v>680</v>
      </c>
      <c r="L250" s="22" t="s">
        <v>681</v>
      </c>
      <c r="M250" s="26" t="str">
        <f t="shared" si="4"/>
        <v>Low</v>
      </c>
      <c r="N250" s="26" t="str">
        <f t="shared" si="4"/>
        <v>High</v>
      </c>
    </row>
    <row r="251" spans="1:14" x14ac:dyDescent="0.2">
      <c r="A251" s="22" t="s">
        <v>676</v>
      </c>
      <c r="B251" s="23">
        <v>0</v>
      </c>
      <c r="C251" s="23">
        <v>364</v>
      </c>
      <c r="D251" s="24">
        <v>5</v>
      </c>
      <c r="E251" s="22">
        <v>35</v>
      </c>
      <c r="F251" s="22" t="s">
        <v>677</v>
      </c>
      <c r="G251" s="22" t="s">
        <v>678</v>
      </c>
      <c r="H251" s="24">
        <v>41</v>
      </c>
      <c r="I251" s="22" t="s">
        <v>679</v>
      </c>
      <c r="J251" s="24">
        <v>1</v>
      </c>
      <c r="K251" s="22" t="s">
        <v>680</v>
      </c>
      <c r="L251" s="22" t="s">
        <v>681</v>
      </c>
      <c r="M251" s="26" t="str">
        <f t="shared" si="4"/>
        <v>Low</v>
      </c>
      <c r="N251" s="26" t="str">
        <f t="shared" si="4"/>
        <v>Medium</v>
      </c>
    </row>
    <row r="252" spans="1:14" x14ac:dyDescent="0.2">
      <c r="A252" s="22" t="s">
        <v>686</v>
      </c>
      <c r="B252" s="23">
        <v>18408</v>
      </c>
      <c r="C252" s="23">
        <v>212</v>
      </c>
      <c r="D252" s="24">
        <v>13</v>
      </c>
      <c r="E252" s="22">
        <v>9</v>
      </c>
      <c r="F252" s="22" t="s">
        <v>692</v>
      </c>
      <c r="G252" s="22" t="s">
        <v>683</v>
      </c>
      <c r="H252" s="24">
        <v>35</v>
      </c>
      <c r="I252" s="22" t="s">
        <v>679</v>
      </c>
      <c r="J252" s="24">
        <v>2</v>
      </c>
      <c r="K252" s="22" t="s">
        <v>684</v>
      </c>
      <c r="L252" s="22" t="s">
        <v>681</v>
      </c>
      <c r="M252" s="26" t="str">
        <f t="shared" si="4"/>
        <v>High</v>
      </c>
      <c r="N252" s="26" t="str">
        <f t="shared" si="4"/>
        <v>Low</v>
      </c>
    </row>
    <row r="253" spans="1:14" x14ac:dyDescent="0.2">
      <c r="A253" s="22" t="s">
        <v>686</v>
      </c>
      <c r="B253" s="23">
        <v>497</v>
      </c>
      <c r="C253" s="23">
        <v>888</v>
      </c>
      <c r="D253" s="24">
        <v>16</v>
      </c>
      <c r="E253" s="22">
        <v>3</v>
      </c>
      <c r="F253" s="22" t="s">
        <v>692</v>
      </c>
      <c r="G253" s="22" t="s">
        <v>683</v>
      </c>
      <c r="H253" s="24">
        <v>25</v>
      </c>
      <c r="I253" s="22" t="s">
        <v>689</v>
      </c>
      <c r="J253" s="24">
        <v>1</v>
      </c>
      <c r="K253" s="22" t="s">
        <v>696</v>
      </c>
      <c r="L253" s="22" t="s">
        <v>685</v>
      </c>
      <c r="M253" s="26" t="str">
        <f t="shared" si="4"/>
        <v>Medium</v>
      </c>
      <c r="N253" s="26" t="str">
        <f t="shared" si="4"/>
        <v>Medium</v>
      </c>
    </row>
    <row r="254" spans="1:14" x14ac:dyDescent="0.2">
      <c r="A254" s="22" t="s">
        <v>693</v>
      </c>
      <c r="B254" s="23">
        <v>0</v>
      </c>
      <c r="C254" s="23">
        <v>999</v>
      </c>
      <c r="D254" s="24">
        <v>25</v>
      </c>
      <c r="E254" s="22">
        <v>0</v>
      </c>
      <c r="F254" s="22" t="s">
        <v>677</v>
      </c>
      <c r="G254" s="22" t="s">
        <v>678</v>
      </c>
      <c r="H254" s="24">
        <v>28</v>
      </c>
      <c r="I254" s="22" t="s">
        <v>695</v>
      </c>
      <c r="J254" s="24">
        <v>2</v>
      </c>
      <c r="K254" s="22" t="s">
        <v>687</v>
      </c>
      <c r="L254" s="22" t="s">
        <v>681</v>
      </c>
      <c r="M254" s="26" t="str">
        <f t="shared" si="4"/>
        <v>Low</v>
      </c>
      <c r="N254" s="26" t="str">
        <f t="shared" si="4"/>
        <v>Medium</v>
      </c>
    </row>
    <row r="255" spans="1:14" x14ac:dyDescent="0.2">
      <c r="A255" s="22" t="s">
        <v>676</v>
      </c>
      <c r="B255" s="23">
        <v>946</v>
      </c>
      <c r="C255" s="23">
        <v>0</v>
      </c>
      <c r="D255" s="24">
        <v>16</v>
      </c>
      <c r="E255" s="22">
        <v>83</v>
      </c>
      <c r="F255" s="22" t="s">
        <v>677</v>
      </c>
      <c r="G255" s="22" t="s">
        <v>678</v>
      </c>
      <c r="H255" s="24">
        <v>34</v>
      </c>
      <c r="I255" s="22" t="s">
        <v>679</v>
      </c>
      <c r="J255" s="24">
        <v>2</v>
      </c>
      <c r="K255" s="22" t="s">
        <v>684</v>
      </c>
      <c r="L255" s="22" t="s">
        <v>681</v>
      </c>
      <c r="M255" s="26" t="str">
        <f t="shared" si="4"/>
        <v>Medium</v>
      </c>
      <c r="N255" s="26" t="str">
        <f t="shared" si="4"/>
        <v>Low</v>
      </c>
    </row>
    <row r="256" spans="1:14" x14ac:dyDescent="0.2">
      <c r="A256" s="22" t="s">
        <v>691</v>
      </c>
      <c r="B256" s="23">
        <v>986</v>
      </c>
      <c r="C256" s="23">
        <v>578</v>
      </c>
      <c r="D256" s="24">
        <v>28</v>
      </c>
      <c r="E256" s="22">
        <v>1</v>
      </c>
      <c r="F256" s="22" t="s">
        <v>692</v>
      </c>
      <c r="G256" s="22" t="s">
        <v>683</v>
      </c>
      <c r="H256" s="24">
        <v>31</v>
      </c>
      <c r="I256" s="22" t="s">
        <v>679</v>
      </c>
      <c r="J256" s="24">
        <v>1</v>
      </c>
      <c r="K256" s="22" t="s">
        <v>684</v>
      </c>
      <c r="L256" s="22" t="s">
        <v>681</v>
      </c>
      <c r="M256" s="26" t="str">
        <f t="shared" si="4"/>
        <v>Medium</v>
      </c>
      <c r="N256" s="26" t="str">
        <f t="shared" si="4"/>
        <v>Medium</v>
      </c>
    </row>
    <row r="257" spans="1:14" x14ac:dyDescent="0.2">
      <c r="A257" s="22" t="s">
        <v>688</v>
      </c>
      <c r="B257" s="23">
        <v>8122</v>
      </c>
      <c r="C257" s="23">
        <v>136</v>
      </c>
      <c r="D257" s="24">
        <v>22</v>
      </c>
      <c r="E257" s="22">
        <v>4</v>
      </c>
      <c r="F257" s="22" t="s">
        <v>677</v>
      </c>
      <c r="G257" s="22" t="s">
        <v>683</v>
      </c>
      <c r="H257" s="24">
        <v>32</v>
      </c>
      <c r="I257" s="22" t="s">
        <v>689</v>
      </c>
      <c r="J257" s="24">
        <v>1</v>
      </c>
      <c r="K257" s="22" t="s">
        <v>684</v>
      </c>
      <c r="L257" s="22" t="s">
        <v>685</v>
      </c>
      <c r="M257" s="26" t="str">
        <f t="shared" si="4"/>
        <v>High</v>
      </c>
      <c r="N257" s="26" t="str">
        <f t="shared" si="4"/>
        <v>Low</v>
      </c>
    </row>
    <row r="258" spans="1:14" x14ac:dyDescent="0.2">
      <c r="A258" s="22" t="s">
        <v>682</v>
      </c>
      <c r="B258" s="23">
        <v>0</v>
      </c>
      <c r="C258" s="23">
        <v>734</v>
      </c>
      <c r="D258" s="24">
        <v>37</v>
      </c>
      <c r="E258" s="22">
        <v>111</v>
      </c>
      <c r="F258" s="22" t="s">
        <v>677</v>
      </c>
      <c r="G258" s="22" t="s">
        <v>678</v>
      </c>
      <c r="H258" s="24">
        <v>41</v>
      </c>
      <c r="I258" s="22" t="s">
        <v>679</v>
      </c>
      <c r="J258" s="24">
        <v>2</v>
      </c>
      <c r="K258" s="22" t="s">
        <v>684</v>
      </c>
      <c r="L258" s="22" t="s">
        <v>685</v>
      </c>
      <c r="M258" s="26" t="str">
        <f t="shared" si="4"/>
        <v>Low</v>
      </c>
      <c r="N258" s="26" t="str">
        <f t="shared" si="4"/>
        <v>Medium</v>
      </c>
    </row>
    <row r="259" spans="1:14" x14ac:dyDescent="0.2">
      <c r="A259" s="22" t="s">
        <v>691</v>
      </c>
      <c r="B259" s="23">
        <v>778</v>
      </c>
      <c r="C259" s="23">
        <v>861</v>
      </c>
      <c r="D259" s="24">
        <v>49</v>
      </c>
      <c r="E259" s="22">
        <v>21</v>
      </c>
      <c r="F259" s="22" t="s">
        <v>677</v>
      </c>
      <c r="G259" s="22" t="s">
        <v>678</v>
      </c>
      <c r="H259" s="24">
        <v>22</v>
      </c>
      <c r="I259" s="22" t="s">
        <v>679</v>
      </c>
      <c r="J259" s="24">
        <v>2</v>
      </c>
      <c r="K259" s="22" t="s">
        <v>684</v>
      </c>
      <c r="L259" s="22" t="s">
        <v>685</v>
      </c>
      <c r="M259" s="26" t="str">
        <f t="shared" si="4"/>
        <v>Medium</v>
      </c>
      <c r="N259" s="26" t="str">
        <f t="shared" si="4"/>
        <v>Medium</v>
      </c>
    </row>
    <row r="260" spans="1:14" x14ac:dyDescent="0.2">
      <c r="A260" s="22" t="s">
        <v>695</v>
      </c>
      <c r="B260" s="23">
        <v>645</v>
      </c>
      <c r="C260" s="23">
        <v>855</v>
      </c>
      <c r="D260" s="24">
        <v>25</v>
      </c>
      <c r="E260" s="22">
        <v>17</v>
      </c>
      <c r="F260" s="22" t="s">
        <v>677</v>
      </c>
      <c r="G260" s="22" t="s">
        <v>678</v>
      </c>
      <c r="H260" s="24">
        <v>28</v>
      </c>
      <c r="I260" s="22" t="s">
        <v>679</v>
      </c>
      <c r="J260" s="24">
        <v>3</v>
      </c>
      <c r="K260" s="22" t="s">
        <v>687</v>
      </c>
      <c r="L260" s="22" t="s">
        <v>685</v>
      </c>
      <c r="M260" s="26" t="str">
        <f t="shared" si="4"/>
        <v>Medium</v>
      </c>
      <c r="N260" s="26" t="str">
        <f t="shared" si="4"/>
        <v>Medium</v>
      </c>
    </row>
    <row r="261" spans="1:14" x14ac:dyDescent="0.2">
      <c r="A261" s="22" t="s">
        <v>682</v>
      </c>
      <c r="B261" s="23">
        <v>0</v>
      </c>
      <c r="C261" s="23">
        <v>4486</v>
      </c>
      <c r="D261" s="24">
        <v>10</v>
      </c>
      <c r="E261" s="22">
        <v>3</v>
      </c>
      <c r="F261" s="22" t="s">
        <v>692</v>
      </c>
      <c r="G261" s="22" t="s">
        <v>683</v>
      </c>
      <c r="H261" s="24">
        <v>21</v>
      </c>
      <c r="I261" s="22" t="s">
        <v>689</v>
      </c>
      <c r="J261" s="24">
        <v>4</v>
      </c>
      <c r="K261" s="22" t="s">
        <v>684</v>
      </c>
      <c r="L261" s="22" t="s">
        <v>681</v>
      </c>
      <c r="M261" s="26" t="str">
        <f t="shared" ref="M261:N324" si="5">IF(B261&lt;250,"Low",IF(B261&lt;2000,"Medium","High"))</f>
        <v>Low</v>
      </c>
      <c r="N261" s="26" t="str">
        <f t="shared" si="5"/>
        <v>High</v>
      </c>
    </row>
    <row r="262" spans="1:14" x14ac:dyDescent="0.2">
      <c r="A262" s="22" t="s">
        <v>686</v>
      </c>
      <c r="B262" s="23">
        <v>682</v>
      </c>
      <c r="C262" s="23">
        <v>2017</v>
      </c>
      <c r="D262" s="24">
        <v>37</v>
      </c>
      <c r="E262" s="22">
        <v>85</v>
      </c>
      <c r="F262" s="22" t="s">
        <v>677</v>
      </c>
      <c r="G262" s="22" t="s">
        <v>678</v>
      </c>
      <c r="H262" s="24">
        <v>41</v>
      </c>
      <c r="I262" s="22" t="s">
        <v>679</v>
      </c>
      <c r="J262" s="24">
        <v>4</v>
      </c>
      <c r="K262" s="22" t="s">
        <v>687</v>
      </c>
      <c r="L262" s="22" t="s">
        <v>685</v>
      </c>
      <c r="M262" s="26" t="str">
        <f t="shared" si="5"/>
        <v>Medium</v>
      </c>
      <c r="N262" s="26" t="str">
        <f t="shared" si="5"/>
        <v>High</v>
      </c>
    </row>
    <row r="263" spans="1:14" x14ac:dyDescent="0.2">
      <c r="A263" s="22" t="s">
        <v>686</v>
      </c>
      <c r="B263" s="23">
        <v>19812</v>
      </c>
      <c r="C263" s="23">
        <v>0</v>
      </c>
      <c r="D263" s="24">
        <v>25</v>
      </c>
      <c r="E263" s="22">
        <v>37</v>
      </c>
      <c r="F263" s="22" t="s">
        <v>677</v>
      </c>
      <c r="G263" s="22" t="s">
        <v>678</v>
      </c>
      <c r="H263" s="24">
        <v>36</v>
      </c>
      <c r="I263" s="22" t="s">
        <v>679</v>
      </c>
      <c r="J263" s="24">
        <v>2</v>
      </c>
      <c r="K263" s="22" t="s">
        <v>680</v>
      </c>
      <c r="L263" s="22" t="s">
        <v>685</v>
      </c>
      <c r="M263" s="26" t="str">
        <f t="shared" si="5"/>
        <v>High</v>
      </c>
      <c r="N263" s="26" t="str">
        <f t="shared" si="5"/>
        <v>Low</v>
      </c>
    </row>
    <row r="264" spans="1:14" x14ac:dyDescent="0.2">
      <c r="A264" s="22" t="s">
        <v>691</v>
      </c>
      <c r="B264" s="23">
        <v>0</v>
      </c>
      <c r="C264" s="23">
        <v>500</v>
      </c>
      <c r="D264" s="24">
        <v>25</v>
      </c>
      <c r="E264" s="22">
        <v>1</v>
      </c>
      <c r="F264" s="22" t="s">
        <v>677</v>
      </c>
      <c r="G264" s="22" t="s">
        <v>678</v>
      </c>
      <c r="H264" s="24">
        <v>26</v>
      </c>
      <c r="I264" s="22" t="s">
        <v>679</v>
      </c>
      <c r="J264" s="24">
        <v>2</v>
      </c>
      <c r="K264" s="22" t="s">
        <v>684</v>
      </c>
      <c r="L264" s="22" t="s">
        <v>685</v>
      </c>
      <c r="M264" s="26" t="str">
        <f t="shared" si="5"/>
        <v>Low</v>
      </c>
      <c r="N264" s="26" t="str">
        <f t="shared" si="5"/>
        <v>Medium</v>
      </c>
    </row>
    <row r="265" spans="1:14" x14ac:dyDescent="0.2">
      <c r="A265" s="22" t="s">
        <v>693</v>
      </c>
      <c r="B265" s="23">
        <v>0</v>
      </c>
      <c r="C265" s="23">
        <v>859</v>
      </c>
      <c r="D265" s="24">
        <v>31</v>
      </c>
      <c r="E265" s="22">
        <v>89</v>
      </c>
      <c r="F265" s="22" t="s">
        <v>677</v>
      </c>
      <c r="G265" s="22" t="s">
        <v>678</v>
      </c>
      <c r="H265" s="24">
        <v>37</v>
      </c>
      <c r="I265" s="22" t="s">
        <v>695</v>
      </c>
      <c r="J265" s="24">
        <v>4</v>
      </c>
      <c r="K265" s="22" t="s">
        <v>687</v>
      </c>
      <c r="L265" s="22" t="s">
        <v>681</v>
      </c>
      <c r="M265" s="26" t="str">
        <f t="shared" si="5"/>
        <v>Low</v>
      </c>
      <c r="N265" s="26" t="str">
        <f t="shared" si="5"/>
        <v>Medium</v>
      </c>
    </row>
    <row r="266" spans="1:14" x14ac:dyDescent="0.2">
      <c r="A266" s="22" t="s">
        <v>691</v>
      </c>
      <c r="B266" s="23">
        <v>859</v>
      </c>
      <c r="C266" s="23">
        <v>3305</v>
      </c>
      <c r="D266" s="24">
        <v>25</v>
      </c>
      <c r="E266" s="22">
        <v>26</v>
      </c>
      <c r="F266" s="22" t="s">
        <v>677</v>
      </c>
      <c r="G266" s="22" t="s">
        <v>678</v>
      </c>
      <c r="H266" s="24">
        <v>35</v>
      </c>
      <c r="I266" s="22" t="s">
        <v>689</v>
      </c>
      <c r="J266" s="24">
        <v>4</v>
      </c>
      <c r="K266" s="22" t="s">
        <v>687</v>
      </c>
      <c r="L266" s="22" t="s">
        <v>681</v>
      </c>
      <c r="M266" s="26" t="str">
        <f t="shared" si="5"/>
        <v>Medium</v>
      </c>
      <c r="N266" s="26" t="str">
        <f t="shared" si="5"/>
        <v>High</v>
      </c>
    </row>
    <row r="267" spans="1:14" x14ac:dyDescent="0.2">
      <c r="A267" s="22" t="s">
        <v>676</v>
      </c>
      <c r="B267" s="23">
        <v>0</v>
      </c>
      <c r="C267" s="23">
        <v>1218</v>
      </c>
      <c r="D267" s="24">
        <v>13</v>
      </c>
      <c r="E267" s="22">
        <v>38</v>
      </c>
      <c r="F267" s="22" t="s">
        <v>677</v>
      </c>
      <c r="G267" s="22" t="s">
        <v>678</v>
      </c>
      <c r="H267" s="24">
        <v>34</v>
      </c>
      <c r="I267" s="22" t="s">
        <v>679</v>
      </c>
      <c r="J267" s="24">
        <v>1</v>
      </c>
      <c r="K267" s="22" t="s">
        <v>684</v>
      </c>
      <c r="L267" s="22" t="s">
        <v>681</v>
      </c>
      <c r="M267" s="26" t="str">
        <f t="shared" si="5"/>
        <v>Low</v>
      </c>
      <c r="N267" s="26" t="str">
        <f t="shared" si="5"/>
        <v>Medium</v>
      </c>
    </row>
    <row r="268" spans="1:14" x14ac:dyDescent="0.2">
      <c r="A268" s="22" t="s">
        <v>686</v>
      </c>
      <c r="B268" s="23">
        <v>0</v>
      </c>
      <c r="C268" s="23">
        <v>9016</v>
      </c>
      <c r="D268" s="24">
        <v>49</v>
      </c>
      <c r="E268" s="22">
        <v>22</v>
      </c>
      <c r="F268" s="22" t="s">
        <v>677</v>
      </c>
      <c r="G268" s="22" t="s">
        <v>678</v>
      </c>
      <c r="H268" s="24">
        <v>43</v>
      </c>
      <c r="I268" s="22" t="s">
        <v>695</v>
      </c>
      <c r="J268" s="24">
        <v>2</v>
      </c>
      <c r="K268" s="22" t="s">
        <v>684</v>
      </c>
      <c r="L268" s="22" t="s">
        <v>685</v>
      </c>
      <c r="M268" s="26" t="str">
        <f t="shared" si="5"/>
        <v>Low</v>
      </c>
      <c r="N268" s="26" t="str">
        <f t="shared" si="5"/>
        <v>High</v>
      </c>
    </row>
    <row r="269" spans="1:14" x14ac:dyDescent="0.2">
      <c r="A269" s="22" t="s">
        <v>686</v>
      </c>
      <c r="B269" s="23">
        <v>0</v>
      </c>
      <c r="C269" s="23">
        <v>11587</v>
      </c>
      <c r="D269" s="24">
        <v>22</v>
      </c>
      <c r="E269" s="22">
        <v>46</v>
      </c>
      <c r="F269" s="22" t="s">
        <v>692</v>
      </c>
      <c r="G269" s="22" t="s">
        <v>683</v>
      </c>
      <c r="H269" s="24">
        <v>30</v>
      </c>
      <c r="I269" s="22" t="s">
        <v>679</v>
      </c>
      <c r="J269" s="24">
        <v>2</v>
      </c>
      <c r="K269" s="22" t="s">
        <v>687</v>
      </c>
      <c r="L269" s="22" t="s">
        <v>681</v>
      </c>
      <c r="M269" s="26" t="str">
        <f t="shared" si="5"/>
        <v>Low</v>
      </c>
      <c r="N269" s="26" t="str">
        <f t="shared" si="5"/>
        <v>High</v>
      </c>
    </row>
    <row r="270" spans="1:14" x14ac:dyDescent="0.2">
      <c r="A270" s="22" t="s">
        <v>682</v>
      </c>
      <c r="B270" s="23">
        <v>0</v>
      </c>
      <c r="C270" s="23">
        <v>8944</v>
      </c>
      <c r="D270" s="24">
        <v>25</v>
      </c>
      <c r="E270" s="22">
        <v>66</v>
      </c>
      <c r="F270" s="22" t="s">
        <v>677</v>
      </c>
      <c r="G270" s="22" t="s">
        <v>678</v>
      </c>
      <c r="H270" s="24">
        <v>31</v>
      </c>
      <c r="I270" s="22" t="s">
        <v>689</v>
      </c>
      <c r="J270" s="24">
        <v>3</v>
      </c>
      <c r="K270" s="22" t="s">
        <v>684</v>
      </c>
      <c r="L270" s="22" t="s">
        <v>681</v>
      </c>
      <c r="M270" s="26" t="str">
        <f t="shared" si="5"/>
        <v>Low</v>
      </c>
      <c r="N270" s="26" t="str">
        <f t="shared" si="5"/>
        <v>High</v>
      </c>
    </row>
    <row r="271" spans="1:14" x14ac:dyDescent="0.2">
      <c r="A271" s="22" t="s">
        <v>694</v>
      </c>
      <c r="B271" s="23">
        <v>0</v>
      </c>
      <c r="C271" s="23">
        <v>807</v>
      </c>
      <c r="D271" s="24">
        <v>25</v>
      </c>
      <c r="E271" s="22">
        <v>75</v>
      </c>
      <c r="F271" s="22" t="s">
        <v>677</v>
      </c>
      <c r="G271" s="22" t="s">
        <v>678</v>
      </c>
      <c r="H271" s="24">
        <v>43</v>
      </c>
      <c r="I271" s="22" t="s">
        <v>695</v>
      </c>
      <c r="J271" s="24">
        <v>4</v>
      </c>
      <c r="K271" s="22" t="s">
        <v>684</v>
      </c>
      <c r="L271" s="22" t="s">
        <v>681</v>
      </c>
      <c r="M271" s="26" t="str">
        <f t="shared" si="5"/>
        <v>Low</v>
      </c>
      <c r="N271" s="26" t="str">
        <f t="shared" si="5"/>
        <v>Medium</v>
      </c>
    </row>
    <row r="272" spans="1:14" x14ac:dyDescent="0.2">
      <c r="A272" s="22" t="s">
        <v>676</v>
      </c>
      <c r="B272" s="23">
        <v>0</v>
      </c>
      <c r="C272" s="23">
        <v>867</v>
      </c>
      <c r="D272" s="24">
        <v>31</v>
      </c>
      <c r="E272" s="22">
        <v>27</v>
      </c>
      <c r="F272" s="22" t="s">
        <v>692</v>
      </c>
      <c r="G272" s="22" t="s">
        <v>683</v>
      </c>
      <c r="H272" s="24">
        <v>24</v>
      </c>
      <c r="I272" s="22" t="s">
        <v>679</v>
      </c>
      <c r="J272" s="24">
        <v>2</v>
      </c>
      <c r="K272" s="22" t="s">
        <v>684</v>
      </c>
      <c r="L272" s="22" t="s">
        <v>681</v>
      </c>
      <c r="M272" s="26" t="str">
        <f t="shared" si="5"/>
        <v>Low</v>
      </c>
      <c r="N272" s="26" t="str">
        <f t="shared" si="5"/>
        <v>Medium</v>
      </c>
    </row>
    <row r="273" spans="1:14" x14ac:dyDescent="0.2">
      <c r="A273" s="22" t="s">
        <v>676</v>
      </c>
      <c r="B273" s="23">
        <v>795</v>
      </c>
      <c r="C273" s="23">
        <v>16804</v>
      </c>
      <c r="D273" s="24">
        <v>49</v>
      </c>
      <c r="E273" s="22">
        <v>40</v>
      </c>
      <c r="F273" s="22" t="s">
        <v>677</v>
      </c>
      <c r="G273" s="22" t="s">
        <v>678</v>
      </c>
      <c r="H273" s="24">
        <v>26</v>
      </c>
      <c r="I273" s="22" t="s">
        <v>679</v>
      </c>
      <c r="J273" s="24">
        <v>2</v>
      </c>
      <c r="K273" s="22" t="s">
        <v>684</v>
      </c>
      <c r="L273" s="22" t="s">
        <v>685</v>
      </c>
      <c r="M273" s="26" t="str">
        <f t="shared" si="5"/>
        <v>Medium</v>
      </c>
      <c r="N273" s="26" t="str">
        <f t="shared" si="5"/>
        <v>High</v>
      </c>
    </row>
    <row r="274" spans="1:14" x14ac:dyDescent="0.2">
      <c r="A274" s="22" t="s">
        <v>682</v>
      </c>
      <c r="B274" s="23">
        <v>0</v>
      </c>
      <c r="C274" s="23">
        <v>347</v>
      </c>
      <c r="D274" s="24">
        <v>16</v>
      </c>
      <c r="E274" s="22">
        <v>5</v>
      </c>
      <c r="F274" s="22" t="s">
        <v>692</v>
      </c>
      <c r="G274" s="22" t="s">
        <v>683</v>
      </c>
      <c r="H274" s="24">
        <v>45</v>
      </c>
      <c r="I274" s="22" t="s">
        <v>689</v>
      </c>
      <c r="J274" s="24">
        <v>1</v>
      </c>
      <c r="K274" s="22" t="s">
        <v>684</v>
      </c>
      <c r="L274" s="22" t="s">
        <v>681</v>
      </c>
      <c r="M274" s="26" t="str">
        <f t="shared" si="5"/>
        <v>Low</v>
      </c>
      <c r="N274" s="26" t="str">
        <f t="shared" si="5"/>
        <v>Medium</v>
      </c>
    </row>
    <row r="275" spans="1:14" x14ac:dyDescent="0.2">
      <c r="A275" s="22" t="s">
        <v>682</v>
      </c>
      <c r="B275" s="23">
        <v>0</v>
      </c>
      <c r="C275" s="23">
        <v>836</v>
      </c>
      <c r="D275" s="24">
        <v>16</v>
      </c>
      <c r="E275" s="22">
        <v>4</v>
      </c>
      <c r="F275" s="22" t="s">
        <v>677</v>
      </c>
      <c r="G275" s="22" t="s">
        <v>678</v>
      </c>
      <c r="H275" s="24">
        <v>26</v>
      </c>
      <c r="I275" s="22" t="s">
        <v>679</v>
      </c>
      <c r="J275" s="24">
        <v>3</v>
      </c>
      <c r="K275" s="22" t="s">
        <v>680</v>
      </c>
      <c r="L275" s="22" t="s">
        <v>681</v>
      </c>
      <c r="M275" s="26" t="str">
        <f t="shared" si="5"/>
        <v>Low</v>
      </c>
      <c r="N275" s="26" t="str">
        <f t="shared" si="5"/>
        <v>Medium</v>
      </c>
    </row>
    <row r="276" spans="1:14" x14ac:dyDescent="0.2">
      <c r="A276" s="22" t="s">
        <v>682</v>
      </c>
      <c r="B276" s="23">
        <v>0</v>
      </c>
      <c r="C276" s="23">
        <v>142</v>
      </c>
      <c r="D276" s="24">
        <v>7</v>
      </c>
      <c r="E276" s="22">
        <v>53</v>
      </c>
      <c r="F276" s="22" t="s">
        <v>692</v>
      </c>
      <c r="G276" s="22" t="s">
        <v>683</v>
      </c>
      <c r="H276" s="24">
        <v>48</v>
      </c>
      <c r="I276" s="22" t="s">
        <v>679</v>
      </c>
      <c r="J276" s="24">
        <v>1</v>
      </c>
      <c r="K276" s="22" t="s">
        <v>684</v>
      </c>
      <c r="L276" s="22" t="s">
        <v>681</v>
      </c>
      <c r="M276" s="26" t="str">
        <f t="shared" si="5"/>
        <v>Low</v>
      </c>
      <c r="N276" s="26" t="str">
        <f t="shared" si="5"/>
        <v>Low</v>
      </c>
    </row>
    <row r="277" spans="1:14" x14ac:dyDescent="0.2">
      <c r="A277" s="22" t="s">
        <v>682</v>
      </c>
      <c r="B277" s="23">
        <v>0</v>
      </c>
      <c r="C277" s="23">
        <v>169</v>
      </c>
      <c r="D277" s="24">
        <v>19</v>
      </c>
      <c r="E277" s="22">
        <v>6</v>
      </c>
      <c r="F277" s="22" t="s">
        <v>677</v>
      </c>
      <c r="G277" s="22" t="s">
        <v>678</v>
      </c>
      <c r="H277" s="24">
        <v>43</v>
      </c>
      <c r="I277" s="22" t="s">
        <v>679</v>
      </c>
      <c r="J277" s="24">
        <v>3</v>
      </c>
      <c r="K277" s="22" t="s">
        <v>684</v>
      </c>
      <c r="L277" s="22" t="s">
        <v>685</v>
      </c>
      <c r="M277" s="26" t="str">
        <f t="shared" si="5"/>
        <v>Low</v>
      </c>
      <c r="N277" s="26" t="str">
        <f t="shared" si="5"/>
        <v>Low</v>
      </c>
    </row>
    <row r="278" spans="1:14" x14ac:dyDescent="0.2">
      <c r="A278" s="22" t="s">
        <v>695</v>
      </c>
      <c r="B278" s="23">
        <v>852</v>
      </c>
      <c r="C278" s="23">
        <v>3613</v>
      </c>
      <c r="D278" s="24">
        <v>61</v>
      </c>
      <c r="E278" s="22">
        <v>83</v>
      </c>
      <c r="F278" s="22" t="s">
        <v>692</v>
      </c>
      <c r="G278" s="22" t="s">
        <v>683</v>
      </c>
      <c r="H278" s="24">
        <v>59</v>
      </c>
      <c r="I278" s="22" t="s">
        <v>695</v>
      </c>
      <c r="J278" s="24">
        <v>4</v>
      </c>
      <c r="K278" s="22" t="s">
        <v>687</v>
      </c>
      <c r="L278" s="22" t="s">
        <v>685</v>
      </c>
      <c r="M278" s="26" t="str">
        <f t="shared" si="5"/>
        <v>Medium</v>
      </c>
      <c r="N278" s="26" t="str">
        <f t="shared" si="5"/>
        <v>High</v>
      </c>
    </row>
    <row r="279" spans="1:14" x14ac:dyDescent="0.2">
      <c r="A279" s="22" t="s">
        <v>688</v>
      </c>
      <c r="B279" s="23">
        <v>0</v>
      </c>
      <c r="C279" s="23">
        <v>403</v>
      </c>
      <c r="D279" s="24">
        <v>7</v>
      </c>
      <c r="E279" s="22">
        <v>5</v>
      </c>
      <c r="F279" s="22" t="s">
        <v>692</v>
      </c>
      <c r="G279" s="22" t="s">
        <v>683</v>
      </c>
      <c r="H279" s="24">
        <v>55</v>
      </c>
      <c r="I279" s="22" t="s">
        <v>679</v>
      </c>
      <c r="J279" s="24">
        <v>2</v>
      </c>
      <c r="K279" s="22" t="s">
        <v>684</v>
      </c>
      <c r="L279" s="22" t="s">
        <v>681</v>
      </c>
      <c r="M279" s="26" t="str">
        <f t="shared" si="5"/>
        <v>Low</v>
      </c>
      <c r="N279" s="26" t="str">
        <f t="shared" si="5"/>
        <v>Medium</v>
      </c>
    </row>
    <row r="280" spans="1:14" x14ac:dyDescent="0.2">
      <c r="A280" s="22" t="s">
        <v>676</v>
      </c>
      <c r="B280" s="23">
        <v>0</v>
      </c>
      <c r="C280" s="23">
        <v>836</v>
      </c>
      <c r="D280" s="24">
        <v>25</v>
      </c>
      <c r="E280" s="22">
        <v>0</v>
      </c>
      <c r="F280" s="22" t="s">
        <v>677</v>
      </c>
      <c r="G280" s="22" t="s">
        <v>678</v>
      </c>
      <c r="H280" s="24">
        <v>29</v>
      </c>
      <c r="I280" s="22" t="s">
        <v>679</v>
      </c>
      <c r="J280" s="24">
        <v>2</v>
      </c>
      <c r="K280" s="22" t="s">
        <v>687</v>
      </c>
      <c r="L280" s="22" t="s">
        <v>685</v>
      </c>
      <c r="M280" s="26" t="str">
        <f t="shared" si="5"/>
        <v>Low</v>
      </c>
      <c r="N280" s="26" t="str">
        <f t="shared" si="5"/>
        <v>Medium</v>
      </c>
    </row>
    <row r="281" spans="1:14" x14ac:dyDescent="0.2">
      <c r="A281" s="22" t="s">
        <v>686</v>
      </c>
      <c r="B281" s="23">
        <v>425</v>
      </c>
      <c r="C281" s="23">
        <v>0</v>
      </c>
      <c r="D281" s="24">
        <v>19</v>
      </c>
      <c r="E281" s="22">
        <v>7</v>
      </c>
      <c r="F281" s="22" t="s">
        <v>692</v>
      </c>
      <c r="G281" s="22" t="s">
        <v>683</v>
      </c>
      <c r="H281" s="24">
        <v>32</v>
      </c>
      <c r="I281" s="22" t="s">
        <v>679</v>
      </c>
      <c r="J281" s="24">
        <v>2</v>
      </c>
      <c r="K281" s="22" t="s">
        <v>684</v>
      </c>
      <c r="L281" s="22" t="s">
        <v>685</v>
      </c>
      <c r="M281" s="26" t="str">
        <f t="shared" si="5"/>
        <v>Medium</v>
      </c>
      <c r="N281" s="26" t="str">
        <f t="shared" si="5"/>
        <v>Low</v>
      </c>
    </row>
    <row r="282" spans="1:14" x14ac:dyDescent="0.2">
      <c r="A282" s="22" t="s">
        <v>691</v>
      </c>
      <c r="B282" s="23">
        <v>0</v>
      </c>
      <c r="C282" s="23">
        <v>11481</v>
      </c>
      <c r="D282" s="24">
        <v>25</v>
      </c>
      <c r="E282" s="22">
        <v>18</v>
      </c>
      <c r="F282" s="22" t="s">
        <v>677</v>
      </c>
      <c r="G282" s="22" t="s">
        <v>678</v>
      </c>
      <c r="H282" s="24">
        <v>53</v>
      </c>
      <c r="I282" s="22" t="s">
        <v>679</v>
      </c>
      <c r="J282" s="24">
        <v>3</v>
      </c>
      <c r="K282" s="22" t="s">
        <v>687</v>
      </c>
      <c r="L282" s="22" t="s">
        <v>685</v>
      </c>
      <c r="M282" s="26" t="str">
        <f t="shared" si="5"/>
        <v>Low</v>
      </c>
      <c r="N282" s="26" t="str">
        <f t="shared" si="5"/>
        <v>High</v>
      </c>
    </row>
    <row r="283" spans="1:14" x14ac:dyDescent="0.2">
      <c r="A283" s="22" t="s">
        <v>691</v>
      </c>
      <c r="B283" s="23">
        <v>0</v>
      </c>
      <c r="C283" s="23">
        <v>3285</v>
      </c>
      <c r="D283" s="24">
        <v>7</v>
      </c>
      <c r="E283" s="22">
        <v>21</v>
      </c>
      <c r="F283" s="22" t="s">
        <v>677</v>
      </c>
      <c r="G283" s="22" t="s">
        <v>678</v>
      </c>
      <c r="H283" s="24">
        <v>33</v>
      </c>
      <c r="I283" s="22" t="s">
        <v>679</v>
      </c>
      <c r="J283" s="24">
        <v>2</v>
      </c>
      <c r="K283" s="22" t="s">
        <v>680</v>
      </c>
      <c r="L283" s="22" t="s">
        <v>681</v>
      </c>
      <c r="M283" s="26" t="str">
        <f t="shared" si="5"/>
        <v>Low</v>
      </c>
      <c r="N283" s="26" t="str">
        <f t="shared" si="5"/>
        <v>High</v>
      </c>
    </row>
    <row r="284" spans="1:14" x14ac:dyDescent="0.2">
      <c r="A284" s="22" t="s">
        <v>688</v>
      </c>
      <c r="B284" s="23">
        <v>0</v>
      </c>
      <c r="C284" s="23">
        <v>164</v>
      </c>
      <c r="D284" s="24">
        <v>13</v>
      </c>
      <c r="E284" s="22">
        <v>65</v>
      </c>
      <c r="F284" s="22" t="s">
        <v>692</v>
      </c>
      <c r="G284" s="22" t="s">
        <v>683</v>
      </c>
      <c r="H284" s="24">
        <v>56</v>
      </c>
      <c r="I284" s="22" t="s">
        <v>695</v>
      </c>
      <c r="J284" s="24">
        <v>4</v>
      </c>
      <c r="K284" s="22" t="s">
        <v>680</v>
      </c>
      <c r="L284" s="22" t="s">
        <v>681</v>
      </c>
      <c r="M284" s="26" t="str">
        <f t="shared" si="5"/>
        <v>Low</v>
      </c>
      <c r="N284" s="26" t="str">
        <f t="shared" si="5"/>
        <v>Low</v>
      </c>
    </row>
    <row r="285" spans="1:14" x14ac:dyDescent="0.2">
      <c r="A285" s="22" t="s">
        <v>686</v>
      </c>
      <c r="B285" s="23">
        <v>11072</v>
      </c>
      <c r="C285" s="23">
        <v>891</v>
      </c>
      <c r="D285" s="24">
        <v>61</v>
      </c>
      <c r="E285" s="22">
        <v>17</v>
      </c>
      <c r="F285" s="22" t="s">
        <v>677</v>
      </c>
      <c r="G285" s="22" t="s">
        <v>678</v>
      </c>
      <c r="H285" s="24">
        <v>33</v>
      </c>
      <c r="I285" s="22" t="s">
        <v>695</v>
      </c>
      <c r="J285" s="24">
        <v>4</v>
      </c>
      <c r="K285" s="22" t="s">
        <v>684</v>
      </c>
      <c r="L285" s="22" t="s">
        <v>681</v>
      </c>
      <c r="M285" s="26" t="str">
        <f t="shared" si="5"/>
        <v>High</v>
      </c>
      <c r="N285" s="26" t="str">
        <f t="shared" si="5"/>
        <v>Medium</v>
      </c>
    </row>
    <row r="286" spans="1:14" x14ac:dyDescent="0.2">
      <c r="A286" s="22" t="s">
        <v>693</v>
      </c>
      <c r="B286" s="23">
        <v>0</v>
      </c>
      <c r="C286" s="23">
        <v>0</v>
      </c>
      <c r="D286" s="24">
        <v>37</v>
      </c>
      <c r="E286" s="22">
        <v>49</v>
      </c>
      <c r="F286" s="22" t="s">
        <v>677</v>
      </c>
      <c r="G286" s="22" t="s">
        <v>678</v>
      </c>
      <c r="H286" s="24">
        <v>46</v>
      </c>
      <c r="I286" s="22" t="s">
        <v>695</v>
      </c>
      <c r="J286" s="24">
        <v>4</v>
      </c>
      <c r="K286" s="22" t="s">
        <v>684</v>
      </c>
      <c r="L286" s="22" t="s">
        <v>685</v>
      </c>
      <c r="M286" s="26" t="str">
        <f t="shared" si="5"/>
        <v>Low</v>
      </c>
      <c r="N286" s="26" t="str">
        <f t="shared" si="5"/>
        <v>Low</v>
      </c>
    </row>
    <row r="287" spans="1:14" x14ac:dyDescent="0.2">
      <c r="A287" s="22" t="s">
        <v>693</v>
      </c>
      <c r="B287" s="23">
        <v>219</v>
      </c>
      <c r="C287" s="23">
        <v>841</v>
      </c>
      <c r="D287" s="24">
        <v>43</v>
      </c>
      <c r="E287" s="22">
        <v>0</v>
      </c>
      <c r="F287" s="22" t="s">
        <v>677</v>
      </c>
      <c r="G287" s="22" t="s">
        <v>678</v>
      </c>
      <c r="H287" s="24">
        <v>54</v>
      </c>
      <c r="I287" s="22" t="s">
        <v>695</v>
      </c>
      <c r="J287" s="24">
        <v>2</v>
      </c>
      <c r="K287" s="22" t="s">
        <v>687</v>
      </c>
      <c r="L287" s="22" t="s">
        <v>681</v>
      </c>
      <c r="M287" s="26" t="str">
        <f t="shared" si="5"/>
        <v>Low</v>
      </c>
      <c r="N287" s="26" t="str">
        <f t="shared" si="5"/>
        <v>Medium</v>
      </c>
    </row>
    <row r="288" spans="1:14" x14ac:dyDescent="0.2">
      <c r="A288" s="22" t="s">
        <v>686</v>
      </c>
      <c r="B288" s="23">
        <v>8060</v>
      </c>
      <c r="C288" s="23">
        <v>607</v>
      </c>
      <c r="D288" s="24">
        <v>19</v>
      </c>
      <c r="E288" s="22">
        <v>71</v>
      </c>
      <c r="F288" s="22" t="s">
        <v>692</v>
      </c>
      <c r="G288" s="22" t="s">
        <v>683</v>
      </c>
      <c r="H288" s="24">
        <v>22</v>
      </c>
      <c r="I288" s="22" t="s">
        <v>679</v>
      </c>
      <c r="J288" s="24">
        <v>2</v>
      </c>
      <c r="K288" s="22" t="s">
        <v>687</v>
      </c>
      <c r="L288" s="22" t="s">
        <v>681</v>
      </c>
      <c r="M288" s="26" t="str">
        <f t="shared" si="5"/>
        <v>High</v>
      </c>
      <c r="N288" s="26" t="str">
        <f t="shared" si="5"/>
        <v>Medium</v>
      </c>
    </row>
    <row r="289" spans="1:14" x14ac:dyDescent="0.2">
      <c r="A289" s="22" t="s">
        <v>686</v>
      </c>
      <c r="B289" s="23">
        <v>0</v>
      </c>
      <c r="C289" s="23">
        <v>486</v>
      </c>
      <c r="D289" s="24">
        <v>12</v>
      </c>
      <c r="E289" s="22">
        <v>22</v>
      </c>
      <c r="F289" s="22" t="s">
        <v>677</v>
      </c>
      <c r="G289" s="22" t="s">
        <v>678</v>
      </c>
      <c r="H289" s="24">
        <v>35</v>
      </c>
      <c r="I289" s="22" t="s">
        <v>689</v>
      </c>
      <c r="J289" s="24">
        <v>2</v>
      </c>
      <c r="K289" s="22" t="s">
        <v>684</v>
      </c>
      <c r="L289" s="22" t="s">
        <v>681</v>
      </c>
      <c r="M289" s="26" t="str">
        <f t="shared" si="5"/>
        <v>Low</v>
      </c>
      <c r="N289" s="26" t="str">
        <f t="shared" si="5"/>
        <v>Medium</v>
      </c>
    </row>
    <row r="290" spans="1:14" x14ac:dyDescent="0.2">
      <c r="A290" s="22" t="s">
        <v>686</v>
      </c>
      <c r="B290" s="23">
        <v>0</v>
      </c>
      <c r="C290" s="23">
        <v>108</v>
      </c>
      <c r="D290" s="24">
        <v>25</v>
      </c>
      <c r="E290" s="22">
        <v>52</v>
      </c>
      <c r="F290" s="22" t="s">
        <v>677</v>
      </c>
      <c r="G290" s="22" t="s">
        <v>678</v>
      </c>
      <c r="H290" s="24">
        <v>46</v>
      </c>
      <c r="I290" s="22" t="s">
        <v>679</v>
      </c>
      <c r="J290" s="24">
        <v>4</v>
      </c>
      <c r="K290" s="22" t="s">
        <v>680</v>
      </c>
      <c r="L290" s="22" t="s">
        <v>685</v>
      </c>
      <c r="M290" s="26" t="str">
        <f t="shared" si="5"/>
        <v>Low</v>
      </c>
      <c r="N290" s="26" t="str">
        <f t="shared" si="5"/>
        <v>Low</v>
      </c>
    </row>
    <row r="291" spans="1:14" x14ac:dyDescent="0.2">
      <c r="A291" s="22" t="s">
        <v>676</v>
      </c>
      <c r="B291" s="23">
        <v>0</v>
      </c>
      <c r="C291" s="23">
        <v>0</v>
      </c>
      <c r="D291" s="24">
        <v>43</v>
      </c>
      <c r="E291" s="22">
        <v>28</v>
      </c>
      <c r="F291" s="22" t="s">
        <v>692</v>
      </c>
      <c r="G291" s="22" t="s">
        <v>683</v>
      </c>
      <c r="H291" s="24">
        <v>29</v>
      </c>
      <c r="I291" s="22" t="s">
        <v>679</v>
      </c>
      <c r="J291" s="24">
        <v>3</v>
      </c>
      <c r="K291" s="22" t="s">
        <v>687</v>
      </c>
      <c r="L291" s="22" t="s">
        <v>685</v>
      </c>
      <c r="M291" s="26" t="str">
        <f t="shared" si="5"/>
        <v>Low</v>
      </c>
      <c r="N291" s="26" t="str">
        <f t="shared" si="5"/>
        <v>Low</v>
      </c>
    </row>
    <row r="292" spans="1:14" x14ac:dyDescent="0.2">
      <c r="A292" s="22" t="s">
        <v>686</v>
      </c>
      <c r="B292" s="23">
        <v>0</v>
      </c>
      <c r="C292" s="23">
        <v>113</v>
      </c>
      <c r="D292" s="24">
        <v>25</v>
      </c>
      <c r="E292" s="22">
        <v>31</v>
      </c>
      <c r="F292" s="22" t="s">
        <v>692</v>
      </c>
      <c r="G292" s="22" t="s">
        <v>683</v>
      </c>
      <c r="H292" s="24">
        <v>22</v>
      </c>
      <c r="I292" s="22" t="s">
        <v>689</v>
      </c>
      <c r="J292" s="24">
        <v>4</v>
      </c>
      <c r="K292" s="22" t="s">
        <v>684</v>
      </c>
      <c r="L292" s="22" t="s">
        <v>685</v>
      </c>
      <c r="M292" s="26" t="str">
        <f t="shared" si="5"/>
        <v>Low</v>
      </c>
      <c r="N292" s="26" t="str">
        <f t="shared" si="5"/>
        <v>Low</v>
      </c>
    </row>
    <row r="293" spans="1:14" x14ac:dyDescent="0.2">
      <c r="A293" s="22" t="s">
        <v>686</v>
      </c>
      <c r="B293" s="23">
        <v>1613</v>
      </c>
      <c r="C293" s="23">
        <v>0</v>
      </c>
      <c r="D293" s="24">
        <v>25</v>
      </c>
      <c r="E293" s="22">
        <v>118</v>
      </c>
      <c r="F293" s="22" t="s">
        <v>677</v>
      </c>
      <c r="G293" s="22" t="s">
        <v>690</v>
      </c>
      <c r="H293" s="24">
        <v>53</v>
      </c>
      <c r="I293" s="22" t="s">
        <v>679</v>
      </c>
      <c r="J293" s="24">
        <v>4</v>
      </c>
      <c r="K293" s="22" t="s">
        <v>684</v>
      </c>
      <c r="L293" s="22" t="s">
        <v>681</v>
      </c>
      <c r="M293" s="26" t="str">
        <f t="shared" si="5"/>
        <v>Medium</v>
      </c>
      <c r="N293" s="26" t="str">
        <f t="shared" si="5"/>
        <v>Low</v>
      </c>
    </row>
    <row r="294" spans="1:14" x14ac:dyDescent="0.2">
      <c r="A294" s="22" t="s">
        <v>682</v>
      </c>
      <c r="B294" s="23">
        <v>757</v>
      </c>
      <c r="C294" s="23">
        <v>208</v>
      </c>
      <c r="D294" s="24">
        <v>25</v>
      </c>
      <c r="E294" s="22">
        <v>36</v>
      </c>
      <c r="F294" s="22" t="s">
        <v>677</v>
      </c>
      <c r="G294" s="22" t="s">
        <v>683</v>
      </c>
      <c r="H294" s="24">
        <v>42</v>
      </c>
      <c r="I294" s="22" t="s">
        <v>679</v>
      </c>
      <c r="J294" s="24">
        <v>3</v>
      </c>
      <c r="K294" s="22" t="s">
        <v>684</v>
      </c>
      <c r="L294" s="22" t="s">
        <v>685</v>
      </c>
      <c r="M294" s="26" t="str">
        <f t="shared" si="5"/>
        <v>Medium</v>
      </c>
      <c r="N294" s="26" t="str">
        <f t="shared" si="5"/>
        <v>Low</v>
      </c>
    </row>
    <row r="295" spans="1:14" x14ac:dyDescent="0.2">
      <c r="A295" s="22" t="s">
        <v>697</v>
      </c>
      <c r="B295" s="23">
        <v>0</v>
      </c>
      <c r="C295" s="23">
        <v>603</v>
      </c>
      <c r="D295" s="24">
        <v>13</v>
      </c>
      <c r="E295" s="22">
        <v>35</v>
      </c>
      <c r="F295" s="22" t="s">
        <v>677</v>
      </c>
      <c r="G295" s="22" t="s">
        <v>690</v>
      </c>
      <c r="H295" s="24">
        <v>20</v>
      </c>
      <c r="I295" s="22" t="s">
        <v>689</v>
      </c>
      <c r="J295" s="24">
        <v>4</v>
      </c>
      <c r="K295" s="22" t="s">
        <v>684</v>
      </c>
      <c r="L295" s="22" t="s">
        <v>685</v>
      </c>
      <c r="M295" s="26" t="str">
        <f t="shared" si="5"/>
        <v>Low</v>
      </c>
      <c r="N295" s="26" t="str">
        <f t="shared" si="5"/>
        <v>Medium</v>
      </c>
    </row>
    <row r="296" spans="1:14" x14ac:dyDescent="0.2">
      <c r="A296" s="22" t="s">
        <v>686</v>
      </c>
      <c r="B296" s="23">
        <v>0</v>
      </c>
      <c r="C296" s="23">
        <v>343</v>
      </c>
      <c r="D296" s="24">
        <v>19</v>
      </c>
      <c r="E296" s="22">
        <v>22</v>
      </c>
      <c r="F296" s="22" t="s">
        <v>692</v>
      </c>
      <c r="G296" s="22" t="s">
        <v>683</v>
      </c>
      <c r="H296" s="24">
        <v>35</v>
      </c>
      <c r="I296" s="22" t="s">
        <v>679</v>
      </c>
      <c r="J296" s="24">
        <v>3</v>
      </c>
      <c r="K296" s="22" t="s">
        <v>684</v>
      </c>
      <c r="L296" s="22" t="s">
        <v>681</v>
      </c>
      <c r="M296" s="26" t="str">
        <f t="shared" si="5"/>
        <v>Low</v>
      </c>
      <c r="N296" s="26" t="str">
        <f t="shared" si="5"/>
        <v>Medium</v>
      </c>
    </row>
    <row r="297" spans="1:14" x14ac:dyDescent="0.2">
      <c r="A297" s="22" t="s">
        <v>688</v>
      </c>
      <c r="B297" s="23">
        <v>977</v>
      </c>
      <c r="C297" s="23">
        <v>463</v>
      </c>
      <c r="D297" s="24">
        <v>10</v>
      </c>
      <c r="E297" s="22">
        <v>61</v>
      </c>
      <c r="F297" s="22" t="s">
        <v>692</v>
      </c>
      <c r="G297" s="22" t="s">
        <v>683</v>
      </c>
      <c r="H297" s="24">
        <v>33</v>
      </c>
      <c r="I297" s="22" t="s">
        <v>679</v>
      </c>
      <c r="J297" s="24">
        <v>3</v>
      </c>
      <c r="K297" s="22" t="s">
        <v>687</v>
      </c>
      <c r="L297" s="22" t="s">
        <v>685</v>
      </c>
      <c r="M297" s="26" t="str">
        <f t="shared" si="5"/>
        <v>Medium</v>
      </c>
      <c r="N297" s="26" t="str">
        <f t="shared" si="5"/>
        <v>Medium</v>
      </c>
    </row>
    <row r="298" spans="1:14" x14ac:dyDescent="0.2">
      <c r="A298" s="22" t="s">
        <v>688</v>
      </c>
      <c r="B298" s="23">
        <v>197</v>
      </c>
      <c r="C298" s="23">
        <v>0</v>
      </c>
      <c r="D298" s="24">
        <v>37</v>
      </c>
      <c r="E298" s="22">
        <v>17</v>
      </c>
      <c r="F298" s="22" t="s">
        <v>677</v>
      </c>
      <c r="G298" s="22" t="s">
        <v>690</v>
      </c>
      <c r="H298" s="24">
        <v>26</v>
      </c>
      <c r="I298" s="22" t="s">
        <v>679</v>
      </c>
      <c r="J298" s="24">
        <v>2</v>
      </c>
      <c r="K298" s="22" t="s">
        <v>684</v>
      </c>
      <c r="L298" s="22" t="s">
        <v>681</v>
      </c>
      <c r="M298" s="26" t="str">
        <f t="shared" si="5"/>
        <v>Low</v>
      </c>
      <c r="N298" s="26" t="str">
        <f t="shared" si="5"/>
        <v>Low</v>
      </c>
    </row>
    <row r="299" spans="1:14" x14ac:dyDescent="0.2">
      <c r="A299" s="22" t="s">
        <v>682</v>
      </c>
      <c r="B299" s="23">
        <v>0</v>
      </c>
      <c r="C299" s="23">
        <v>299</v>
      </c>
      <c r="D299" s="24">
        <v>19</v>
      </c>
      <c r="E299" s="22">
        <v>11</v>
      </c>
      <c r="F299" s="22" t="s">
        <v>677</v>
      </c>
      <c r="G299" s="22" t="s">
        <v>678</v>
      </c>
      <c r="H299" s="24">
        <v>46</v>
      </c>
      <c r="I299" s="22" t="s">
        <v>695</v>
      </c>
      <c r="J299" s="24">
        <v>4</v>
      </c>
      <c r="K299" s="22" t="s">
        <v>684</v>
      </c>
      <c r="L299" s="22" t="s">
        <v>681</v>
      </c>
      <c r="M299" s="26" t="str">
        <f t="shared" si="5"/>
        <v>Low</v>
      </c>
      <c r="N299" s="26" t="str">
        <f t="shared" si="5"/>
        <v>Medium</v>
      </c>
    </row>
    <row r="300" spans="1:14" x14ac:dyDescent="0.2">
      <c r="A300" s="22" t="s">
        <v>686</v>
      </c>
      <c r="B300" s="23">
        <v>0</v>
      </c>
      <c r="C300" s="23">
        <v>490</v>
      </c>
      <c r="D300" s="24">
        <v>13</v>
      </c>
      <c r="E300" s="22">
        <v>15</v>
      </c>
      <c r="F300" s="22" t="s">
        <v>692</v>
      </c>
      <c r="G300" s="22" t="s">
        <v>683</v>
      </c>
      <c r="H300" s="24">
        <v>28</v>
      </c>
      <c r="I300" s="22" t="s">
        <v>679</v>
      </c>
      <c r="J300" s="24">
        <v>2</v>
      </c>
      <c r="K300" s="22" t="s">
        <v>684</v>
      </c>
      <c r="L300" s="22" t="s">
        <v>685</v>
      </c>
      <c r="M300" s="26" t="str">
        <f t="shared" si="5"/>
        <v>Low</v>
      </c>
      <c r="N300" s="26" t="str">
        <f t="shared" si="5"/>
        <v>Medium</v>
      </c>
    </row>
    <row r="301" spans="1:14" x14ac:dyDescent="0.2">
      <c r="A301" s="22" t="s">
        <v>676</v>
      </c>
      <c r="B301" s="23">
        <v>0</v>
      </c>
      <c r="C301" s="23">
        <v>6628</v>
      </c>
      <c r="D301" s="24">
        <v>37</v>
      </c>
      <c r="E301" s="22">
        <v>65</v>
      </c>
      <c r="F301" s="22" t="s">
        <v>677</v>
      </c>
      <c r="G301" s="22" t="s">
        <v>678</v>
      </c>
      <c r="H301" s="24">
        <v>38</v>
      </c>
      <c r="I301" s="22" t="s">
        <v>679</v>
      </c>
      <c r="J301" s="24">
        <v>4</v>
      </c>
      <c r="K301" s="22" t="s">
        <v>684</v>
      </c>
      <c r="L301" s="22" t="s">
        <v>681</v>
      </c>
      <c r="M301" s="26" t="str">
        <f t="shared" si="5"/>
        <v>Low</v>
      </c>
      <c r="N301" s="26" t="str">
        <f t="shared" si="5"/>
        <v>High</v>
      </c>
    </row>
    <row r="302" spans="1:14" x14ac:dyDescent="0.2">
      <c r="A302" s="22" t="s">
        <v>691</v>
      </c>
      <c r="B302" s="23">
        <v>0</v>
      </c>
      <c r="C302" s="23">
        <v>859</v>
      </c>
      <c r="D302" s="24">
        <v>19</v>
      </c>
      <c r="E302" s="22">
        <v>23</v>
      </c>
      <c r="F302" s="22" t="s">
        <v>677</v>
      </c>
      <c r="G302" s="22" t="s">
        <v>678</v>
      </c>
      <c r="H302" s="24">
        <v>35</v>
      </c>
      <c r="I302" s="22" t="s">
        <v>679</v>
      </c>
      <c r="J302" s="24">
        <v>2</v>
      </c>
      <c r="K302" s="22" t="s">
        <v>684</v>
      </c>
      <c r="L302" s="22" t="s">
        <v>685</v>
      </c>
      <c r="M302" s="26" t="str">
        <f t="shared" si="5"/>
        <v>Low</v>
      </c>
      <c r="N302" s="26" t="str">
        <f t="shared" si="5"/>
        <v>Medium</v>
      </c>
    </row>
    <row r="303" spans="1:14" x14ac:dyDescent="0.2">
      <c r="A303" s="22" t="s">
        <v>686</v>
      </c>
      <c r="B303" s="23">
        <v>0</v>
      </c>
      <c r="C303" s="23">
        <v>750</v>
      </c>
      <c r="D303" s="24">
        <v>13</v>
      </c>
      <c r="E303" s="22">
        <v>14</v>
      </c>
      <c r="F303" s="22" t="s">
        <v>677</v>
      </c>
      <c r="G303" s="22" t="s">
        <v>678</v>
      </c>
      <c r="H303" s="24">
        <v>47</v>
      </c>
      <c r="I303" s="22" t="s">
        <v>679</v>
      </c>
      <c r="J303" s="24">
        <v>4</v>
      </c>
      <c r="K303" s="22" t="s">
        <v>684</v>
      </c>
      <c r="L303" s="22" t="s">
        <v>685</v>
      </c>
      <c r="M303" s="26" t="str">
        <f t="shared" si="5"/>
        <v>Low</v>
      </c>
      <c r="N303" s="26" t="str">
        <f t="shared" si="5"/>
        <v>Medium</v>
      </c>
    </row>
    <row r="304" spans="1:14" x14ac:dyDescent="0.2">
      <c r="A304" s="22" t="s">
        <v>676</v>
      </c>
      <c r="B304" s="23">
        <v>256</v>
      </c>
      <c r="C304" s="23">
        <v>954</v>
      </c>
      <c r="D304" s="24">
        <v>10</v>
      </c>
      <c r="E304" s="22">
        <v>13</v>
      </c>
      <c r="F304" s="22" t="s">
        <v>677</v>
      </c>
      <c r="G304" s="22" t="s">
        <v>678</v>
      </c>
      <c r="H304" s="24">
        <v>23</v>
      </c>
      <c r="I304" s="22" t="s">
        <v>679</v>
      </c>
      <c r="J304" s="24">
        <v>3</v>
      </c>
      <c r="K304" s="22" t="s">
        <v>684</v>
      </c>
      <c r="L304" s="22" t="s">
        <v>681</v>
      </c>
      <c r="M304" s="26" t="str">
        <f t="shared" si="5"/>
        <v>Medium</v>
      </c>
      <c r="N304" s="26" t="str">
        <f t="shared" si="5"/>
        <v>Medium</v>
      </c>
    </row>
    <row r="305" spans="1:14" x14ac:dyDescent="0.2">
      <c r="A305" s="22" t="s">
        <v>686</v>
      </c>
      <c r="B305" s="23">
        <v>296</v>
      </c>
      <c r="C305" s="23">
        <v>591</v>
      </c>
      <c r="D305" s="24">
        <v>37</v>
      </c>
      <c r="E305" s="22">
        <v>103</v>
      </c>
      <c r="F305" s="22" t="s">
        <v>677</v>
      </c>
      <c r="G305" s="22" t="s">
        <v>678</v>
      </c>
      <c r="H305" s="24">
        <v>56</v>
      </c>
      <c r="I305" s="22" t="s">
        <v>695</v>
      </c>
      <c r="J305" s="24">
        <v>4</v>
      </c>
      <c r="K305" s="22" t="s">
        <v>684</v>
      </c>
      <c r="L305" s="22" t="s">
        <v>685</v>
      </c>
      <c r="M305" s="26" t="str">
        <f t="shared" si="5"/>
        <v>Medium</v>
      </c>
      <c r="N305" s="26" t="str">
        <f t="shared" si="5"/>
        <v>Medium</v>
      </c>
    </row>
    <row r="306" spans="1:14" x14ac:dyDescent="0.2">
      <c r="A306" s="22" t="s">
        <v>682</v>
      </c>
      <c r="B306" s="23">
        <v>0</v>
      </c>
      <c r="C306" s="23">
        <v>13970</v>
      </c>
      <c r="D306" s="24">
        <v>13</v>
      </c>
      <c r="E306" s="22">
        <v>24</v>
      </c>
      <c r="F306" s="22" t="s">
        <v>692</v>
      </c>
      <c r="G306" s="22" t="s">
        <v>683</v>
      </c>
      <c r="H306" s="24">
        <v>28</v>
      </c>
      <c r="I306" s="22" t="s">
        <v>689</v>
      </c>
      <c r="J306" s="24">
        <v>4</v>
      </c>
      <c r="K306" s="22" t="s">
        <v>680</v>
      </c>
      <c r="L306" s="22" t="s">
        <v>685</v>
      </c>
      <c r="M306" s="26" t="str">
        <f t="shared" si="5"/>
        <v>Low</v>
      </c>
      <c r="N306" s="26" t="str">
        <f t="shared" si="5"/>
        <v>High</v>
      </c>
    </row>
    <row r="307" spans="1:14" x14ac:dyDescent="0.2">
      <c r="A307" s="22" t="s">
        <v>686</v>
      </c>
      <c r="B307" s="23">
        <v>0</v>
      </c>
      <c r="C307" s="23">
        <v>857</v>
      </c>
      <c r="D307" s="24">
        <v>11</v>
      </c>
      <c r="E307" s="22">
        <v>34</v>
      </c>
      <c r="F307" s="22" t="s">
        <v>677</v>
      </c>
      <c r="G307" s="22" t="s">
        <v>678</v>
      </c>
      <c r="H307" s="24">
        <v>48</v>
      </c>
      <c r="I307" s="22" t="s">
        <v>679</v>
      </c>
      <c r="J307" s="24">
        <v>3</v>
      </c>
      <c r="K307" s="22" t="s">
        <v>684</v>
      </c>
      <c r="L307" s="22" t="s">
        <v>681</v>
      </c>
      <c r="M307" s="26" t="str">
        <f t="shared" si="5"/>
        <v>Low</v>
      </c>
      <c r="N307" s="26" t="str">
        <f t="shared" si="5"/>
        <v>Medium</v>
      </c>
    </row>
    <row r="308" spans="1:14" x14ac:dyDescent="0.2">
      <c r="A308" s="22" t="s">
        <v>682</v>
      </c>
      <c r="B308" s="23">
        <v>0</v>
      </c>
      <c r="C308" s="23">
        <v>5857</v>
      </c>
      <c r="D308" s="24">
        <v>19</v>
      </c>
      <c r="E308" s="22">
        <v>20</v>
      </c>
      <c r="F308" s="22" t="s">
        <v>677</v>
      </c>
      <c r="G308" s="22" t="s">
        <v>678</v>
      </c>
      <c r="H308" s="24">
        <v>27</v>
      </c>
      <c r="I308" s="22" t="s">
        <v>679</v>
      </c>
      <c r="J308" s="24">
        <v>2</v>
      </c>
      <c r="K308" s="22" t="s">
        <v>684</v>
      </c>
      <c r="L308" s="22" t="s">
        <v>681</v>
      </c>
      <c r="M308" s="26" t="str">
        <f t="shared" si="5"/>
        <v>Low</v>
      </c>
      <c r="N308" s="26" t="str">
        <f t="shared" si="5"/>
        <v>High</v>
      </c>
    </row>
    <row r="309" spans="1:14" x14ac:dyDescent="0.2">
      <c r="A309" s="22" t="s">
        <v>676</v>
      </c>
      <c r="B309" s="23">
        <v>298</v>
      </c>
      <c r="C309" s="23">
        <v>3326</v>
      </c>
      <c r="D309" s="24">
        <v>73</v>
      </c>
      <c r="E309" s="22">
        <v>15</v>
      </c>
      <c r="F309" s="22" t="s">
        <v>677</v>
      </c>
      <c r="G309" s="22" t="s">
        <v>690</v>
      </c>
      <c r="H309" s="24">
        <v>23</v>
      </c>
      <c r="I309" s="22" t="s">
        <v>679</v>
      </c>
      <c r="J309" s="24">
        <v>2</v>
      </c>
      <c r="K309" s="22" t="s">
        <v>684</v>
      </c>
      <c r="L309" s="22" t="s">
        <v>685</v>
      </c>
      <c r="M309" s="26" t="str">
        <f t="shared" si="5"/>
        <v>Medium</v>
      </c>
      <c r="N309" s="26" t="str">
        <f t="shared" si="5"/>
        <v>High</v>
      </c>
    </row>
    <row r="310" spans="1:14" x14ac:dyDescent="0.2">
      <c r="A310" s="22" t="s">
        <v>676</v>
      </c>
      <c r="B310" s="23">
        <v>0</v>
      </c>
      <c r="C310" s="23">
        <v>726</v>
      </c>
      <c r="D310" s="24">
        <v>19</v>
      </c>
      <c r="E310" s="22">
        <v>7</v>
      </c>
      <c r="F310" s="22" t="s">
        <v>692</v>
      </c>
      <c r="G310" s="22" t="s">
        <v>683</v>
      </c>
      <c r="H310" s="24">
        <v>24</v>
      </c>
      <c r="I310" s="22" t="s">
        <v>689</v>
      </c>
      <c r="J310" s="24">
        <v>4</v>
      </c>
      <c r="K310" s="22" t="s">
        <v>684</v>
      </c>
      <c r="L310" s="22" t="s">
        <v>685</v>
      </c>
      <c r="M310" s="26" t="str">
        <f t="shared" si="5"/>
        <v>Low</v>
      </c>
      <c r="N310" s="26" t="str">
        <f t="shared" si="5"/>
        <v>Medium</v>
      </c>
    </row>
    <row r="311" spans="1:14" x14ac:dyDescent="0.2">
      <c r="A311" s="22" t="s">
        <v>682</v>
      </c>
      <c r="B311" s="23">
        <v>8636</v>
      </c>
      <c r="C311" s="23">
        <v>214</v>
      </c>
      <c r="D311" s="24">
        <v>11</v>
      </c>
      <c r="E311" s="22">
        <v>3</v>
      </c>
      <c r="F311" s="22" t="s">
        <v>692</v>
      </c>
      <c r="G311" s="22" t="s">
        <v>683</v>
      </c>
      <c r="H311" s="24">
        <v>22</v>
      </c>
      <c r="I311" s="22" t="s">
        <v>679</v>
      </c>
      <c r="J311" s="24">
        <v>2</v>
      </c>
      <c r="K311" s="22" t="s">
        <v>684</v>
      </c>
      <c r="L311" s="22" t="s">
        <v>681</v>
      </c>
      <c r="M311" s="26" t="str">
        <f t="shared" si="5"/>
        <v>High</v>
      </c>
      <c r="N311" s="26" t="str">
        <f t="shared" si="5"/>
        <v>Low</v>
      </c>
    </row>
    <row r="312" spans="1:14" x14ac:dyDescent="0.2">
      <c r="A312" s="22" t="s">
        <v>686</v>
      </c>
      <c r="B312" s="23">
        <v>0</v>
      </c>
      <c r="C312" s="23">
        <v>207</v>
      </c>
      <c r="D312" s="24">
        <v>13</v>
      </c>
      <c r="E312" s="22">
        <v>119</v>
      </c>
      <c r="F312" s="22" t="s">
        <v>677</v>
      </c>
      <c r="G312" s="22" t="s">
        <v>678</v>
      </c>
      <c r="H312" s="24">
        <v>42</v>
      </c>
      <c r="I312" s="22" t="s">
        <v>689</v>
      </c>
      <c r="J312" s="24">
        <v>4</v>
      </c>
      <c r="K312" s="22" t="s">
        <v>684</v>
      </c>
      <c r="L312" s="22" t="s">
        <v>685</v>
      </c>
      <c r="M312" s="26" t="str">
        <f t="shared" si="5"/>
        <v>Low</v>
      </c>
      <c r="N312" s="26" t="str">
        <f t="shared" si="5"/>
        <v>Low</v>
      </c>
    </row>
    <row r="313" spans="1:14" x14ac:dyDescent="0.2">
      <c r="A313" s="22" t="s">
        <v>686</v>
      </c>
      <c r="B313" s="23">
        <v>0</v>
      </c>
      <c r="C313" s="23">
        <v>713</v>
      </c>
      <c r="D313" s="24">
        <v>13</v>
      </c>
      <c r="E313" s="22">
        <v>29</v>
      </c>
      <c r="F313" s="22" t="s">
        <v>677</v>
      </c>
      <c r="G313" s="22" t="s">
        <v>678</v>
      </c>
      <c r="H313" s="24">
        <v>25</v>
      </c>
      <c r="I313" s="22" t="s">
        <v>679</v>
      </c>
      <c r="J313" s="24">
        <v>2</v>
      </c>
      <c r="K313" s="22" t="s">
        <v>684</v>
      </c>
      <c r="L313" s="22" t="s">
        <v>685</v>
      </c>
      <c r="M313" s="26" t="str">
        <f t="shared" si="5"/>
        <v>Low</v>
      </c>
      <c r="N313" s="26" t="str">
        <f t="shared" si="5"/>
        <v>Medium</v>
      </c>
    </row>
    <row r="314" spans="1:14" x14ac:dyDescent="0.2">
      <c r="A314" s="22" t="s">
        <v>686</v>
      </c>
      <c r="B314" s="23">
        <v>19766</v>
      </c>
      <c r="C314" s="23">
        <v>2141</v>
      </c>
      <c r="D314" s="24">
        <v>11</v>
      </c>
      <c r="E314" s="22">
        <v>54</v>
      </c>
      <c r="F314" s="22" t="s">
        <v>692</v>
      </c>
      <c r="G314" s="22" t="s">
        <v>683</v>
      </c>
      <c r="H314" s="24">
        <v>47</v>
      </c>
      <c r="I314" s="22" t="s">
        <v>695</v>
      </c>
      <c r="J314" s="24">
        <v>4</v>
      </c>
      <c r="K314" s="22" t="s">
        <v>680</v>
      </c>
      <c r="L314" s="22" t="s">
        <v>685</v>
      </c>
      <c r="M314" s="26" t="str">
        <f t="shared" si="5"/>
        <v>High</v>
      </c>
      <c r="N314" s="26" t="str">
        <f t="shared" si="5"/>
        <v>High</v>
      </c>
    </row>
    <row r="315" spans="1:14" x14ac:dyDescent="0.2">
      <c r="A315" s="22" t="s">
        <v>686</v>
      </c>
      <c r="B315" s="23">
        <v>0</v>
      </c>
      <c r="C315" s="23">
        <v>483</v>
      </c>
      <c r="D315" s="24">
        <v>19</v>
      </c>
      <c r="E315" s="22">
        <v>90</v>
      </c>
      <c r="F315" s="22" t="s">
        <v>692</v>
      </c>
      <c r="G315" s="22" t="s">
        <v>683</v>
      </c>
      <c r="H315" s="24">
        <v>32</v>
      </c>
      <c r="I315" s="22" t="s">
        <v>689</v>
      </c>
      <c r="J315" s="24">
        <v>4</v>
      </c>
      <c r="K315" s="22" t="s">
        <v>684</v>
      </c>
      <c r="L315" s="22" t="s">
        <v>685</v>
      </c>
      <c r="M315" s="26" t="str">
        <f t="shared" si="5"/>
        <v>Low</v>
      </c>
      <c r="N315" s="26" t="str">
        <f t="shared" si="5"/>
        <v>Medium</v>
      </c>
    </row>
    <row r="316" spans="1:14" x14ac:dyDescent="0.2">
      <c r="A316" s="22" t="s">
        <v>686</v>
      </c>
      <c r="B316" s="23">
        <v>0</v>
      </c>
      <c r="C316" s="23">
        <v>127</v>
      </c>
      <c r="D316" s="24">
        <v>7</v>
      </c>
      <c r="E316" s="22">
        <v>13</v>
      </c>
      <c r="F316" s="22" t="s">
        <v>677</v>
      </c>
      <c r="G316" s="22" t="s">
        <v>678</v>
      </c>
      <c r="H316" s="24">
        <v>25</v>
      </c>
      <c r="I316" s="22" t="s">
        <v>689</v>
      </c>
      <c r="J316" s="24">
        <v>3</v>
      </c>
      <c r="K316" s="22" t="s">
        <v>684</v>
      </c>
      <c r="L316" s="22" t="s">
        <v>681</v>
      </c>
      <c r="M316" s="26" t="str">
        <f t="shared" si="5"/>
        <v>Low</v>
      </c>
      <c r="N316" s="26" t="str">
        <f t="shared" si="5"/>
        <v>Low</v>
      </c>
    </row>
    <row r="317" spans="1:14" x14ac:dyDescent="0.2">
      <c r="A317" s="22" t="s">
        <v>682</v>
      </c>
      <c r="B317" s="23">
        <v>0</v>
      </c>
      <c r="C317" s="23">
        <v>367</v>
      </c>
      <c r="D317" s="24">
        <v>37</v>
      </c>
      <c r="E317" s="22">
        <v>22</v>
      </c>
      <c r="F317" s="22" t="s">
        <v>677</v>
      </c>
      <c r="G317" s="22" t="s">
        <v>678</v>
      </c>
      <c r="H317" s="24">
        <v>36</v>
      </c>
      <c r="I317" s="22" t="s">
        <v>679</v>
      </c>
      <c r="J317" s="24">
        <v>2</v>
      </c>
      <c r="K317" s="22" t="s">
        <v>684</v>
      </c>
      <c r="L317" s="22" t="s">
        <v>681</v>
      </c>
      <c r="M317" s="26" t="str">
        <f t="shared" si="5"/>
        <v>Low</v>
      </c>
      <c r="N317" s="26" t="str">
        <f t="shared" si="5"/>
        <v>Medium</v>
      </c>
    </row>
    <row r="318" spans="1:14" x14ac:dyDescent="0.2">
      <c r="A318" s="22" t="s">
        <v>676</v>
      </c>
      <c r="B318" s="23">
        <v>0</v>
      </c>
      <c r="C318" s="23">
        <v>813</v>
      </c>
      <c r="D318" s="24">
        <v>43</v>
      </c>
      <c r="E318" s="22">
        <v>28</v>
      </c>
      <c r="F318" s="22" t="s">
        <v>677</v>
      </c>
      <c r="G318" s="22" t="s">
        <v>678</v>
      </c>
      <c r="H318" s="24">
        <v>25</v>
      </c>
      <c r="I318" s="22" t="s">
        <v>679</v>
      </c>
      <c r="J318" s="24">
        <v>2</v>
      </c>
      <c r="K318" s="22" t="s">
        <v>684</v>
      </c>
      <c r="L318" s="22" t="s">
        <v>685</v>
      </c>
      <c r="M318" s="26" t="str">
        <f t="shared" si="5"/>
        <v>Low</v>
      </c>
      <c r="N318" s="26" t="str">
        <f t="shared" si="5"/>
        <v>Medium</v>
      </c>
    </row>
    <row r="319" spans="1:14" x14ac:dyDescent="0.2">
      <c r="A319" s="22" t="s">
        <v>682</v>
      </c>
      <c r="B319" s="23">
        <v>4089</v>
      </c>
      <c r="C319" s="23">
        <v>0</v>
      </c>
      <c r="D319" s="24">
        <v>7</v>
      </c>
      <c r="E319" s="22">
        <v>14</v>
      </c>
      <c r="F319" s="22" t="s">
        <v>677</v>
      </c>
      <c r="G319" s="22" t="s">
        <v>690</v>
      </c>
      <c r="H319" s="24">
        <v>26</v>
      </c>
      <c r="I319" s="22" t="s">
        <v>679</v>
      </c>
      <c r="J319" s="24">
        <v>2</v>
      </c>
      <c r="K319" s="22" t="s">
        <v>684</v>
      </c>
      <c r="L319" s="22" t="s">
        <v>681</v>
      </c>
      <c r="M319" s="26" t="str">
        <f t="shared" si="5"/>
        <v>High</v>
      </c>
      <c r="N319" s="26" t="str">
        <f t="shared" si="5"/>
        <v>Low</v>
      </c>
    </row>
    <row r="320" spans="1:14" x14ac:dyDescent="0.2">
      <c r="A320" s="22" t="s">
        <v>686</v>
      </c>
      <c r="B320" s="23">
        <v>0</v>
      </c>
      <c r="C320" s="23">
        <v>102</v>
      </c>
      <c r="D320" s="24">
        <v>7</v>
      </c>
      <c r="E320" s="22">
        <v>0</v>
      </c>
      <c r="F320" s="22" t="s">
        <v>692</v>
      </c>
      <c r="G320" s="22" t="s">
        <v>683</v>
      </c>
      <c r="H320" s="24">
        <v>53</v>
      </c>
      <c r="I320" s="22" t="s">
        <v>679</v>
      </c>
      <c r="J320" s="24">
        <v>4</v>
      </c>
      <c r="K320" s="22" t="s">
        <v>696</v>
      </c>
      <c r="L320" s="22" t="s">
        <v>681</v>
      </c>
      <c r="M320" s="26" t="str">
        <f t="shared" si="5"/>
        <v>Low</v>
      </c>
      <c r="N320" s="26" t="str">
        <f t="shared" si="5"/>
        <v>Low</v>
      </c>
    </row>
    <row r="321" spans="1:14" x14ac:dyDescent="0.2">
      <c r="A321" s="22" t="s">
        <v>694</v>
      </c>
      <c r="B321" s="23">
        <v>271</v>
      </c>
      <c r="C321" s="23">
        <v>759</v>
      </c>
      <c r="D321" s="24">
        <v>19</v>
      </c>
      <c r="E321" s="22">
        <v>0</v>
      </c>
      <c r="F321" s="22" t="s">
        <v>692</v>
      </c>
      <c r="G321" s="22" t="s">
        <v>683</v>
      </c>
      <c r="H321" s="24">
        <v>66</v>
      </c>
      <c r="I321" s="22" t="s">
        <v>679</v>
      </c>
      <c r="J321" s="24">
        <v>4</v>
      </c>
      <c r="K321" s="22" t="s">
        <v>684</v>
      </c>
      <c r="L321" s="22" t="s">
        <v>681</v>
      </c>
      <c r="M321" s="26" t="str">
        <f t="shared" si="5"/>
        <v>Medium</v>
      </c>
      <c r="N321" s="26" t="str">
        <f t="shared" si="5"/>
        <v>Medium</v>
      </c>
    </row>
    <row r="322" spans="1:14" x14ac:dyDescent="0.2">
      <c r="A322" s="22" t="s">
        <v>686</v>
      </c>
      <c r="B322" s="23">
        <v>949</v>
      </c>
      <c r="C322" s="23">
        <v>0</v>
      </c>
      <c r="D322" s="24">
        <v>49</v>
      </c>
      <c r="E322" s="22">
        <v>36</v>
      </c>
      <c r="F322" s="22" t="s">
        <v>692</v>
      </c>
      <c r="G322" s="22" t="s">
        <v>683</v>
      </c>
      <c r="H322" s="24">
        <v>23</v>
      </c>
      <c r="I322" s="22" t="s">
        <v>679</v>
      </c>
      <c r="J322" s="24">
        <v>2</v>
      </c>
      <c r="K322" s="22" t="s">
        <v>684</v>
      </c>
      <c r="L322" s="22" t="s">
        <v>681</v>
      </c>
      <c r="M322" s="26" t="str">
        <f t="shared" si="5"/>
        <v>Medium</v>
      </c>
      <c r="N322" s="26" t="str">
        <f t="shared" si="5"/>
        <v>Low</v>
      </c>
    </row>
    <row r="323" spans="1:14" x14ac:dyDescent="0.2">
      <c r="A323" s="22" t="s">
        <v>676</v>
      </c>
      <c r="B323" s="23">
        <v>0</v>
      </c>
      <c r="C323" s="23">
        <v>503</v>
      </c>
      <c r="D323" s="24">
        <v>13</v>
      </c>
      <c r="E323" s="22">
        <v>62</v>
      </c>
      <c r="F323" s="22" t="s">
        <v>677</v>
      </c>
      <c r="G323" s="22" t="s">
        <v>678</v>
      </c>
      <c r="H323" s="24">
        <v>25</v>
      </c>
      <c r="I323" s="22" t="s">
        <v>679</v>
      </c>
      <c r="J323" s="24">
        <v>2</v>
      </c>
      <c r="K323" s="22" t="s">
        <v>684</v>
      </c>
      <c r="L323" s="22" t="s">
        <v>681</v>
      </c>
      <c r="M323" s="26" t="str">
        <f t="shared" si="5"/>
        <v>Low</v>
      </c>
      <c r="N323" s="26" t="str">
        <f t="shared" si="5"/>
        <v>Medium</v>
      </c>
    </row>
    <row r="324" spans="1:14" x14ac:dyDescent="0.2">
      <c r="A324" s="22" t="s">
        <v>676</v>
      </c>
      <c r="B324" s="23">
        <v>911</v>
      </c>
      <c r="C324" s="23">
        <v>823</v>
      </c>
      <c r="D324" s="24">
        <v>46</v>
      </c>
      <c r="E324" s="22">
        <v>4</v>
      </c>
      <c r="F324" s="22" t="s">
        <v>677</v>
      </c>
      <c r="G324" s="22" t="s">
        <v>678</v>
      </c>
      <c r="H324" s="24">
        <v>24</v>
      </c>
      <c r="I324" s="22" t="s">
        <v>679</v>
      </c>
      <c r="J324" s="24">
        <v>2</v>
      </c>
      <c r="K324" s="22" t="s">
        <v>680</v>
      </c>
      <c r="L324" s="22" t="s">
        <v>685</v>
      </c>
      <c r="M324" s="26" t="str">
        <f t="shared" si="5"/>
        <v>Medium</v>
      </c>
      <c r="N324" s="26" t="str">
        <f t="shared" si="5"/>
        <v>Medium</v>
      </c>
    </row>
    <row r="325" spans="1:14" x14ac:dyDescent="0.2">
      <c r="A325" s="22" t="s">
        <v>686</v>
      </c>
      <c r="B325" s="23">
        <v>0</v>
      </c>
      <c r="C325" s="23">
        <v>693</v>
      </c>
      <c r="D325" s="24">
        <v>19</v>
      </c>
      <c r="E325" s="22">
        <v>28</v>
      </c>
      <c r="F325" s="22" t="s">
        <v>677</v>
      </c>
      <c r="G325" s="22" t="s">
        <v>678</v>
      </c>
      <c r="H325" s="24">
        <v>31</v>
      </c>
      <c r="I325" s="22" t="s">
        <v>695</v>
      </c>
      <c r="J325" s="24">
        <v>4</v>
      </c>
      <c r="K325" s="22" t="s">
        <v>680</v>
      </c>
      <c r="L325" s="22" t="s">
        <v>685</v>
      </c>
      <c r="M325" s="26" t="str">
        <f t="shared" ref="M325:N388" si="6">IF(B325&lt;250,"Low",IF(B325&lt;2000,"Medium","High"))</f>
        <v>Low</v>
      </c>
      <c r="N325" s="26" t="str">
        <f t="shared" si="6"/>
        <v>Medium</v>
      </c>
    </row>
    <row r="326" spans="1:14" x14ac:dyDescent="0.2">
      <c r="A326" s="22" t="s">
        <v>693</v>
      </c>
      <c r="B326" s="23">
        <v>0</v>
      </c>
      <c r="C326" s="23">
        <v>973</v>
      </c>
      <c r="D326" s="24">
        <v>49</v>
      </c>
      <c r="E326" s="22">
        <v>81</v>
      </c>
      <c r="F326" s="22" t="s">
        <v>692</v>
      </c>
      <c r="G326" s="22" t="s">
        <v>683</v>
      </c>
      <c r="H326" s="24">
        <v>57</v>
      </c>
      <c r="I326" s="22" t="s">
        <v>695</v>
      </c>
      <c r="J326" s="24">
        <v>4</v>
      </c>
      <c r="K326" s="22" t="s">
        <v>680</v>
      </c>
      <c r="L326" s="22" t="s">
        <v>685</v>
      </c>
      <c r="M326" s="26" t="str">
        <f t="shared" si="6"/>
        <v>Low</v>
      </c>
      <c r="N326" s="26" t="str">
        <f t="shared" si="6"/>
        <v>Medium</v>
      </c>
    </row>
    <row r="327" spans="1:14" x14ac:dyDescent="0.2">
      <c r="A327" s="22" t="s">
        <v>686</v>
      </c>
      <c r="B327" s="23">
        <v>0</v>
      </c>
      <c r="C327" s="23">
        <v>648</v>
      </c>
      <c r="D327" s="24">
        <v>15</v>
      </c>
      <c r="E327" s="22">
        <v>57</v>
      </c>
      <c r="F327" s="22" t="s">
        <v>677</v>
      </c>
      <c r="G327" s="22" t="s">
        <v>683</v>
      </c>
      <c r="H327" s="24">
        <v>44</v>
      </c>
      <c r="I327" s="22" t="s">
        <v>679</v>
      </c>
      <c r="J327" s="24">
        <v>4</v>
      </c>
      <c r="K327" s="22" t="s">
        <v>687</v>
      </c>
      <c r="L327" s="22" t="s">
        <v>685</v>
      </c>
      <c r="M327" s="26" t="str">
        <f t="shared" si="6"/>
        <v>Low</v>
      </c>
      <c r="N327" s="26" t="str">
        <f t="shared" si="6"/>
        <v>Medium</v>
      </c>
    </row>
    <row r="328" spans="1:14" x14ac:dyDescent="0.2">
      <c r="A328" s="22" t="s">
        <v>695</v>
      </c>
      <c r="B328" s="23">
        <v>0</v>
      </c>
      <c r="C328" s="23">
        <v>523</v>
      </c>
      <c r="D328" s="24">
        <v>37</v>
      </c>
      <c r="E328" s="22">
        <v>0</v>
      </c>
      <c r="F328" s="22" t="s">
        <v>677</v>
      </c>
      <c r="G328" s="22" t="s">
        <v>683</v>
      </c>
      <c r="H328" s="24">
        <v>42</v>
      </c>
      <c r="I328" s="22" t="s">
        <v>679</v>
      </c>
      <c r="J328" s="24">
        <v>3</v>
      </c>
      <c r="K328" s="22" t="s">
        <v>687</v>
      </c>
      <c r="L328" s="22" t="s">
        <v>681</v>
      </c>
      <c r="M328" s="26" t="str">
        <f t="shared" si="6"/>
        <v>Low</v>
      </c>
      <c r="N328" s="26" t="str">
        <f t="shared" si="6"/>
        <v>Medium</v>
      </c>
    </row>
    <row r="329" spans="1:14" x14ac:dyDescent="0.2">
      <c r="A329" s="22" t="s">
        <v>693</v>
      </c>
      <c r="B329" s="23">
        <v>271</v>
      </c>
      <c r="C329" s="23">
        <v>7090</v>
      </c>
      <c r="D329" s="24">
        <v>25</v>
      </c>
      <c r="E329" s="22">
        <v>2</v>
      </c>
      <c r="F329" s="22" t="s">
        <v>692</v>
      </c>
      <c r="G329" s="22" t="s">
        <v>683</v>
      </c>
      <c r="H329" s="24">
        <v>27</v>
      </c>
      <c r="I329" s="22" t="s">
        <v>689</v>
      </c>
      <c r="J329" s="24">
        <v>4</v>
      </c>
      <c r="K329" s="22" t="s">
        <v>684</v>
      </c>
      <c r="L329" s="22" t="s">
        <v>685</v>
      </c>
      <c r="M329" s="26" t="str">
        <f t="shared" si="6"/>
        <v>Medium</v>
      </c>
      <c r="N329" s="26" t="str">
        <f t="shared" si="6"/>
        <v>High</v>
      </c>
    </row>
    <row r="330" spans="1:14" x14ac:dyDescent="0.2">
      <c r="A330" s="22" t="s">
        <v>676</v>
      </c>
      <c r="B330" s="23">
        <v>0</v>
      </c>
      <c r="C330" s="23">
        <v>596</v>
      </c>
      <c r="D330" s="24">
        <v>13</v>
      </c>
      <c r="E330" s="22">
        <v>67</v>
      </c>
      <c r="F330" s="22" t="s">
        <v>677</v>
      </c>
      <c r="G330" s="22" t="s">
        <v>678</v>
      </c>
      <c r="H330" s="24">
        <v>51</v>
      </c>
      <c r="I330" s="22" t="s">
        <v>679</v>
      </c>
      <c r="J330" s="24">
        <v>4</v>
      </c>
      <c r="K330" s="22" t="s">
        <v>684</v>
      </c>
      <c r="L330" s="22" t="s">
        <v>681</v>
      </c>
      <c r="M330" s="26" t="str">
        <f t="shared" si="6"/>
        <v>Low</v>
      </c>
      <c r="N330" s="26" t="str">
        <f t="shared" si="6"/>
        <v>Medium</v>
      </c>
    </row>
    <row r="331" spans="1:14" x14ac:dyDescent="0.2">
      <c r="A331" s="22" t="s">
        <v>693</v>
      </c>
      <c r="B331" s="23">
        <v>0</v>
      </c>
      <c r="C331" s="23">
        <v>904</v>
      </c>
      <c r="D331" s="24">
        <v>49</v>
      </c>
      <c r="E331" s="22">
        <v>119</v>
      </c>
      <c r="F331" s="22" t="s">
        <v>677</v>
      </c>
      <c r="G331" s="22" t="s">
        <v>678</v>
      </c>
      <c r="H331" s="24">
        <v>23</v>
      </c>
      <c r="I331" s="22" t="s">
        <v>695</v>
      </c>
      <c r="J331" s="24">
        <v>4</v>
      </c>
      <c r="K331" s="22" t="s">
        <v>684</v>
      </c>
      <c r="L331" s="22" t="s">
        <v>685</v>
      </c>
      <c r="M331" s="26" t="str">
        <f t="shared" si="6"/>
        <v>Low</v>
      </c>
      <c r="N331" s="26" t="str">
        <f t="shared" si="6"/>
        <v>Medium</v>
      </c>
    </row>
    <row r="332" spans="1:14" x14ac:dyDescent="0.2">
      <c r="A332" s="22" t="s">
        <v>686</v>
      </c>
      <c r="B332" s="23">
        <v>0</v>
      </c>
      <c r="C332" s="23">
        <v>541</v>
      </c>
      <c r="D332" s="24">
        <v>19</v>
      </c>
      <c r="E332" s="22">
        <v>13</v>
      </c>
      <c r="F332" s="22" t="s">
        <v>677</v>
      </c>
      <c r="G332" s="22" t="s">
        <v>678</v>
      </c>
      <c r="H332" s="24">
        <v>31</v>
      </c>
      <c r="I332" s="22" t="s">
        <v>679</v>
      </c>
      <c r="J332" s="24">
        <v>2</v>
      </c>
      <c r="K332" s="22" t="s">
        <v>684</v>
      </c>
      <c r="L332" s="22" t="s">
        <v>685</v>
      </c>
      <c r="M332" s="26" t="str">
        <f t="shared" si="6"/>
        <v>Low</v>
      </c>
      <c r="N332" s="26" t="str">
        <f t="shared" si="6"/>
        <v>Medium</v>
      </c>
    </row>
    <row r="333" spans="1:14" x14ac:dyDescent="0.2">
      <c r="A333" s="22" t="s">
        <v>682</v>
      </c>
      <c r="B333" s="23">
        <v>0</v>
      </c>
      <c r="C333" s="23">
        <v>154</v>
      </c>
      <c r="D333" s="24">
        <v>37</v>
      </c>
      <c r="E333" s="22">
        <v>2</v>
      </c>
      <c r="F333" s="22" t="s">
        <v>692</v>
      </c>
      <c r="G333" s="22" t="s">
        <v>683</v>
      </c>
      <c r="H333" s="24">
        <v>22</v>
      </c>
      <c r="I333" s="22" t="s">
        <v>689</v>
      </c>
      <c r="J333" s="24">
        <v>4</v>
      </c>
      <c r="K333" s="22" t="s">
        <v>684</v>
      </c>
      <c r="L333" s="22" t="s">
        <v>685</v>
      </c>
      <c r="M333" s="26" t="str">
        <f t="shared" si="6"/>
        <v>Low</v>
      </c>
      <c r="N333" s="26" t="str">
        <f t="shared" si="6"/>
        <v>Low</v>
      </c>
    </row>
    <row r="334" spans="1:14" x14ac:dyDescent="0.2">
      <c r="A334" s="22" t="s">
        <v>686</v>
      </c>
      <c r="B334" s="23">
        <v>4802</v>
      </c>
      <c r="C334" s="23">
        <v>0</v>
      </c>
      <c r="D334" s="24">
        <v>37</v>
      </c>
      <c r="E334" s="22">
        <v>12</v>
      </c>
      <c r="F334" s="22" t="s">
        <v>677</v>
      </c>
      <c r="G334" s="22" t="s">
        <v>678</v>
      </c>
      <c r="H334" s="24">
        <v>35</v>
      </c>
      <c r="I334" s="22" t="s">
        <v>679</v>
      </c>
      <c r="J334" s="24">
        <v>4</v>
      </c>
      <c r="K334" s="22" t="s">
        <v>684</v>
      </c>
      <c r="L334" s="22" t="s">
        <v>681</v>
      </c>
      <c r="M334" s="26" t="str">
        <f t="shared" si="6"/>
        <v>High</v>
      </c>
      <c r="N334" s="26" t="str">
        <f t="shared" si="6"/>
        <v>Low</v>
      </c>
    </row>
    <row r="335" spans="1:14" x14ac:dyDescent="0.2">
      <c r="A335" s="22" t="s">
        <v>691</v>
      </c>
      <c r="B335" s="23">
        <v>177</v>
      </c>
      <c r="C335" s="23">
        <v>0</v>
      </c>
      <c r="D335" s="24">
        <v>49</v>
      </c>
      <c r="E335" s="22">
        <v>9</v>
      </c>
      <c r="F335" s="22" t="s">
        <v>677</v>
      </c>
      <c r="G335" s="22" t="s">
        <v>678</v>
      </c>
      <c r="H335" s="24">
        <v>37</v>
      </c>
      <c r="I335" s="22" t="s">
        <v>695</v>
      </c>
      <c r="J335" s="24">
        <v>4</v>
      </c>
      <c r="K335" s="22" t="s">
        <v>684</v>
      </c>
      <c r="L335" s="22" t="s">
        <v>681</v>
      </c>
      <c r="M335" s="26" t="str">
        <f t="shared" si="6"/>
        <v>Low</v>
      </c>
      <c r="N335" s="26" t="str">
        <f t="shared" si="6"/>
        <v>Low</v>
      </c>
    </row>
    <row r="336" spans="1:14" x14ac:dyDescent="0.2">
      <c r="A336" s="22" t="s">
        <v>676</v>
      </c>
      <c r="B336" s="23">
        <v>0</v>
      </c>
      <c r="C336" s="23">
        <v>337</v>
      </c>
      <c r="D336" s="24">
        <v>25</v>
      </c>
      <c r="E336" s="22">
        <v>107</v>
      </c>
      <c r="F336" s="22" t="s">
        <v>677</v>
      </c>
      <c r="G336" s="22" t="s">
        <v>678</v>
      </c>
      <c r="H336" s="24">
        <v>35</v>
      </c>
      <c r="I336" s="22" t="s">
        <v>679</v>
      </c>
      <c r="J336" s="24">
        <v>1</v>
      </c>
      <c r="K336" s="22" t="s">
        <v>687</v>
      </c>
      <c r="L336" s="22" t="s">
        <v>681</v>
      </c>
      <c r="M336" s="26" t="str">
        <f t="shared" si="6"/>
        <v>Low</v>
      </c>
      <c r="N336" s="26" t="str">
        <f t="shared" si="6"/>
        <v>Medium</v>
      </c>
    </row>
    <row r="337" spans="1:14" x14ac:dyDescent="0.2">
      <c r="A337" s="22" t="s">
        <v>686</v>
      </c>
      <c r="B337" s="23">
        <v>0</v>
      </c>
      <c r="C337" s="23">
        <v>716</v>
      </c>
      <c r="D337" s="24">
        <v>19</v>
      </c>
      <c r="E337" s="22">
        <v>33</v>
      </c>
      <c r="F337" s="22" t="s">
        <v>677</v>
      </c>
      <c r="G337" s="22" t="s">
        <v>678</v>
      </c>
      <c r="H337" s="24">
        <v>30</v>
      </c>
      <c r="I337" s="22" t="s">
        <v>679</v>
      </c>
      <c r="J337" s="24">
        <v>2</v>
      </c>
      <c r="K337" s="22" t="s">
        <v>684</v>
      </c>
      <c r="L337" s="22" t="s">
        <v>685</v>
      </c>
      <c r="M337" s="26" t="str">
        <f t="shared" si="6"/>
        <v>Low</v>
      </c>
      <c r="N337" s="26" t="str">
        <f t="shared" si="6"/>
        <v>Medium</v>
      </c>
    </row>
    <row r="338" spans="1:14" x14ac:dyDescent="0.2">
      <c r="A338" s="22" t="s">
        <v>688</v>
      </c>
      <c r="B338" s="23">
        <v>996</v>
      </c>
      <c r="C338" s="23">
        <v>837</v>
      </c>
      <c r="D338" s="24">
        <v>49</v>
      </c>
      <c r="E338" s="22">
        <v>83</v>
      </c>
      <c r="F338" s="22" t="s">
        <v>677</v>
      </c>
      <c r="G338" s="22" t="s">
        <v>678</v>
      </c>
      <c r="H338" s="24">
        <v>49</v>
      </c>
      <c r="I338" s="22" t="s">
        <v>695</v>
      </c>
      <c r="J338" s="24">
        <v>4</v>
      </c>
      <c r="K338" s="22" t="s">
        <v>684</v>
      </c>
      <c r="L338" s="22" t="s">
        <v>685</v>
      </c>
      <c r="M338" s="26" t="str">
        <f t="shared" si="6"/>
        <v>Medium</v>
      </c>
      <c r="N338" s="26" t="str">
        <f t="shared" si="6"/>
        <v>Medium</v>
      </c>
    </row>
    <row r="339" spans="1:14" x14ac:dyDescent="0.2">
      <c r="A339" s="22" t="s">
        <v>688</v>
      </c>
      <c r="B339" s="23">
        <v>705</v>
      </c>
      <c r="C339" s="23">
        <v>0</v>
      </c>
      <c r="D339" s="24">
        <v>25</v>
      </c>
      <c r="E339" s="22">
        <v>24</v>
      </c>
      <c r="F339" s="22" t="s">
        <v>692</v>
      </c>
      <c r="G339" s="22" t="s">
        <v>683</v>
      </c>
      <c r="H339" s="24">
        <v>32</v>
      </c>
      <c r="I339" s="22" t="s">
        <v>679</v>
      </c>
      <c r="J339" s="24">
        <v>2</v>
      </c>
      <c r="K339" s="22" t="s">
        <v>684</v>
      </c>
      <c r="L339" s="22" t="s">
        <v>681</v>
      </c>
      <c r="M339" s="26" t="str">
        <f t="shared" si="6"/>
        <v>Medium</v>
      </c>
      <c r="N339" s="26" t="str">
        <f t="shared" si="6"/>
        <v>Low</v>
      </c>
    </row>
    <row r="340" spans="1:14" x14ac:dyDescent="0.2">
      <c r="A340" s="22" t="s">
        <v>682</v>
      </c>
      <c r="B340" s="23">
        <v>0</v>
      </c>
      <c r="C340" s="23">
        <v>7710</v>
      </c>
      <c r="D340" s="24">
        <v>25</v>
      </c>
      <c r="E340" s="22">
        <v>114</v>
      </c>
      <c r="F340" s="22" t="s">
        <v>677</v>
      </c>
      <c r="G340" s="22" t="s">
        <v>678</v>
      </c>
      <c r="H340" s="24">
        <v>52</v>
      </c>
      <c r="I340" s="22" t="s">
        <v>679</v>
      </c>
      <c r="J340" s="24">
        <v>4</v>
      </c>
      <c r="K340" s="22" t="s">
        <v>684</v>
      </c>
      <c r="L340" s="22" t="s">
        <v>681</v>
      </c>
      <c r="M340" s="26" t="str">
        <f t="shared" si="6"/>
        <v>Low</v>
      </c>
      <c r="N340" s="26" t="str">
        <f t="shared" si="6"/>
        <v>High</v>
      </c>
    </row>
    <row r="341" spans="1:14" x14ac:dyDescent="0.2">
      <c r="A341" s="22" t="s">
        <v>686</v>
      </c>
      <c r="B341" s="23">
        <v>0</v>
      </c>
      <c r="C341" s="23">
        <v>531</v>
      </c>
      <c r="D341" s="24">
        <v>13</v>
      </c>
      <c r="E341" s="22">
        <v>5</v>
      </c>
      <c r="F341" s="22" t="s">
        <v>677</v>
      </c>
      <c r="G341" s="22" t="s">
        <v>678</v>
      </c>
      <c r="H341" s="24">
        <v>45</v>
      </c>
      <c r="I341" s="22" t="s">
        <v>679</v>
      </c>
      <c r="J341" s="24">
        <v>2</v>
      </c>
      <c r="K341" s="22" t="s">
        <v>684</v>
      </c>
      <c r="L341" s="22" t="s">
        <v>685</v>
      </c>
      <c r="M341" s="26" t="str">
        <f t="shared" si="6"/>
        <v>Low</v>
      </c>
      <c r="N341" s="26" t="str">
        <f t="shared" si="6"/>
        <v>Medium</v>
      </c>
    </row>
    <row r="342" spans="1:14" x14ac:dyDescent="0.2">
      <c r="A342" s="22" t="s">
        <v>676</v>
      </c>
      <c r="B342" s="23">
        <v>5960</v>
      </c>
      <c r="C342" s="23">
        <v>129</v>
      </c>
      <c r="D342" s="24">
        <v>13</v>
      </c>
      <c r="E342" s="22">
        <v>16</v>
      </c>
      <c r="F342" s="22" t="s">
        <v>677</v>
      </c>
      <c r="G342" s="22" t="s">
        <v>690</v>
      </c>
      <c r="H342" s="24">
        <v>23</v>
      </c>
      <c r="I342" s="22" t="s">
        <v>679</v>
      </c>
      <c r="J342" s="24">
        <v>1</v>
      </c>
      <c r="K342" s="22" t="s">
        <v>684</v>
      </c>
      <c r="L342" s="22" t="s">
        <v>681</v>
      </c>
      <c r="M342" s="26" t="str">
        <f t="shared" si="6"/>
        <v>High</v>
      </c>
      <c r="N342" s="26" t="str">
        <f t="shared" si="6"/>
        <v>Low</v>
      </c>
    </row>
    <row r="343" spans="1:14" x14ac:dyDescent="0.2">
      <c r="A343" s="22" t="s">
        <v>682</v>
      </c>
      <c r="B343" s="23">
        <v>0</v>
      </c>
      <c r="C343" s="23">
        <v>941</v>
      </c>
      <c r="D343" s="24">
        <v>13</v>
      </c>
      <c r="E343" s="22">
        <v>111</v>
      </c>
      <c r="F343" s="22" t="s">
        <v>677</v>
      </c>
      <c r="G343" s="22" t="s">
        <v>678</v>
      </c>
      <c r="H343" s="24">
        <v>41</v>
      </c>
      <c r="I343" s="22" t="s">
        <v>679</v>
      </c>
      <c r="J343" s="24">
        <v>4</v>
      </c>
      <c r="K343" s="22" t="s">
        <v>684</v>
      </c>
      <c r="L343" s="22" t="s">
        <v>681</v>
      </c>
      <c r="M343" s="26" t="str">
        <f t="shared" si="6"/>
        <v>Low</v>
      </c>
      <c r="N343" s="26" t="str">
        <f t="shared" si="6"/>
        <v>Medium</v>
      </c>
    </row>
    <row r="344" spans="1:14" x14ac:dyDescent="0.2">
      <c r="A344" s="22" t="s">
        <v>682</v>
      </c>
      <c r="B344" s="23">
        <v>759</v>
      </c>
      <c r="C344" s="23">
        <v>596</v>
      </c>
      <c r="D344" s="24">
        <v>10</v>
      </c>
      <c r="E344" s="22">
        <v>18</v>
      </c>
      <c r="F344" s="22" t="s">
        <v>692</v>
      </c>
      <c r="G344" s="22" t="s">
        <v>683</v>
      </c>
      <c r="H344" s="24">
        <v>28</v>
      </c>
      <c r="I344" s="22" t="s">
        <v>679</v>
      </c>
      <c r="J344" s="24">
        <v>2</v>
      </c>
      <c r="K344" s="22" t="s">
        <v>684</v>
      </c>
      <c r="L344" s="22" t="s">
        <v>685</v>
      </c>
      <c r="M344" s="26" t="str">
        <f t="shared" si="6"/>
        <v>Medium</v>
      </c>
      <c r="N344" s="26" t="str">
        <f t="shared" si="6"/>
        <v>Medium</v>
      </c>
    </row>
    <row r="345" spans="1:14" x14ac:dyDescent="0.2">
      <c r="A345" s="22" t="s">
        <v>682</v>
      </c>
      <c r="B345" s="23">
        <v>0</v>
      </c>
      <c r="C345" s="23">
        <v>987</v>
      </c>
      <c r="D345" s="24">
        <v>37</v>
      </c>
      <c r="E345" s="22">
        <v>101</v>
      </c>
      <c r="F345" s="22" t="s">
        <v>677</v>
      </c>
      <c r="G345" s="22" t="s">
        <v>678</v>
      </c>
      <c r="H345" s="24">
        <v>30</v>
      </c>
      <c r="I345" s="22" t="s">
        <v>679</v>
      </c>
      <c r="J345" s="24">
        <v>4</v>
      </c>
      <c r="K345" s="22" t="s">
        <v>684</v>
      </c>
      <c r="L345" s="22" t="s">
        <v>685</v>
      </c>
      <c r="M345" s="26" t="str">
        <f t="shared" si="6"/>
        <v>Low</v>
      </c>
      <c r="N345" s="26" t="str">
        <f t="shared" si="6"/>
        <v>Medium</v>
      </c>
    </row>
    <row r="346" spans="1:14" x14ac:dyDescent="0.2">
      <c r="A346" s="22" t="s">
        <v>676</v>
      </c>
      <c r="B346" s="23">
        <v>651</v>
      </c>
      <c r="C346" s="23">
        <v>0</v>
      </c>
      <c r="D346" s="24">
        <v>37</v>
      </c>
      <c r="E346" s="22">
        <v>102</v>
      </c>
      <c r="F346" s="22" t="s">
        <v>677</v>
      </c>
      <c r="G346" s="22" t="s">
        <v>678</v>
      </c>
      <c r="H346" s="24">
        <v>50</v>
      </c>
      <c r="I346" s="22" t="s">
        <v>679</v>
      </c>
      <c r="J346" s="24">
        <v>2</v>
      </c>
      <c r="K346" s="22" t="s">
        <v>684</v>
      </c>
      <c r="L346" s="22" t="s">
        <v>681</v>
      </c>
      <c r="M346" s="26" t="str">
        <f t="shared" si="6"/>
        <v>Medium</v>
      </c>
      <c r="N346" s="26" t="str">
        <f t="shared" si="6"/>
        <v>Low</v>
      </c>
    </row>
    <row r="347" spans="1:14" x14ac:dyDescent="0.2">
      <c r="A347" s="22" t="s">
        <v>691</v>
      </c>
      <c r="B347" s="23">
        <v>257</v>
      </c>
      <c r="C347" s="23">
        <v>460</v>
      </c>
      <c r="D347" s="24">
        <v>49</v>
      </c>
      <c r="E347" s="22">
        <v>75</v>
      </c>
      <c r="F347" s="22" t="s">
        <v>692</v>
      </c>
      <c r="G347" s="22" t="s">
        <v>683</v>
      </c>
      <c r="H347" s="24">
        <v>58</v>
      </c>
      <c r="I347" s="22" t="s">
        <v>689</v>
      </c>
      <c r="J347" s="24">
        <v>3</v>
      </c>
      <c r="K347" s="22" t="s">
        <v>684</v>
      </c>
      <c r="L347" s="22" t="s">
        <v>685</v>
      </c>
      <c r="M347" s="26" t="str">
        <f t="shared" si="6"/>
        <v>Medium</v>
      </c>
      <c r="N347" s="26" t="str">
        <f t="shared" si="6"/>
        <v>Medium</v>
      </c>
    </row>
    <row r="348" spans="1:14" x14ac:dyDescent="0.2">
      <c r="A348" s="22" t="s">
        <v>676</v>
      </c>
      <c r="B348" s="23">
        <v>955</v>
      </c>
      <c r="C348" s="23">
        <v>0</v>
      </c>
      <c r="D348" s="24">
        <v>49</v>
      </c>
      <c r="E348" s="22">
        <v>29</v>
      </c>
      <c r="F348" s="22" t="s">
        <v>677</v>
      </c>
      <c r="G348" s="22" t="s">
        <v>678</v>
      </c>
      <c r="H348" s="24">
        <v>36</v>
      </c>
      <c r="I348" s="22" t="s">
        <v>679</v>
      </c>
      <c r="J348" s="24">
        <v>3</v>
      </c>
      <c r="K348" s="22" t="s">
        <v>684</v>
      </c>
      <c r="L348" s="22" t="s">
        <v>681</v>
      </c>
      <c r="M348" s="26" t="str">
        <f t="shared" si="6"/>
        <v>Medium</v>
      </c>
      <c r="N348" s="26" t="str">
        <f t="shared" si="6"/>
        <v>Low</v>
      </c>
    </row>
    <row r="349" spans="1:14" x14ac:dyDescent="0.2">
      <c r="A349" s="22" t="s">
        <v>676</v>
      </c>
      <c r="B349" s="23">
        <v>0</v>
      </c>
      <c r="C349" s="23">
        <v>798</v>
      </c>
      <c r="D349" s="24">
        <v>25</v>
      </c>
      <c r="E349" s="22">
        <v>42</v>
      </c>
      <c r="F349" s="22" t="s">
        <v>677</v>
      </c>
      <c r="G349" s="22" t="s">
        <v>678</v>
      </c>
      <c r="H349" s="24">
        <v>23</v>
      </c>
      <c r="I349" s="22" t="s">
        <v>689</v>
      </c>
      <c r="J349" s="24">
        <v>4</v>
      </c>
      <c r="K349" s="22" t="s">
        <v>680</v>
      </c>
      <c r="L349" s="22" t="s">
        <v>685</v>
      </c>
      <c r="M349" s="26" t="str">
        <f t="shared" si="6"/>
        <v>Low</v>
      </c>
      <c r="N349" s="26" t="str">
        <f t="shared" si="6"/>
        <v>Medium</v>
      </c>
    </row>
    <row r="350" spans="1:14" x14ac:dyDescent="0.2">
      <c r="A350" s="22" t="s">
        <v>676</v>
      </c>
      <c r="B350" s="23">
        <v>8249</v>
      </c>
      <c r="C350" s="23">
        <v>0</v>
      </c>
      <c r="D350" s="24">
        <v>31</v>
      </c>
      <c r="E350" s="22">
        <v>77</v>
      </c>
      <c r="F350" s="22" t="s">
        <v>677</v>
      </c>
      <c r="G350" s="22" t="s">
        <v>678</v>
      </c>
      <c r="H350" s="24">
        <v>48</v>
      </c>
      <c r="I350" s="22" t="s">
        <v>679</v>
      </c>
      <c r="J350" s="24">
        <v>4</v>
      </c>
      <c r="K350" s="22" t="s">
        <v>680</v>
      </c>
      <c r="L350" s="22" t="s">
        <v>681</v>
      </c>
      <c r="M350" s="26" t="str">
        <f t="shared" si="6"/>
        <v>High</v>
      </c>
      <c r="N350" s="26" t="str">
        <f t="shared" si="6"/>
        <v>Low</v>
      </c>
    </row>
    <row r="351" spans="1:14" x14ac:dyDescent="0.2">
      <c r="A351" s="22" t="s">
        <v>676</v>
      </c>
      <c r="B351" s="23">
        <v>0</v>
      </c>
      <c r="C351" s="23">
        <v>959</v>
      </c>
      <c r="D351" s="24">
        <v>11</v>
      </c>
      <c r="E351" s="22">
        <v>21</v>
      </c>
      <c r="F351" s="22" t="s">
        <v>677</v>
      </c>
      <c r="G351" s="22" t="s">
        <v>678</v>
      </c>
      <c r="H351" s="24">
        <v>37</v>
      </c>
      <c r="I351" s="22" t="s">
        <v>679</v>
      </c>
      <c r="J351" s="24">
        <v>4</v>
      </c>
      <c r="K351" s="22" t="s">
        <v>684</v>
      </c>
      <c r="L351" s="22" t="s">
        <v>681</v>
      </c>
      <c r="M351" s="26" t="str">
        <f t="shared" si="6"/>
        <v>Low</v>
      </c>
      <c r="N351" s="26" t="str">
        <f t="shared" si="6"/>
        <v>Medium</v>
      </c>
    </row>
    <row r="352" spans="1:14" x14ac:dyDescent="0.2">
      <c r="A352" s="22" t="s">
        <v>676</v>
      </c>
      <c r="B352" s="23">
        <v>956</v>
      </c>
      <c r="C352" s="23">
        <v>1482</v>
      </c>
      <c r="D352" s="24">
        <v>46</v>
      </c>
      <c r="E352" s="22">
        <v>19</v>
      </c>
      <c r="F352" s="22" t="s">
        <v>677</v>
      </c>
      <c r="G352" s="22" t="s">
        <v>678</v>
      </c>
      <c r="H352" s="24">
        <v>20</v>
      </c>
      <c r="I352" s="22" t="s">
        <v>689</v>
      </c>
      <c r="J352" s="24">
        <v>4</v>
      </c>
      <c r="K352" s="22" t="s">
        <v>684</v>
      </c>
      <c r="L352" s="22" t="s">
        <v>685</v>
      </c>
      <c r="M352" s="26" t="str">
        <f t="shared" si="6"/>
        <v>Medium</v>
      </c>
      <c r="N352" s="26" t="str">
        <f t="shared" si="6"/>
        <v>Medium</v>
      </c>
    </row>
    <row r="353" spans="1:14" x14ac:dyDescent="0.2">
      <c r="A353" s="22" t="s">
        <v>686</v>
      </c>
      <c r="B353" s="23">
        <v>382</v>
      </c>
      <c r="C353" s="23">
        <v>883</v>
      </c>
      <c r="D353" s="24">
        <v>31</v>
      </c>
      <c r="E353" s="22">
        <v>20</v>
      </c>
      <c r="F353" s="22" t="s">
        <v>692</v>
      </c>
      <c r="G353" s="22" t="s">
        <v>683</v>
      </c>
      <c r="H353" s="24">
        <v>23</v>
      </c>
      <c r="I353" s="22" t="s">
        <v>679</v>
      </c>
      <c r="J353" s="24">
        <v>2</v>
      </c>
      <c r="K353" s="22" t="s">
        <v>684</v>
      </c>
      <c r="L353" s="22" t="s">
        <v>685</v>
      </c>
      <c r="M353" s="26" t="str">
        <f t="shared" si="6"/>
        <v>Medium</v>
      </c>
      <c r="N353" s="26" t="str">
        <f t="shared" si="6"/>
        <v>Medium</v>
      </c>
    </row>
    <row r="354" spans="1:14" x14ac:dyDescent="0.2">
      <c r="A354" s="22" t="s">
        <v>682</v>
      </c>
      <c r="B354" s="23">
        <v>0</v>
      </c>
      <c r="C354" s="23">
        <v>12721</v>
      </c>
      <c r="D354" s="24">
        <v>37</v>
      </c>
      <c r="E354" s="22">
        <v>31</v>
      </c>
      <c r="F354" s="22" t="s">
        <v>692</v>
      </c>
      <c r="G354" s="22" t="s">
        <v>683</v>
      </c>
      <c r="H354" s="24">
        <v>39</v>
      </c>
      <c r="I354" s="22" t="s">
        <v>679</v>
      </c>
      <c r="J354" s="24">
        <v>4</v>
      </c>
      <c r="K354" s="22" t="s">
        <v>684</v>
      </c>
      <c r="L354" s="22" t="s">
        <v>681</v>
      </c>
      <c r="M354" s="26" t="str">
        <f t="shared" si="6"/>
        <v>Low</v>
      </c>
      <c r="N354" s="26" t="str">
        <f t="shared" si="6"/>
        <v>High</v>
      </c>
    </row>
    <row r="355" spans="1:14" x14ac:dyDescent="0.2">
      <c r="A355" s="22" t="s">
        <v>688</v>
      </c>
      <c r="B355" s="23">
        <v>842</v>
      </c>
      <c r="C355" s="23">
        <v>0</v>
      </c>
      <c r="D355" s="24">
        <v>37</v>
      </c>
      <c r="E355" s="22">
        <v>9</v>
      </c>
      <c r="F355" s="22" t="s">
        <v>677</v>
      </c>
      <c r="G355" s="22" t="s">
        <v>678</v>
      </c>
      <c r="H355" s="24">
        <v>34</v>
      </c>
      <c r="I355" s="22" t="s">
        <v>695</v>
      </c>
      <c r="J355" s="24">
        <v>4</v>
      </c>
      <c r="K355" s="22" t="s">
        <v>680</v>
      </c>
      <c r="L355" s="22" t="s">
        <v>681</v>
      </c>
      <c r="M355" s="26" t="str">
        <f t="shared" si="6"/>
        <v>Medium</v>
      </c>
      <c r="N355" s="26" t="str">
        <f t="shared" si="6"/>
        <v>Low</v>
      </c>
    </row>
    <row r="356" spans="1:14" x14ac:dyDescent="0.2">
      <c r="A356" s="22" t="s">
        <v>694</v>
      </c>
      <c r="B356" s="23">
        <v>3111</v>
      </c>
      <c r="C356" s="23">
        <v>0</v>
      </c>
      <c r="D356" s="24">
        <v>13</v>
      </c>
      <c r="E356" s="22">
        <v>27</v>
      </c>
      <c r="F356" s="22" t="s">
        <v>692</v>
      </c>
      <c r="G356" s="22" t="s">
        <v>683</v>
      </c>
      <c r="H356" s="24">
        <v>22</v>
      </c>
      <c r="I356" s="22" t="s">
        <v>679</v>
      </c>
      <c r="J356" s="24">
        <v>4</v>
      </c>
      <c r="K356" s="22" t="s">
        <v>684</v>
      </c>
      <c r="L356" s="22" t="s">
        <v>681</v>
      </c>
      <c r="M356" s="26" t="str">
        <f t="shared" si="6"/>
        <v>High</v>
      </c>
      <c r="N356" s="26" t="str">
        <f t="shared" si="6"/>
        <v>Low</v>
      </c>
    </row>
    <row r="357" spans="1:14" x14ac:dyDescent="0.2">
      <c r="A357" s="22" t="s">
        <v>676</v>
      </c>
      <c r="B357" s="23">
        <v>0</v>
      </c>
      <c r="C357" s="23">
        <v>302</v>
      </c>
      <c r="D357" s="24">
        <v>10</v>
      </c>
      <c r="E357" s="22">
        <v>30</v>
      </c>
      <c r="F357" s="22" t="s">
        <v>677</v>
      </c>
      <c r="G357" s="22" t="s">
        <v>678</v>
      </c>
      <c r="H357" s="24">
        <v>21</v>
      </c>
      <c r="I357" s="22" t="s">
        <v>679</v>
      </c>
      <c r="J357" s="24">
        <v>2</v>
      </c>
      <c r="K357" s="22" t="s">
        <v>684</v>
      </c>
      <c r="L357" s="22" t="s">
        <v>685</v>
      </c>
      <c r="M357" s="26" t="str">
        <f t="shared" si="6"/>
        <v>Low</v>
      </c>
      <c r="N357" s="26" t="str">
        <f t="shared" si="6"/>
        <v>Medium</v>
      </c>
    </row>
    <row r="358" spans="1:14" x14ac:dyDescent="0.2">
      <c r="A358" s="22" t="s">
        <v>682</v>
      </c>
      <c r="B358" s="23">
        <v>0</v>
      </c>
      <c r="C358" s="23">
        <v>538</v>
      </c>
      <c r="D358" s="24">
        <v>25</v>
      </c>
      <c r="E358" s="22">
        <v>59</v>
      </c>
      <c r="F358" s="22" t="s">
        <v>677</v>
      </c>
      <c r="G358" s="22" t="s">
        <v>678</v>
      </c>
      <c r="H358" s="24">
        <v>38</v>
      </c>
      <c r="I358" s="22" t="s">
        <v>689</v>
      </c>
      <c r="J358" s="24">
        <v>2</v>
      </c>
      <c r="K358" s="22" t="s">
        <v>687</v>
      </c>
      <c r="L358" s="22" t="s">
        <v>685</v>
      </c>
      <c r="M358" s="26" t="str">
        <f t="shared" si="6"/>
        <v>Low</v>
      </c>
      <c r="N358" s="26" t="str">
        <f t="shared" si="6"/>
        <v>Medium</v>
      </c>
    </row>
    <row r="359" spans="1:14" x14ac:dyDescent="0.2">
      <c r="A359" s="22" t="s">
        <v>676</v>
      </c>
      <c r="B359" s="23">
        <v>2846</v>
      </c>
      <c r="C359" s="23">
        <v>0</v>
      </c>
      <c r="D359" s="24">
        <v>13</v>
      </c>
      <c r="E359" s="22">
        <v>14</v>
      </c>
      <c r="F359" s="22" t="s">
        <v>677</v>
      </c>
      <c r="G359" s="22" t="s">
        <v>678</v>
      </c>
      <c r="H359" s="24">
        <v>36</v>
      </c>
      <c r="I359" s="22" t="s">
        <v>695</v>
      </c>
      <c r="J359" s="24">
        <v>4</v>
      </c>
      <c r="K359" s="22" t="s">
        <v>684</v>
      </c>
      <c r="L359" s="22" t="s">
        <v>681</v>
      </c>
      <c r="M359" s="26" t="str">
        <f t="shared" si="6"/>
        <v>High</v>
      </c>
      <c r="N359" s="26" t="str">
        <f t="shared" si="6"/>
        <v>Low</v>
      </c>
    </row>
    <row r="360" spans="1:14" x14ac:dyDescent="0.2">
      <c r="A360" s="22" t="s">
        <v>676</v>
      </c>
      <c r="B360" s="23">
        <v>231</v>
      </c>
      <c r="C360" s="23">
        <v>702</v>
      </c>
      <c r="D360" s="24">
        <v>10</v>
      </c>
      <c r="E360" s="22">
        <v>99</v>
      </c>
      <c r="F360" s="22" t="s">
        <v>677</v>
      </c>
      <c r="G360" s="22" t="s">
        <v>678</v>
      </c>
      <c r="H360" s="24">
        <v>26</v>
      </c>
      <c r="I360" s="22" t="s">
        <v>679</v>
      </c>
      <c r="J360" s="24">
        <v>4</v>
      </c>
      <c r="K360" s="22" t="s">
        <v>680</v>
      </c>
      <c r="L360" s="22" t="s">
        <v>681</v>
      </c>
      <c r="M360" s="26" t="str">
        <f t="shared" si="6"/>
        <v>Low</v>
      </c>
      <c r="N360" s="26" t="str">
        <f t="shared" si="6"/>
        <v>Medium</v>
      </c>
    </row>
    <row r="361" spans="1:14" x14ac:dyDescent="0.2">
      <c r="A361" s="22" t="s">
        <v>694</v>
      </c>
      <c r="B361" s="23">
        <v>0</v>
      </c>
      <c r="C361" s="23">
        <v>2688</v>
      </c>
      <c r="D361" s="24">
        <v>10</v>
      </c>
      <c r="E361" s="22">
        <v>89</v>
      </c>
      <c r="F361" s="22" t="s">
        <v>677</v>
      </c>
      <c r="G361" s="22" t="s">
        <v>678</v>
      </c>
      <c r="H361" s="24">
        <v>47</v>
      </c>
      <c r="I361" s="22" t="s">
        <v>679</v>
      </c>
      <c r="J361" s="24">
        <v>4</v>
      </c>
      <c r="K361" s="22" t="s">
        <v>684</v>
      </c>
      <c r="L361" s="22" t="s">
        <v>681</v>
      </c>
      <c r="M361" s="26" t="str">
        <f t="shared" si="6"/>
        <v>Low</v>
      </c>
      <c r="N361" s="26" t="str">
        <f t="shared" si="6"/>
        <v>High</v>
      </c>
    </row>
    <row r="362" spans="1:14" x14ac:dyDescent="0.2">
      <c r="A362" s="22" t="s">
        <v>676</v>
      </c>
      <c r="B362" s="23">
        <v>17366</v>
      </c>
      <c r="C362" s="23">
        <v>0</v>
      </c>
      <c r="D362" s="24">
        <v>16</v>
      </c>
      <c r="E362" s="22">
        <v>21</v>
      </c>
      <c r="F362" s="22" t="s">
        <v>677</v>
      </c>
      <c r="G362" s="22" t="s">
        <v>678</v>
      </c>
      <c r="H362" s="24">
        <v>38</v>
      </c>
      <c r="I362" s="22" t="s">
        <v>695</v>
      </c>
      <c r="J362" s="24">
        <v>4</v>
      </c>
      <c r="K362" s="22" t="s">
        <v>684</v>
      </c>
      <c r="L362" s="22" t="s">
        <v>685</v>
      </c>
      <c r="M362" s="26" t="str">
        <f t="shared" si="6"/>
        <v>High</v>
      </c>
      <c r="N362" s="26" t="str">
        <f t="shared" si="6"/>
        <v>Low</v>
      </c>
    </row>
    <row r="363" spans="1:14" x14ac:dyDescent="0.2">
      <c r="A363" s="22" t="s">
        <v>676</v>
      </c>
      <c r="B363" s="23">
        <v>0</v>
      </c>
      <c r="C363" s="23">
        <v>425</v>
      </c>
      <c r="D363" s="24">
        <v>13</v>
      </c>
      <c r="E363" s="22">
        <v>10</v>
      </c>
      <c r="F363" s="22" t="s">
        <v>677</v>
      </c>
      <c r="G363" s="22" t="s">
        <v>678</v>
      </c>
      <c r="H363" s="24">
        <v>27</v>
      </c>
      <c r="I363" s="22" t="s">
        <v>689</v>
      </c>
      <c r="J363" s="24">
        <v>2</v>
      </c>
      <c r="K363" s="22" t="s">
        <v>684</v>
      </c>
      <c r="L363" s="22" t="s">
        <v>685</v>
      </c>
      <c r="M363" s="26" t="str">
        <f t="shared" si="6"/>
        <v>Low</v>
      </c>
      <c r="N363" s="26" t="str">
        <f t="shared" si="6"/>
        <v>Medium</v>
      </c>
    </row>
    <row r="364" spans="1:14" x14ac:dyDescent="0.2">
      <c r="A364" s="22" t="s">
        <v>686</v>
      </c>
      <c r="B364" s="23">
        <v>332</v>
      </c>
      <c r="C364" s="23">
        <v>214</v>
      </c>
      <c r="D364" s="24">
        <v>25</v>
      </c>
      <c r="E364" s="22">
        <v>2</v>
      </c>
      <c r="F364" s="22" t="s">
        <v>677</v>
      </c>
      <c r="G364" s="22" t="s">
        <v>678</v>
      </c>
      <c r="H364" s="24">
        <v>25</v>
      </c>
      <c r="I364" s="22" t="s">
        <v>679</v>
      </c>
      <c r="J364" s="24">
        <v>1</v>
      </c>
      <c r="K364" s="22" t="s">
        <v>684</v>
      </c>
      <c r="L364" s="22" t="s">
        <v>681</v>
      </c>
      <c r="M364" s="26" t="str">
        <f t="shared" si="6"/>
        <v>Medium</v>
      </c>
      <c r="N364" s="26" t="str">
        <f t="shared" si="6"/>
        <v>Low</v>
      </c>
    </row>
    <row r="365" spans="1:14" x14ac:dyDescent="0.2">
      <c r="A365" s="22" t="s">
        <v>676</v>
      </c>
      <c r="B365" s="23">
        <v>242</v>
      </c>
      <c r="C365" s="23">
        <v>0</v>
      </c>
      <c r="D365" s="24">
        <v>19</v>
      </c>
      <c r="E365" s="22">
        <v>6</v>
      </c>
      <c r="F365" s="22" t="s">
        <v>677</v>
      </c>
      <c r="G365" s="22" t="s">
        <v>678</v>
      </c>
      <c r="H365" s="24">
        <v>28</v>
      </c>
      <c r="I365" s="22" t="s">
        <v>679</v>
      </c>
      <c r="J365" s="24">
        <v>3</v>
      </c>
      <c r="K365" s="22" t="s">
        <v>684</v>
      </c>
      <c r="L365" s="22" t="s">
        <v>681</v>
      </c>
      <c r="M365" s="26" t="str">
        <f t="shared" si="6"/>
        <v>Low</v>
      </c>
      <c r="N365" s="26" t="str">
        <f t="shared" si="6"/>
        <v>Low</v>
      </c>
    </row>
    <row r="366" spans="1:14" x14ac:dyDescent="0.2">
      <c r="A366" s="22" t="s">
        <v>686</v>
      </c>
      <c r="B366" s="23">
        <v>0</v>
      </c>
      <c r="C366" s="23">
        <v>272</v>
      </c>
      <c r="D366" s="24">
        <v>7</v>
      </c>
      <c r="E366" s="22">
        <v>90</v>
      </c>
      <c r="F366" s="22" t="s">
        <v>677</v>
      </c>
      <c r="G366" s="22" t="s">
        <v>678</v>
      </c>
      <c r="H366" s="24">
        <v>67</v>
      </c>
      <c r="I366" s="22" t="s">
        <v>679</v>
      </c>
      <c r="J366" s="24">
        <v>4</v>
      </c>
      <c r="K366" s="22" t="s">
        <v>687</v>
      </c>
      <c r="L366" s="22" t="s">
        <v>685</v>
      </c>
      <c r="M366" s="26" t="str">
        <f t="shared" si="6"/>
        <v>Low</v>
      </c>
      <c r="N366" s="26" t="str">
        <f t="shared" si="6"/>
        <v>Medium</v>
      </c>
    </row>
    <row r="367" spans="1:14" x14ac:dyDescent="0.2">
      <c r="A367" s="22" t="s">
        <v>691</v>
      </c>
      <c r="B367" s="23">
        <v>929</v>
      </c>
      <c r="C367" s="23">
        <v>124</v>
      </c>
      <c r="D367" s="24">
        <v>9</v>
      </c>
      <c r="E367" s="22">
        <v>1</v>
      </c>
      <c r="F367" s="22" t="s">
        <v>677</v>
      </c>
      <c r="G367" s="22" t="s">
        <v>690</v>
      </c>
      <c r="H367" s="24">
        <v>25</v>
      </c>
      <c r="I367" s="22" t="s">
        <v>679</v>
      </c>
      <c r="J367" s="24">
        <v>2</v>
      </c>
      <c r="K367" s="22" t="s">
        <v>684</v>
      </c>
      <c r="L367" s="22" t="s">
        <v>681</v>
      </c>
      <c r="M367" s="26" t="str">
        <f t="shared" si="6"/>
        <v>Medium</v>
      </c>
      <c r="N367" s="26" t="str">
        <f t="shared" si="6"/>
        <v>Low</v>
      </c>
    </row>
    <row r="368" spans="1:14" x14ac:dyDescent="0.2">
      <c r="A368" s="22" t="s">
        <v>676</v>
      </c>
      <c r="B368" s="23">
        <v>0</v>
      </c>
      <c r="C368" s="23">
        <v>17124</v>
      </c>
      <c r="D368" s="24">
        <v>13</v>
      </c>
      <c r="E368" s="22">
        <v>95</v>
      </c>
      <c r="F368" s="22" t="s">
        <v>677</v>
      </c>
      <c r="G368" s="22" t="s">
        <v>690</v>
      </c>
      <c r="H368" s="24">
        <v>34</v>
      </c>
      <c r="I368" s="22" t="s">
        <v>679</v>
      </c>
      <c r="J368" s="24">
        <v>1</v>
      </c>
      <c r="K368" s="22" t="s">
        <v>684</v>
      </c>
      <c r="L368" s="22" t="s">
        <v>681</v>
      </c>
      <c r="M368" s="26" t="str">
        <f t="shared" si="6"/>
        <v>Low</v>
      </c>
      <c r="N368" s="26" t="str">
        <f t="shared" si="6"/>
        <v>High</v>
      </c>
    </row>
    <row r="369" spans="1:14" x14ac:dyDescent="0.2">
      <c r="A369" s="22" t="s">
        <v>693</v>
      </c>
      <c r="B369" s="23">
        <v>0</v>
      </c>
      <c r="C369" s="23">
        <v>612</v>
      </c>
      <c r="D369" s="24">
        <v>49</v>
      </c>
      <c r="E369" s="22">
        <v>32</v>
      </c>
      <c r="F369" s="22" t="s">
        <v>677</v>
      </c>
      <c r="G369" s="22" t="s">
        <v>678</v>
      </c>
      <c r="H369" s="24">
        <v>38</v>
      </c>
      <c r="I369" s="22" t="s">
        <v>695</v>
      </c>
      <c r="J369" s="24">
        <v>4</v>
      </c>
      <c r="K369" s="22" t="s">
        <v>684</v>
      </c>
      <c r="L369" s="22" t="s">
        <v>685</v>
      </c>
      <c r="M369" s="26" t="str">
        <f t="shared" si="6"/>
        <v>Low</v>
      </c>
      <c r="N369" s="26" t="str">
        <f t="shared" si="6"/>
        <v>Medium</v>
      </c>
    </row>
    <row r="370" spans="1:14" x14ac:dyDescent="0.2">
      <c r="A370" s="22" t="s">
        <v>686</v>
      </c>
      <c r="B370" s="23">
        <v>0</v>
      </c>
      <c r="C370" s="23">
        <v>862</v>
      </c>
      <c r="D370" s="24">
        <v>49</v>
      </c>
      <c r="E370" s="22">
        <v>62</v>
      </c>
      <c r="F370" s="22" t="s">
        <v>677</v>
      </c>
      <c r="G370" s="22" t="s">
        <v>678</v>
      </c>
      <c r="H370" s="24">
        <v>41</v>
      </c>
      <c r="I370" s="22" t="s">
        <v>695</v>
      </c>
      <c r="J370" s="24">
        <v>4</v>
      </c>
      <c r="K370" s="22" t="s">
        <v>687</v>
      </c>
      <c r="L370" s="22" t="s">
        <v>685</v>
      </c>
      <c r="M370" s="26" t="str">
        <f t="shared" si="6"/>
        <v>Low</v>
      </c>
      <c r="N370" s="26" t="str">
        <f t="shared" si="6"/>
        <v>Medium</v>
      </c>
    </row>
    <row r="371" spans="1:14" x14ac:dyDescent="0.2">
      <c r="A371" s="22" t="s">
        <v>682</v>
      </c>
      <c r="B371" s="23">
        <v>0</v>
      </c>
      <c r="C371" s="23">
        <v>146</v>
      </c>
      <c r="D371" s="24">
        <v>25</v>
      </c>
      <c r="E371" s="22">
        <v>46</v>
      </c>
      <c r="F371" s="22" t="s">
        <v>677</v>
      </c>
      <c r="G371" s="22" t="s">
        <v>678</v>
      </c>
      <c r="H371" s="24">
        <v>26</v>
      </c>
      <c r="I371" s="22" t="s">
        <v>679</v>
      </c>
      <c r="J371" s="24">
        <v>4</v>
      </c>
      <c r="K371" s="22" t="s">
        <v>684</v>
      </c>
      <c r="L371" s="22" t="s">
        <v>685</v>
      </c>
      <c r="M371" s="26" t="str">
        <f t="shared" si="6"/>
        <v>Low</v>
      </c>
      <c r="N371" s="26" t="str">
        <f t="shared" si="6"/>
        <v>Low</v>
      </c>
    </row>
    <row r="372" spans="1:14" x14ac:dyDescent="0.2">
      <c r="A372" s="22" t="s">
        <v>686</v>
      </c>
      <c r="B372" s="23">
        <v>0</v>
      </c>
      <c r="C372" s="23">
        <v>14190</v>
      </c>
      <c r="D372" s="24">
        <v>37</v>
      </c>
      <c r="E372" s="22">
        <v>92</v>
      </c>
      <c r="F372" s="22" t="s">
        <v>677</v>
      </c>
      <c r="G372" s="22" t="s">
        <v>678</v>
      </c>
      <c r="H372" s="24">
        <v>35</v>
      </c>
      <c r="I372" s="22" t="s">
        <v>679</v>
      </c>
      <c r="J372" s="24">
        <v>4</v>
      </c>
      <c r="K372" s="22" t="s">
        <v>684</v>
      </c>
      <c r="L372" s="22" t="s">
        <v>681</v>
      </c>
      <c r="M372" s="26" t="str">
        <f t="shared" si="6"/>
        <v>Low</v>
      </c>
      <c r="N372" s="26" t="str">
        <f t="shared" si="6"/>
        <v>High</v>
      </c>
    </row>
    <row r="373" spans="1:14" x14ac:dyDescent="0.2">
      <c r="A373" s="22" t="s">
        <v>693</v>
      </c>
      <c r="B373" s="23">
        <v>0</v>
      </c>
      <c r="C373" s="23">
        <v>396</v>
      </c>
      <c r="D373" s="24">
        <v>49</v>
      </c>
      <c r="E373" s="22">
        <v>73</v>
      </c>
      <c r="F373" s="22" t="s">
        <v>677</v>
      </c>
      <c r="G373" s="22" t="s">
        <v>678</v>
      </c>
      <c r="H373" s="24">
        <v>45</v>
      </c>
      <c r="I373" s="22" t="s">
        <v>695</v>
      </c>
      <c r="J373" s="24">
        <v>4</v>
      </c>
      <c r="K373" s="22" t="s">
        <v>684</v>
      </c>
      <c r="L373" s="22" t="s">
        <v>685</v>
      </c>
      <c r="M373" s="26" t="str">
        <f t="shared" si="6"/>
        <v>Low</v>
      </c>
      <c r="N373" s="26" t="str">
        <f t="shared" si="6"/>
        <v>Medium</v>
      </c>
    </row>
    <row r="374" spans="1:14" x14ac:dyDescent="0.2">
      <c r="A374" s="22" t="s">
        <v>676</v>
      </c>
      <c r="B374" s="23">
        <v>0</v>
      </c>
      <c r="C374" s="23">
        <v>519</v>
      </c>
      <c r="D374" s="24">
        <v>31</v>
      </c>
      <c r="E374" s="22">
        <v>23</v>
      </c>
      <c r="F374" s="22" t="s">
        <v>692</v>
      </c>
      <c r="G374" s="22" t="s">
        <v>683</v>
      </c>
      <c r="H374" s="24">
        <v>32</v>
      </c>
      <c r="I374" s="22" t="s">
        <v>679</v>
      </c>
      <c r="J374" s="24">
        <v>2</v>
      </c>
      <c r="K374" s="22" t="s">
        <v>684</v>
      </c>
      <c r="L374" s="22" t="s">
        <v>681</v>
      </c>
      <c r="M374" s="26" t="str">
        <f t="shared" si="6"/>
        <v>Low</v>
      </c>
      <c r="N374" s="26" t="str">
        <f t="shared" si="6"/>
        <v>Medium</v>
      </c>
    </row>
    <row r="375" spans="1:14" x14ac:dyDescent="0.2">
      <c r="A375" s="22" t="s">
        <v>693</v>
      </c>
      <c r="B375" s="23">
        <v>646</v>
      </c>
      <c r="C375" s="23">
        <v>0</v>
      </c>
      <c r="D375" s="24">
        <v>25</v>
      </c>
      <c r="E375" s="22">
        <v>9</v>
      </c>
      <c r="F375" s="22" t="s">
        <v>677</v>
      </c>
      <c r="G375" s="22" t="s">
        <v>683</v>
      </c>
      <c r="H375" s="24">
        <v>47</v>
      </c>
      <c r="I375" s="22" t="s">
        <v>695</v>
      </c>
      <c r="J375" s="24">
        <v>4</v>
      </c>
      <c r="K375" s="22" t="s">
        <v>684</v>
      </c>
      <c r="L375" s="22" t="s">
        <v>681</v>
      </c>
      <c r="M375" s="26" t="str">
        <f t="shared" si="6"/>
        <v>Medium</v>
      </c>
      <c r="N375" s="26" t="str">
        <f t="shared" si="6"/>
        <v>Low</v>
      </c>
    </row>
    <row r="376" spans="1:14" x14ac:dyDescent="0.2">
      <c r="A376" s="22" t="s">
        <v>686</v>
      </c>
      <c r="B376" s="23">
        <v>538</v>
      </c>
      <c r="C376" s="23">
        <v>344</v>
      </c>
      <c r="D376" s="24">
        <v>13</v>
      </c>
      <c r="E376" s="22">
        <v>40</v>
      </c>
      <c r="F376" s="22" t="s">
        <v>677</v>
      </c>
      <c r="G376" s="22" t="s">
        <v>690</v>
      </c>
      <c r="H376" s="24">
        <v>24</v>
      </c>
      <c r="I376" s="22" t="s">
        <v>679</v>
      </c>
      <c r="J376" s="24">
        <v>3</v>
      </c>
      <c r="K376" s="22" t="s">
        <v>680</v>
      </c>
      <c r="L376" s="22" t="s">
        <v>685</v>
      </c>
      <c r="M376" s="26" t="str">
        <f t="shared" si="6"/>
        <v>Medium</v>
      </c>
      <c r="N376" s="26" t="str">
        <f t="shared" si="6"/>
        <v>Medium</v>
      </c>
    </row>
    <row r="377" spans="1:14" x14ac:dyDescent="0.2">
      <c r="A377" s="22" t="s">
        <v>682</v>
      </c>
      <c r="B377" s="23">
        <v>0</v>
      </c>
      <c r="C377" s="23">
        <v>204</v>
      </c>
      <c r="D377" s="24">
        <v>31</v>
      </c>
      <c r="E377" s="22">
        <v>5</v>
      </c>
      <c r="F377" s="22" t="s">
        <v>677</v>
      </c>
      <c r="G377" s="22" t="s">
        <v>683</v>
      </c>
      <c r="H377" s="24">
        <v>30</v>
      </c>
      <c r="I377" s="22" t="s">
        <v>679</v>
      </c>
      <c r="J377" s="24">
        <v>4</v>
      </c>
      <c r="K377" s="22" t="s">
        <v>680</v>
      </c>
      <c r="L377" s="22" t="s">
        <v>685</v>
      </c>
      <c r="M377" s="26" t="str">
        <f t="shared" si="6"/>
        <v>Low</v>
      </c>
      <c r="N377" s="26" t="str">
        <f t="shared" si="6"/>
        <v>Low</v>
      </c>
    </row>
    <row r="378" spans="1:14" x14ac:dyDescent="0.2">
      <c r="A378" s="22" t="s">
        <v>676</v>
      </c>
      <c r="B378" s="23">
        <v>0</v>
      </c>
      <c r="C378" s="23">
        <v>148</v>
      </c>
      <c r="D378" s="24">
        <v>43</v>
      </c>
      <c r="E378" s="22">
        <v>2</v>
      </c>
      <c r="F378" s="22" t="s">
        <v>677</v>
      </c>
      <c r="G378" s="22" t="s">
        <v>678</v>
      </c>
      <c r="H378" s="24">
        <v>33</v>
      </c>
      <c r="I378" s="22" t="s">
        <v>679</v>
      </c>
      <c r="J378" s="24">
        <v>3</v>
      </c>
      <c r="K378" s="22" t="s">
        <v>684</v>
      </c>
      <c r="L378" s="22" t="s">
        <v>685</v>
      </c>
      <c r="M378" s="26" t="str">
        <f t="shared" si="6"/>
        <v>Low</v>
      </c>
      <c r="N378" s="26" t="str">
        <f t="shared" si="6"/>
        <v>Low</v>
      </c>
    </row>
    <row r="379" spans="1:14" x14ac:dyDescent="0.2">
      <c r="A379" s="22" t="s">
        <v>682</v>
      </c>
      <c r="B379" s="23">
        <v>0</v>
      </c>
      <c r="C379" s="23">
        <v>435</v>
      </c>
      <c r="D379" s="24">
        <v>19</v>
      </c>
      <c r="E379" s="22">
        <v>16</v>
      </c>
      <c r="F379" s="22" t="s">
        <v>692</v>
      </c>
      <c r="G379" s="22" t="s">
        <v>683</v>
      </c>
      <c r="H379" s="24">
        <v>23</v>
      </c>
      <c r="I379" s="22" t="s">
        <v>689</v>
      </c>
      <c r="J379" s="24">
        <v>4</v>
      </c>
      <c r="K379" s="22" t="s">
        <v>684</v>
      </c>
      <c r="L379" s="22" t="s">
        <v>685</v>
      </c>
      <c r="M379" s="26" t="str">
        <f t="shared" si="6"/>
        <v>Low</v>
      </c>
      <c r="N379" s="26" t="str">
        <f t="shared" si="6"/>
        <v>Medium</v>
      </c>
    </row>
    <row r="380" spans="1:14" x14ac:dyDescent="0.2">
      <c r="A380" s="22" t="s">
        <v>676</v>
      </c>
      <c r="B380" s="23">
        <v>0</v>
      </c>
      <c r="C380" s="23">
        <v>914</v>
      </c>
      <c r="D380" s="24">
        <v>19</v>
      </c>
      <c r="E380" s="22">
        <v>0</v>
      </c>
      <c r="F380" s="22" t="s">
        <v>692</v>
      </c>
      <c r="G380" s="22" t="s">
        <v>683</v>
      </c>
      <c r="H380" s="24">
        <v>21</v>
      </c>
      <c r="I380" s="22" t="s">
        <v>689</v>
      </c>
      <c r="J380" s="24">
        <v>4</v>
      </c>
      <c r="K380" s="22" t="s">
        <v>684</v>
      </c>
      <c r="L380" s="22" t="s">
        <v>685</v>
      </c>
      <c r="M380" s="26" t="str">
        <f t="shared" si="6"/>
        <v>Low</v>
      </c>
      <c r="N380" s="26" t="str">
        <f t="shared" si="6"/>
        <v>Medium</v>
      </c>
    </row>
    <row r="381" spans="1:14" x14ac:dyDescent="0.2">
      <c r="A381" s="22" t="s">
        <v>686</v>
      </c>
      <c r="B381" s="23">
        <v>135</v>
      </c>
      <c r="C381" s="23">
        <v>0</v>
      </c>
      <c r="D381" s="24">
        <v>37</v>
      </c>
      <c r="E381" s="22">
        <v>7</v>
      </c>
      <c r="F381" s="22" t="s">
        <v>677</v>
      </c>
      <c r="G381" s="22" t="s">
        <v>678</v>
      </c>
      <c r="H381" s="24">
        <v>36</v>
      </c>
      <c r="I381" s="22" t="s">
        <v>695</v>
      </c>
      <c r="J381" s="24">
        <v>4</v>
      </c>
      <c r="K381" s="22" t="s">
        <v>684</v>
      </c>
      <c r="L381" s="22" t="s">
        <v>685</v>
      </c>
      <c r="M381" s="26" t="str">
        <f t="shared" si="6"/>
        <v>Low</v>
      </c>
      <c r="N381" s="26" t="str">
        <f t="shared" si="6"/>
        <v>Low</v>
      </c>
    </row>
    <row r="382" spans="1:14" x14ac:dyDescent="0.2">
      <c r="A382" s="22" t="s">
        <v>693</v>
      </c>
      <c r="B382" s="23">
        <v>2472</v>
      </c>
      <c r="C382" s="23">
        <v>0</v>
      </c>
      <c r="D382" s="24">
        <v>37</v>
      </c>
      <c r="E382" s="22">
        <v>41</v>
      </c>
      <c r="F382" s="22" t="s">
        <v>677</v>
      </c>
      <c r="G382" s="22" t="s">
        <v>678</v>
      </c>
      <c r="H382" s="24">
        <v>30</v>
      </c>
      <c r="I382" s="22" t="s">
        <v>679</v>
      </c>
      <c r="J382" s="24">
        <v>2</v>
      </c>
      <c r="K382" s="22" t="s">
        <v>687</v>
      </c>
      <c r="L382" s="22" t="s">
        <v>681</v>
      </c>
      <c r="M382" s="26" t="str">
        <f t="shared" si="6"/>
        <v>High</v>
      </c>
      <c r="N382" s="26" t="str">
        <f t="shared" si="6"/>
        <v>Low</v>
      </c>
    </row>
    <row r="383" spans="1:14" x14ac:dyDescent="0.2">
      <c r="A383" s="22" t="s">
        <v>686</v>
      </c>
      <c r="B383" s="23">
        <v>0</v>
      </c>
      <c r="C383" s="23">
        <v>412</v>
      </c>
      <c r="D383" s="24">
        <v>25</v>
      </c>
      <c r="E383" s="22">
        <v>22</v>
      </c>
      <c r="F383" s="22" t="s">
        <v>677</v>
      </c>
      <c r="G383" s="22" t="s">
        <v>678</v>
      </c>
      <c r="H383" s="24">
        <v>52</v>
      </c>
      <c r="I383" s="22" t="s">
        <v>695</v>
      </c>
      <c r="J383" s="24">
        <v>4</v>
      </c>
      <c r="K383" s="22" t="s">
        <v>684</v>
      </c>
      <c r="L383" s="22" t="s">
        <v>685</v>
      </c>
      <c r="M383" s="26" t="str">
        <f t="shared" si="6"/>
        <v>Low</v>
      </c>
      <c r="N383" s="26" t="str">
        <f t="shared" si="6"/>
        <v>Medium</v>
      </c>
    </row>
    <row r="384" spans="1:14" x14ac:dyDescent="0.2">
      <c r="A384" s="22" t="s">
        <v>686</v>
      </c>
      <c r="B384" s="23">
        <v>10417</v>
      </c>
      <c r="C384" s="23">
        <v>19811</v>
      </c>
      <c r="D384" s="24">
        <v>13</v>
      </c>
      <c r="E384" s="22">
        <v>27</v>
      </c>
      <c r="F384" s="22" t="s">
        <v>677</v>
      </c>
      <c r="G384" s="22" t="s">
        <v>690</v>
      </c>
      <c r="H384" s="24">
        <v>27</v>
      </c>
      <c r="I384" s="22" t="s">
        <v>679</v>
      </c>
      <c r="J384" s="24">
        <v>2</v>
      </c>
      <c r="K384" s="22" t="s">
        <v>684</v>
      </c>
      <c r="L384" s="22" t="s">
        <v>685</v>
      </c>
      <c r="M384" s="26" t="str">
        <f t="shared" si="6"/>
        <v>High</v>
      </c>
      <c r="N384" s="26" t="str">
        <f t="shared" si="6"/>
        <v>High</v>
      </c>
    </row>
    <row r="385" spans="1:14" x14ac:dyDescent="0.2">
      <c r="A385" s="22" t="s">
        <v>676</v>
      </c>
      <c r="B385" s="23">
        <v>211</v>
      </c>
      <c r="C385" s="23">
        <v>822</v>
      </c>
      <c r="D385" s="24">
        <v>8</v>
      </c>
      <c r="E385" s="22">
        <v>5</v>
      </c>
      <c r="F385" s="22" t="s">
        <v>692</v>
      </c>
      <c r="G385" s="22" t="s">
        <v>683</v>
      </c>
      <c r="H385" s="24">
        <v>44</v>
      </c>
      <c r="I385" s="22" t="s">
        <v>679</v>
      </c>
      <c r="J385" s="24">
        <v>1</v>
      </c>
      <c r="K385" s="22" t="s">
        <v>684</v>
      </c>
      <c r="L385" s="22" t="s">
        <v>681</v>
      </c>
      <c r="M385" s="26" t="str">
        <f t="shared" si="6"/>
        <v>Low</v>
      </c>
      <c r="N385" s="26" t="str">
        <f t="shared" si="6"/>
        <v>Medium</v>
      </c>
    </row>
    <row r="386" spans="1:14" x14ac:dyDescent="0.2">
      <c r="A386" s="22" t="s">
        <v>676</v>
      </c>
      <c r="B386" s="23">
        <v>16630</v>
      </c>
      <c r="C386" s="23">
        <v>0</v>
      </c>
      <c r="D386" s="24">
        <v>11</v>
      </c>
      <c r="E386" s="22">
        <v>47</v>
      </c>
      <c r="F386" s="22" t="s">
        <v>677</v>
      </c>
      <c r="G386" s="22" t="s">
        <v>678</v>
      </c>
      <c r="H386" s="24">
        <v>26</v>
      </c>
      <c r="I386" s="22" t="s">
        <v>679</v>
      </c>
      <c r="J386" s="24">
        <v>2</v>
      </c>
      <c r="K386" s="22" t="s">
        <v>684</v>
      </c>
      <c r="L386" s="22" t="s">
        <v>681</v>
      </c>
      <c r="M386" s="26" t="str">
        <f t="shared" si="6"/>
        <v>High</v>
      </c>
      <c r="N386" s="26" t="str">
        <f t="shared" si="6"/>
        <v>Low</v>
      </c>
    </row>
    <row r="387" spans="1:14" x14ac:dyDescent="0.2">
      <c r="A387" s="22" t="s">
        <v>682</v>
      </c>
      <c r="B387" s="23">
        <v>0</v>
      </c>
      <c r="C387" s="23">
        <v>3369</v>
      </c>
      <c r="D387" s="24">
        <v>25</v>
      </c>
      <c r="E387" s="22">
        <v>17</v>
      </c>
      <c r="F387" s="22" t="s">
        <v>677</v>
      </c>
      <c r="G387" s="22" t="s">
        <v>678</v>
      </c>
      <c r="H387" s="24">
        <v>24</v>
      </c>
      <c r="I387" s="22" t="s">
        <v>679</v>
      </c>
      <c r="J387" s="24">
        <v>1</v>
      </c>
      <c r="K387" s="22" t="s">
        <v>684</v>
      </c>
      <c r="L387" s="22" t="s">
        <v>681</v>
      </c>
      <c r="M387" s="26" t="str">
        <f t="shared" si="6"/>
        <v>Low</v>
      </c>
      <c r="N387" s="26" t="str">
        <f t="shared" si="6"/>
        <v>High</v>
      </c>
    </row>
    <row r="388" spans="1:14" x14ac:dyDescent="0.2">
      <c r="A388" s="22" t="s">
        <v>682</v>
      </c>
      <c r="B388" s="23">
        <v>642</v>
      </c>
      <c r="C388" s="23">
        <v>0</v>
      </c>
      <c r="D388" s="24">
        <v>13</v>
      </c>
      <c r="E388" s="22">
        <v>65</v>
      </c>
      <c r="F388" s="22" t="s">
        <v>692</v>
      </c>
      <c r="G388" s="22" t="s">
        <v>683</v>
      </c>
      <c r="H388" s="24">
        <v>24</v>
      </c>
      <c r="I388" s="22" t="s">
        <v>679</v>
      </c>
      <c r="J388" s="24">
        <v>2</v>
      </c>
      <c r="K388" s="22" t="s">
        <v>684</v>
      </c>
      <c r="L388" s="22" t="s">
        <v>685</v>
      </c>
      <c r="M388" s="26" t="str">
        <f t="shared" si="6"/>
        <v>Medium</v>
      </c>
      <c r="N388" s="26" t="str">
        <f t="shared" si="6"/>
        <v>Low</v>
      </c>
    </row>
    <row r="389" spans="1:14" x14ac:dyDescent="0.2">
      <c r="A389" s="22" t="s">
        <v>676</v>
      </c>
      <c r="B389" s="23">
        <v>0</v>
      </c>
      <c r="C389" s="23">
        <v>707</v>
      </c>
      <c r="D389" s="24">
        <v>7</v>
      </c>
      <c r="E389" s="22">
        <v>26</v>
      </c>
      <c r="F389" s="22" t="s">
        <v>677</v>
      </c>
      <c r="G389" s="22" t="s">
        <v>678</v>
      </c>
      <c r="H389" s="24">
        <v>50</v>
      </c>
      <c r="I389" s="22" t="s">
        <v>679</v>
      </c>
      <c r="J389" s="24">
        <v>2</v>
      </c>
      <c r="K389" s="22" t="s">
        <v>684</v>
      </c>
      <c r="L389" s="22" t="s">
        <v>681</v>
      </c>
      <c r="M389" s="26" t="str">
        <f t="shared" ref="M389:N428" si="7">IF(B389&lt;250,"Low",IF(B389&lt;2000,"Medium","High"))</f>
        <v>Low</v>
      </c>
      <c r="N389" s="26" t="str">
        <f t="shared" si="7"/>
        <v>Medium</v>
      </c>
    </row>
    <row r="390" spans="1:14" x14ac:dyDescent="0.2">
      <c r="A390" s="22" t="s">
        <v>676</v>
      </c>
      <c r="B390" s="23">
        <v>296</v>
      </c>
      <c r="C390" s="23">
        <v>818</v>
      </c>
      <c r="D390" s="24">
        <v>19</v>
      </c>
      <c r="E390" s="22">
        <v>93</v>
      </c>
      <c r="F390" s="22" t="s">
        <v>677</v>
      </c>
      <c r="G390" s="22" t="s">
        <v>690</v>
      </c>
      <c r="H390" s="24">
        <v>31</v>
      </c>
      <c r="I390" s="22" t="s">
        <v>679</v>
      </c>
      <c r="J390" s="24">
        <v>2</v>
      </c>
      <c r="K390" s="22" t="s">
        <v>680</v>
      </c>
      <c r="L390" s="22" t="s">
        <v>681</v>
      </c>
      <c r="M390" s="26" t="str">
        <f t="shared" si="7"/>
        <v>Medium</v>
      </c>
      <c r="N390" s="26" t="str">
        <f t="shared" si="7"/>
        <v>Medium</v>
      </c>
    </row>
    <row r="391" spans="1:14" x14ac:dyDescent="0.2">
      <c r="A391" s="22" t="s">
        <v>691</v>
      </c>
      <c r="B391" s="23">
        <v>898</v>
      </c>
      <c r="C391" s="23">
        <v>177</v>
      </c>
      <c r="D391" s="24">
        <v>22</v>
      </c>
      <c r="E391" s="22">
        <v>105</v>
      </c>
      <c r="F391" s="22" t="s">
        <v>692</v>
      </c>
      <c r="G391" s="22" t="s">
        <v>683</v>
      </c>
      <c r="H391" s="24">
        <v>38</v>
      </c>
      <c r="I391" s="22" t="s">
        <v>679</v>
      </c>
      <c r="J391" s="24">
        <v>4</v>
      </c>
      <c r="K391" s="22" t="s">
        <v>684</v>
      </c>
      <c r="L391" s="22" t="s">
        <v>685</v>
      </c>
      <c r="M391" s="26" t="str">
        <f t="shared" si="7"/>
        <v>Medium</v>
      </c>
      <c r="N391" s="26" t="str">
        <f t="shared" si="7"/>
        <v>Low</v>
      </c>
    </row>
    <row r="392" spans="1:14" x14ac:dyDescent="0.2">
      <c r="A392" s="22" t="s">
        <v>686</v>
      </c>
      <c r="B392" s="23">
        <v>478</v>
      </c>
      <c r="C392" s="23">
        <v>4071</v>
      </c>
      <c r="D392" s="24">
        <v>10</v>
      </c>
      <c r="E392" s="22">
        <v>40</v>
      </c>
      <c r="F392" s="22" t="s">
        <v>677</v>
      </c>
      <c r="G392" s="22" t="s">
        <v>678</v>
      </c>
      <c r="H392" s="24">
        <v>28</v>
      </c>
      <c r="I392" s="22" t="s">
        <v>679</v>
      </c>
      <c r="J392" s="24">
        <v>3</v>
      </c>
      <c r="K392" s="22" t="s">
        <v>684</v>
      </c>
      <c r="L392" s="22" t="s">
        <v>685</v>
      </c>
      <c r="M392" s="26" t="str">
        <f t="shared" si="7"/>
        <v>Medium</v>
      </c>
      <c r="N392" s="26" t="str">
        <f t="shared" si="7"/>
        <v>High</v>
      </c>
    </row>
    <row r="393" spans="1:14" x14ac:dyDescent="0.2">
      <c r="A393" s="22" t="s">
        <v>686</v>
      </c>
      <c r="B393" s="23">
        <v>315</v>
      </c>
      <c r="C393" s="23">
        <v>466</v>
      </c>
      <c r="D393" s="24">
        <v>13</v>
      </c>
      <c r="E393" s="22">
        <v>3</v>
      </c>
      <c r="F393" s="22" t="s">
        <v>677</v>
      </c>
      <c r="G393" s="22" t="s">
        <v>678</v>
      </c>
      <c r="H393" s="24">
        <v>48</v>
      </c>
      <c r="I393" s="22" t="s">
        <v>679</v>
      </c>
      <c r="J393" s="24">
        <v>3</v>
      </c>
      <c r="K393" s="22" t="s">
        <v>680</v>
      </c>
      <c r="L393" s="22" t="s">
        <v>681</v>
      </c>
      <c r="M393" s="26" t="str">
        <f t="shared" si="7"/>
        <v>Medium</v>
      </c>
      <c r="N393" s="26" t="str">
        <f t="shared" si="7"/>
        <v>Medium</v>
      </c>
    </row>
    <row r="394" spans="1:14" x14ac:dyDescent="0.2">
      <c r="A394" s="22" t="s">
        <v>686</v>
      </c>
      <c r="B394" s="23">
        <v>122</v>
      </c>
      <c r="C394" s="23">
        <v>460</v>
      </c>
      <c r="D394" s="24">
        <v>37</v>
      </c>
      <c r="E394" s="22">
        <v>109</v>
      </c>
      <c r="F394" s="22" t="s">
        <v>677</v>
      </c>
      <c r="G394" s="22" t="s">
        <v>678</v>
      </c>
      <c r="H394" s="24">
        <v>56</v>
      </c>
      <c r="I394" s="22" t="s">
        <v>695</v>
      </c>
      <c r="J394" s="24">
        <v>2</v>
      </c>
      <c r="K394" s="22" t="s">
        <v>687</v>
      </c>
      <c r="L394" s="22" t="s">
        <v>685</v>
      </c>
      <c r="M394" s="26" t="str">
        <f t="shared" si="7"/>
        <v>Low</v>
      </c>
      <c r="N394" s="26" t="str">
        <f t="shared" si="7"/>
        <v>Medium</v>
      </c>
    </row>
    <row r="395" spans="1:14" x14ac:dyDescent="0.2">
      <c r="A395" s="22" t="s">
        <v>682</v>
      </c>
      <c r="B395" s="23">
        <v>0</v>
      </c>
      <c r="C395" s="23">
        <v>991</v>
      </c>
      <c r="D395" s="24">
        <v>7</v>
      </c>
      <c r="E395" s="22">
        <v>3</v>
      </c>
      <c r="F395" s="22" t="s">
        <v>692</v>
      </c>
      <c r="G395" s="22" t="s">
        <v>683</v>
      </c>
      <c r="H395" s="24">
        <v>31</v>
      </c>
      <c r="I395" s="22" t="s">
        <v>679</v>
      </c>
      <c r="J395" s="24">
        <v>4</v>
      </c>
      <c r="K395" s="22" t="s">
        <v>684</v>
      </c>
      <c r="L395" s="22" t="s">
        <v>685</v>
      </c>
      <c r="M395" s="26" t="str">
        <f t="shared" si="7"/>
        <v>Low</v>
      </c>
      <c r="N395" s="26" t="str">
        <f t="shared" si="7"/>
        <v>Medium</v>
      </c>
    </row>
    <row r="396" spans="1:14" x14ac:dyDescent="0.2">
      <c r="A396" s="22" t="s">
        <v>676</v>
      </c>
      <c r="B396" s="23">
        <v>0</v>
      </c>
      <c r="C396" s="23">
        <v>17653</v>
      </c>
      <c r="D396" s="24">
        <v>22</v>
      </c>
      <c r="E396" s="22">
        <v>4</v>
      </c>
      <c r="F396" s="22" t="s">
        <v>692</v>
      </c>
      <c r="G396" s="22" t="s">
        <v>683</v>
      </c>
      <c r="H396" s="24">
        <v>28</v>
      </c>
      <c r="I396" s="22" t="s">
        <v>679</v>
      </c>
      <c r="J396" s="24">
        <v>2</v>
      </c>
      <c r="K396" s="22" t="s">
        <v>684</v>
      </c>
      <c r="L396" s="22" t="s">
        <v>681</v>
      </c>
      <c r="M396" s="26" t="str">
        <f t="shared" si="7"/>
        <v>Low</v>
      </c>
      <c r="N396" s="26" t="str">
        <f t="shared" si="7"/>
        <v>High</v>
      </c>
    </row>
    <row r="397" spans="1:14" x14ac:dyDescent="0.2">
      <c r="A397" s="22" t="s">
        <v>688</v>
      </c>
      <c r="B397" s="23">
        <v>0</v>
      </c>
      <c r="C397" s="23">
        <v>497</v>
      </c>
      <c r="D397" s="24">
        <v>41</v>
      </c>
      <c r="E397" s="22">
        <v>24</v>
      </c>
      <c r="F397" s="22" t="s">
        <v>677</v>
      </c>
      <c r="G397" s="22" t="s">
        <v>678</v>
      </c>
      <c r="H397" s="24">
        <v>26</v>
      </c>
      <c r="I397" s="22" t="s">
        <v>679</v>
      </c>
      <c r="J397" s="24">
        <v>3</v>
      </c>
      <c r="K397" s="22" t="s">
        <v>684</v>
      </c>
      <c r="L397" s="22" t="s">
        <v>685</v>
      </c>
      <c r="M397" s="26" t="str">
        <f t="shared" si="7"/>
        <v>Low</v>
      </c>
      <c r="N397" s="26" t="str">
        <f t="shared" si="7"/>
        <v>Medium</v>
      </c>
    </row>
    <row r="398" spans="1:14" x14ac:dyDescent="0.2">
      <c r="A398" s="22" t="s">
        <v>691</v>
      </c>
      <c r="B398" s="23">
        <v>670</v>
      </c>
      <c r="C398" s="23">
        <v>4014</v>
      </c>
      <c r="D398" s="24">
        <v>31</v>
      </c>
      <c r="E398" s="22">
        <v>21</v>
      </c>
      <c r="F398" s="22" t="s">
        <v>692</v>
      </c>
      <c r="G398" s="22" t="s">
        <v>683</v>
      </c>
      <c r="H398" s="24">
        <v>25</v>
      </c>
      <c r="I398" s="22" t="s">
        <v>689</v>
      </c>
      <c r="J398" s="24">
        <v>4</v>
      </c>
      <c r="K398" s="22" t="s">
        <v>680</v>
      </c>
      <c r="L398" s="22" t="s">
        <v>685</v>
      </c>
      <c r="M398" s="26" t="str">
        <f t="shared" si="7"/>
        <v>Medium</v>
      </c>
      <c r="N398" s="26" t="str">
        <f t="shared" si="7"/>
        <v>High</v>
      </c>
    </row>
    <row r="399" spans="1:14" x14ac:dyDescent="0.2">
      <c r="A399" s="22" t="s">
        <v>691</v>
      </c>
      <c r="B399" s="23">
        <v>444</v>
      </c>
      <c r="C399" s="23">
        <v>921</v>
      </c>
      <c r="D399" s="24">
        <v>28</v>
      </c>
      <c r="E399" s="22">
        <v>51</v>
      </c>
      <c r="F399" s="22" t="s">
        <v>692</v>
      </c>
      <c r="G399" s="22" t="s">
        <v>683</v>
      </c>
      <c r="H399" s="24">
        <v>41</v>
      </c>
      <c r="I399" s="22" t="s">
        <v>695</v>
      </c>
      <c r="J399" s="24">
        <v>4</v>
      </c>
      <c r="K399" s="22" t="s">
        <v>687</v>
      </c>
      <c r="L399" s="22" t="s">
        <v>685</v>
      </c>
      <c r="M399" s="26" t="str">
        <f t="shared" si="7"/>
        <v>Medium</v>
      </c>
      <c r="N399" s="26" t="str">
        <f t="shared" si="7"/>
        <v>Medium</v>
      </c>
    </row>
    <row r="400" spans="1:14" x14ac:dyDescent="0.2">
      <c r="A400" s="22" t="s">
        <v>686</v>
      </c>
      <c r="B400" s="23">
        <v>3880</v>
      </c>
      <c r="C400" s="23">
        <v>0</v>
      </c>
      <c r="D400" s="24">
        <v>23</v>
      </c>
      <c r="E400" s="22">
        <v>37</v>
      </c>
      <c r="F400" s="22" t="s">
        <v>692</v>
      </c>
      <c r="G400" s="22" t="s">
        <v>683</v>
      </c>
      <c r="H400" s="24">
        <v>24</v>
      </c>
      <c r="I400" s="22" t="s">
        <v>689</v>
      </c>
      <c r="J400" s="24">
        <v>4</v>
      </c>
      <c r="K400" s="22" t="s">
        <v>684</v>
      </c>
      <c r="L400" s="22" t="s">
        <v>681</v>
      </c>
      <c r="M400" s="26" t="str">
        <f t="shared" si="7"/>
        <v>High</v>
      </c>
      <c r="N400" s="26" t="str">
        <f t="shared" si="7"/>
        <v>Low</v>
      </c>
    </row>
    <row r="401" spans="1:14" x14ac:dyDescent="0.2">
      <c r="A401" s="22" t="s">
        <v>693</v>
      </c>
      <c r="B401" s="23">
        <v>819</v>
      </c>
      <c r="C401" s="23">
        <v>0</v>
      </c>
      <c r="D401" s="24">
        <v>13</v>
      </c>
      <c r="E401" s="22">
        <v>23</v>
      </c>
      <c r="F401" s="22" t="s">
        <v>677</v>
      </c>
      <c r="G401" s="22" t="s">
        <v>678</v>
      </c>
      <c r="H401" s="24">
        <v>29</v>
      </c>
      <c r="I401" s="22" t="s">
        <v>679</v>
      </c>
      <c r="J401" s="24">
        <v>2</v>
      </c>
      <c r="K401" s="22" t="s">
        <v>684</v>
      </c>
      <c r="L401" s="22" t="s">
        <v>681</v>
      </c>
      <c r="M401" s="26" t="str">
        <f t="shared" si="7"/>
        <v>Medium</v>
      </c>
      <c r="N401" s="26" t="str">
        <f t="shared" si="7"/>
        <v>Low</v>
      </c>
    </row>
    <row r="402" spans="1:14" x14ac:dyDescent="0.2">
      <c r="A402" s="22" t="s">
        <v>693</v>
      </c>
      <c r="B402" s="23">
        <v>0</v>
      </c>
      <c r="C402" s="23">
        <v>607</v>
      </c>
      <c r="D402" s="24">
        <v>37</v>
      </c>
      <c r="E402" s="22">
        <v>17</v>
      </c>
      <c r="F402" s="22" t="s">
        <v>677</v>
      </c>
      <c r="G402" s="22" t="s">
        <v>678</v>
      </c>
      <c r="H402" s="24">
        <v>25</v>
      </c>
      <c r="I402" s="22" t="s">
        <v>679</v>
      </c>
      <c r="J402" s="24">
        <v>2</v>
      </c>
      <c r="K402" s="22" t="s">
        <v>684</v>
      </c>
      <c r="L402" s="22" t="s">
        <v>685</v>
      </c>
      <c r="M402" s="26" t="str">
        <f t="shared" si="7"/>
        <v>Low</v>
      </c>
      <c r="N402" s="26" t="str">
        <f t="shared" si="7"/>
        <v>Medium</v>
      </c>
    </row>
    <row r="403" spans="1:14" x14ac:dyDescent="0.2">
      <c r="A403" s="22" t="s">
        <v>698</v>
      </c>
      <c r="B403" s="23">
        <v>0</v>
      </c>
      <c r="C403" s="23">
        <v>15800</v>
      </c>
      <c r="D403" s="24">
        <v>16</v>
      </c>
      <c r="E403" s="22">
        <v>40</v>
      </c>
      <c r="F403" s="22" t="s">
        <v>677</v>
      </c>
      <c r="G403" s="22" t="s">
        <v>678</v>
      </c>
      <c r="H403" s="24">
        <v>35</v>
      </c>
      <c r="I403" s="22" t="s">
        <v>679</v>
      </c>
      <c r="J403" s="24">
        <v>3</v>
      </c>
      <c r="K403" s="22" t="s">
        <v>684</v>
      </c>
      <c r="L403" s="22" t="s">
        <v>681</v>
      </c>
      <c r="M403" s="26" t="str">
        <f t="shared" si="7"/>
        <v>Low</v>
      </c>
      <c r="N403" s="26" t="str">
        <f t="shared" si="7"/>
        <v>High</v>
      </c>
    </row>
    <row r="404" spans="1:14" x14ac:dyDescent="0.2">
      <c r="A404" s="22" t="s">
        <v>682</v>
      </c>
      <c r="B404" s="23">
        <v>0</v>
      </c>
      <c r="C404" s="23">
        <v>369</v>
      </c>
      <c r="D404" s="24">
        <v>7</v>
      </c>
      <c r="E404" s="22">
        <v>23</v>
      </c>
      <c r="F404" s="22" t="s">
        <v>677</v>
      </c>
      <c r="G404" s="22" t="s">
        <v>678</v>
      </c>
      <c r="H404" s="24">
        <v>35</v>
      </c>
      <c r="I404" s="22" t="s">
        <v>679</v>
      </c>
      <c r="J404" s="24">
        <v>2</v>
      </c>
      <c r="K404" s="22" t="s">
        <v>680</v>
      </c>
      <c r="L404" s="22" t="s">
        <v>681</v>
      </c>
      <c r="M404" s="26" t="str">
        <f t="shared" si="7"/>
        <v>Low</v>
      </c>
      <c r="N404" s="26" t="str">
        <f t="shared" si="7"/>
        <v>Medium</v>
      </c>
    </row>
    <row r="405" spans="1:14" x14ac:dyDescent="0.2">
      <c r="A405" s="22" t="s">
        <v>691</v>
      </c>
      <c r="B405" s="23">
        <v>0</v>
      </c>
      <c r="C405" s="23">
        <v>4973</v>
      </c>
      <c r="D405" s="24">
        <v>25</v>
      </c>
      <c r="E405" s="22">
        <v>17</v>
      </c>
      <c r="F405" s="22" t="s">
        <v>677</v>
      </c>
      <c r="G405" s="22" t="s">
        <v>678</v>
      </c>
      <c r="H405" s="24">
        <v>26</v>
      </c>
      <c r="I405" s="22" t="s">
        <v>679</v>
      </c>
      <c r="J405" s="24">
        <v>3</v>
      </c>
      <c r="K405" s="22" t="s">
        <v>680</v>
      </c>
      <c r="L405" s="22" t="s">
        <v>681</v>
      </c>
      <c r="M405" s="26" t="str">
        <f t="shared" si="7"/>
        <v>Low</v>
      </c>
      <c r="N405" s="26" t="str">
        <f t="shared" si="7"/>
        <v>High</v>
      </c>
    </row>
    <row r="406" spans="1:14" x14ac:dyDescent="0.2">
      <c r="A406" s="22" t="s">
        <v>682</v>
      </c>
      <c r="B406" s="23">
        <v>0</v>
      </c>
      <c r="C406" s="23">
        <v>0</v>
      </c>
      <c r="D406" s="24">
        <v>40</v>
      </c>
      <c r="E406" s="22">
        <v>30</v>
      </c>
      <c r="F406" s="22" t="s">
        <v>677</v>
      </c>
      <c r="G406" s="22" t="s">
        <v>678</v>
      </c>
      <c r="H406" s="24">
        <v>29</v>
      </c>
      <c r="I406" s="22" t="s">
        <v>679</v>
      </c>
      <c r="J406" s="24">
        <v>4</v>
      </c>
      <c r="K406" s="22" t="s">
        <v>687</v>
      </c>
      <c r="L406" s="22" t="s">
        <v>681</v>
      </c>
      <c r="M406" s="26" t="str">
        <f t="shared" si="7"/>
        <v>Low</v>
      </c>
      <c r="N406" s="26" t="str">
        <f t="shared" si="7"/>
        <v>Low</v>
      </c>
    </row>
    <row r="407" spans="1:14" x14ac:dyDescent="0.2">
      <c r="A407" s="22" t="s">
        <v>686</v>
      </c>
      <c r="B407" s="23">
        <v>0</v>
      </c>
      <c r="C407" s="23">
        <v>761</v>
      </c>
      <c r="D407" s="24">
        <v>25</v>
      </c>
      <c r="E407" s="22">
        <v>92</v>
      </c>
      <c r="F407" s="22" t="s">
        <v>677</v>
      </c>
      <c r="G407" s="22" t="s">
        <v>678</v>
      </c>
      <c r="H407" s="24">
        <v>59</v>
      </c>
      <c r="I407" s="22" t="s">
        <v>679</v>
      </c>
      <c r="J407" s="24">
        <v>4</v>
      </c>
      <c r="K407" s="22" t="s">
        <v>680</v>
      </c>
      <c r="L407" s="22" t="s">
        <v>685</v>
      </c>
      <c r="M407" s="26" t="str">
        <f t="shared" si="7"/>
        <v>Low</v>
      </c>
      <c r="N407" s="26" t="str">
        <f t="shared" si="7"/>
        <v>Medium</v>
      </c>
    </row>
    <row r="408" spans="1:14" x14ac:dyDescent="0.2">
      <c r="A408" s="22" t="s">
        <v>688</v>
      </c>
      <c r="B408" s="23">
        <v>0</v>
      </c>
      <c r="C408" s="23">
        <v>471</v>
      </c>
      <c r="D408" s="24">
        <v>7</v>
      </c>
      <c r="E408" s="22">
        <v>52</v>
      </c>
      <c r="F408" s="22" t="s">
        <v>692</v>
      </c>
      <c r="G408" s="22" t="s">
        <v>683</v>
      </c>
      <c r="H408" s="24">
        <v>34</v>
      </c>
      <c r="I408" s="22" t="s">
        <v>695</v>
      </c>
      <c r="J408" s="24">
        <v>4</v>
      </c>
      <c r="K408" s="22" t="s">
        <v>684</v>
      </c>
      <c r="L408" s="22" t="s">
        <v>685</v>
      </c>
      <c r="M408" s="26" t="str">
        <f t="shared" si="7"/>
        <v>Low</v>
      </c>
      <c r="N408" s="26" t="str">
        <f t="shared" si="7"/>
        <v>Medium</v>
      </c>
    </row>
    <row r="409" spans="1:14" x14ac:dyDescent="0.2">
      <c r="A409" s="22" t="s">
        <v>693</v>
      </c>
      <c r="B409" s="23">
        <v>0</v>
      </c>
      <c r="C409" s="23">
        <v>674</v>
      </c>
      <c r="D409" s="24">
        <v>37</v>
      </c>
      <c r="E409" s="22">
        <v>69</v>
      </c>
      <c r="F409" s="22" t="s">
        <v>677</v>
      </c>
      <c r="G409" s="22" t="s">
        <v>678</v>
      </c>
      <c r="H409" s="24">
        <v>41</v>
      </c>
      <c r="I409" s="22" t="s">
        <v>695</v>
      </c>
      <c r="J409" s="24">
        <v>4</v>
      </c>
      <c r="K409" s="22" t="s">
        <v>684</v>
      </c>
      <c r="L409" s="22" t="s">
        <v>681</v>
      </c>
      <c r="M409" s="26" t="str">
        <f t="shared" si="7"/>
        <v>Low</v>
      </c>
      <c r="N409" s="26" t="str">
        <f t="shared" si="7"/>
        <v>Medium</v>
      </c>
    </row>
    <row r="410" spans="1:14" x14ac:dyDescent="0.2">
      <c r="A410" s="22" t="s">
        <v>686</v>
      </c>
      <c r="B410" s="23">
        <v>0</v>
      </c>
      <c r="C410" s="23">
        <v>547</v>
      </c>
      <c r="D410" s="24">
        <v>13</v>
      </c>
      <c r="E410" s="22">
        <v>40</v>
      </c>
      <c r="F410" s="22" t="s">
        <v>677</v>
      </c>
      <c r="G410" s="22" t="s">
        <v>683</v>
      </c>
      <c r="H410" s="24">
        <v>35</v>
      </c>
      <c r="I410" s="22" t="s">
        <v>679</v>
      </c>
      <c r="J410" s="24">
        <v>3</v>
      </c>
      <c r="K410" s="22" t="s">
        <v>684</v>
      </c>
      <c r="L410" s="22" t="s">
        <v>685</v>
      </c>
      <c r="M410" s="26" t="str">
        <f t="shared" si="7"/>
        <v>Low</v>
      </c>
      <c r="N410" s="26" t="str">
        <f t="shared" si="7"/>
        <v>Medium</v>
      </c>
    </row>
    <row r="411" spans="1:14" x14ac:dyDescent="0.2">
      <c r="A411" s="22" t="s">
        <v>682</v>
      </c>
      <c r="B411" s="23">
        <v>161</v>
      </c>
      <c r="C411" s="23">
        <v>524</v>
      </c>
      <c r="D411" s="24">
        <v>13</v>
      </c>
      <c r="E411" s="22">
        <v>106</v>
      </c>
      <c r="F411" s="22" t="s">
        <v>677</v>
      </c>
      <c r="G411" s="22" t="s">
        <v>678</v>
      </c>
      <c r="H411" s="24">
        <v>27</v>
      </c>
      <c r="I411" s="22" t="s">
        <v>689</v>
      </c>
      <c r="J411" s="24">
        <v>4</v>
      </c>
      <c r="K411" s="22" t="s">
        <v>684</v>
      </c>
      <c r="L411" s="22" t="s">
        <v>681</v>
      </c>
      <c r="M411" s="26" t="str">
        <f t="shared" si="7"/>
        <v>Low</v>
      </c>
      <c r="N411" s="26" t="str">
        <f t="shared" si="7"/>
        <v>Medium</v>
      </c>
    </row>
    <row r="412" spans="1:14" x14ac:dyDescent="0.2">
      <c r="A412" s="22" t="s">
        <v>682</v>
      </c>
      <c r="B412" s="23">
        <v>0</v>
      </c>
      <c r="C412" s="23">
        <v>815</v>
      </c>
      <c r="D412" s="24">
        <v>19</v>
      </c>
      <c r="E412" s="22">
        <v>13</v>
      </c>
      <c r="F412" s="22" t="s">
        <v>677</v>
      </c>
      <c r="G412" s="22" t="s">
        <v>678</v>
      </c>
      <c r="H412" s="24">
        <v>41</v>
      </c>
      <c r="I412" s="22" t="s">
        <v>679</v>
      </c>
      <c r="J412" s="24">
        <v>3</v>
      </c>
      <c r="K412" s="22" t="s">
        <v>684</v>
      </c>
      <c r="L412" s="22" t="s">
        <v>685</v>
      </c>
      <c r="M412" s="26" t="str">
        <f t="shared" si="7"/>
        <v>Low</v>
      </c>
      <c r="N412" s="26" t="str">
        <f t="shared" si="7"/>
        <v>Medium</v>
      </c>
    </row>
    <row r="413" spans="1:14" x14ac:dyDescent="0.2">
      <c r="A413" s="22" t="s">
        <v>693</v>
      </c>
      <c r="B413" s="23">
        <v>0</v>
      </c>
      <c r="C413" s="23">
        <v>0</v>
      </c>
      <c r="D413" s="24">
        <v>11</v>
      </c>
      <c r="E413" s="22">
        <v>4</v>
      </c>
      <c r="F413" s="22" t="s">
        <v>692</v>
      </c>
      <c r="G413" s="22" t="s">
        <v>683</v>
      </c>
      <c r="H413" s="24">
        <v>30</v>
      </c>
      <c r="I413" s="22" t="s">
        <v>689</v>
      </c>
      <c r="J413" s="24">
        <v>4</v>
      </c>
      <c r="K413" s="22" t="s">
        <v>684</v>
      </c>
      <c r="L413" s="22" t="s">
        <v>681</v>
      </c>
      <c r="M413" s="26" t="str">
        <f t="shared" si="7"/>
        <v>Low</v>
      </c>
      <c r="N413" s="26" t="str">
        <f t="shared" si="7"/>
        <v>Low</v>
      </c>
    </row>
    <row r="414" spans="1:14" x14ac:dyDescent="0.2">
      <c r="A414" s="22" t="s">
        <v>686</v>
      </c>
      <c r="B414" s="23">
        <v>789</v>
      </c>
      <c r="C414" s="23">
        <v>989</v>
      </c>
      <c r="D414" s="24">
        <v>31</v>
      </c>
      <c r="E414" s="22">
        <v>0</v>
      </c>
      <c r="F414" s="22" t="s">
        <v>677</v>
      </c>
      <c r="G414" s="22" t="s">
        <v>690</v>
      </c>
      <c r="H414" s="24">
        <v>27</v>
      </c>
      <c r="I414" s="22" t="s">
        <v>679</v>
      </c>
      <c r="J414" s="24">
        <v>2</v>
      </c>
      <c r="K414" s="22" t="s">
        <v>687</v>
      </c>
      <c r="L414" s="22" t="s">
        <v>685</v>
      </c>
      <c r="M414" s="26" t="str">
        <f t="shared" si="7"/>
        <v>Medium</v>
      </c>
      <c r="N414" s="26" t="str">
        <f t="shared" si="7"/>
        <v>Medium</v>
      </c>
    </row>
    <row r="415" spans="1:14" x14ac:dyDescent="0.2">
      <c r="A415" s="22" t="s">
        <v>676</v>
      </c>
      <c r="B415" s="23">
        <v>765</v>
      </c>
      <c r="C415" s="23">
        <v>10406</v>
      </c>
      <c r="D415" s="24">
        <v>10</v>
      </c>
      <c r="E415" s="22">
        <v>24</v>
      </c>
      <c r="F415" s="22" t="s">
        <v>692</v>
      </c>
      <c r="G415" s="22" t="s">
        <v>683</v>
      </c>
      <c r="H415" s="24">
        <v>65</v>
      </c>
      <c r="I415" s="22" t="s">
        <v>679</v>
      </c>
      <c r="J415" s="24">
        <v>3</v>
      </c>
      <c r="K415" s="22" t="s">
        <v>680</v>
      </c>
      <c r="L415" s="22" t="s">
        <v>681</v>
      </c>
      <c r="M415" s="26" t="str">
        <f t="shared" si="7"/>
        <v>Medium</v>
      </c>
      <c r="N415" s="26" t="str">
        <f t="shared" si="7"/>
        <v>High</v>
      </c>
    </row>
    <row r="416" spans="1:14" x14ac:dyDescent="0.2">
      <c r="A416" s="22" t="s">
        <v>682</v>
      </c>
      <c r="B416" s="23">
        <v>0</v>
      </c>
      <c r="C416" s="23">
        <v>957</v>
      </c>
      <c r="D416" s="24">
        <v>19</v>
      </c>
      <c r="E416" s="22">
        <v>11</v>
      </c>
      <c r="F416" s="22" t="s">
        <v>692</v>
      </c>
      <c r="G416" s="22" t="s">
        <v>683</v>
      </c>
      <c r="H416" s="24">
        <v>19</v>
      </c>
      <c r="I416" s="22" t="s">
        <v>689</v>
      </c>
      <c r="J416" s="24">
        <v>4</v>
      </c>
      <c r="K416" s="22" t="s">
        <v>684</v>
      </c>
      <c r="L416" s="22" t="s">
        <v>685</v>
      </c>
      <c r="M416" s="26" t="str">
        <f t="shared" si="7"/>
        <v>Low</v>
      </c>
      <c r="N416" s="26" t="str">
        <f t="shared" si="7"/>
        <v>Medium</v>
      </c>
    </row>
    <row r="417" spans="1:14" x14ac:dyDescent="0.2">
      <c r="A417" s="22" t="s">
        <v>686</v>
      </c>
      <c r="B417" s="23">
        <v>0</v>
      </c>
      <c r="C417" s="23">
        <v>770</v>
      </c>
      <c r="D417" s="24">
        <v>37</v>
      </c>
      <c r="E417" s="22">
        <v>3</v>
      </c>
      <c r="F417" s="22" t="s">
        <v>692</v>
      </c>
      <c r="G417" s="22" t="s">
        <v>683</v>
      </c>
      <c r="H417" s="24">
        <v>33</v>
      </c>
      <c r="I417" s="22" t="s">
        <v>679</v>
      </c>
      <c r="J417" s="24">
        <v>4</v>
      </c>
      <c r="K417" s="22" t="s">
        <v>684</v>
      </c>
      <c r="L417" s="22" t="s">
        <v>685</v>
      </c>
      <c r="M417" s="26" t="str">
        <f t="shared" si="7"/>
        <v>Low</v>
      </c>
      <c r="N417" s="26" t="str">
        <f t="shared" si="7"/>
        <v>Medium</v>
      </c>
    </row>
    <row r="418" spans="1:14" x14ac:dyDescent="0.2">
      <c r="A418" s="22" t="s">
        <v>682</v>
      </c>
      <c r="B418" s="23">
        <v>983</v>
      </c>
      <c r="C418" s="23">
        <v>950</v>
      </c>
      <c r="D418" s="24">
        <v>13</v>
      </c>
      <c r="E418" s="22">
        <v>5</v>
      </c>
      <c r="F418" s="22" t="s">
        <v>692</v>
      </c>
      <c r="G418" s="22" t="s">
        <v>683</v>
      </c>
      <c r="H418" s="24">
        <v>24</v>
      </c>
      <c r="I418" s="22" t="s">
        <v>689</v>
      </c>
      <c r="J418" s="24">
        <v>3</v>
      </c>
      <c r="K418" s="22" t="s">
        <v>684</v>
      </c>
      <c r="L418" s="22" t="s">
        <v>685</v>
      </c>
      <c r="M418" s="26" t="str">
        <f t="shared" si="7"/>
        <v>Medium</v>
      </c>
      <c r="N418" s="26" t="str">
        <f t="shared" si="7"/>
        <v>Medium</v>
      </c>
    </row>
    <row r="419" spans="1:14" x14ac:dyDescent="0.2">
      <c r="A419" s="22" t="s">
        <v>693</v>
      </c>
      <c r="B419" s="23">
        <v>0</v>
      </c>
      <c r="C419" s="23">
        <v>160</v>
      </c>
      <c r="D419" s="24">
        <v>13</v>
      </c>
      <c r="E419" s="22">
        <v>7</v>
      </c>
      <c r="F419" s="22" t="s">
        <v>677</v>
      </c>
      <c r="G419" s="22" t="s">
        <v>690</v>
      </c>
      <c r="H419" s="24">
        <v>40</v>
      </c>
      <c r="I419" s="22" t="s">
        <v>689</v>
      </c>
      <c r="J419" s="24">
        <v>4</v>
      </c>
      <c r="K419" s="22" t="s">
        <v>684</v>
      </c>
      <c r="L419" s="22" t="s">
        <v>681</v>
      </c>
      <c r="M419" s="26" t="str">
        <f t="shared" si="7"/>
        <v>Low</v>
      </c>
      <c r="N419" s="26" t="str">
        <f t="shared" si="7"/>
        <v>Low</v>
      </c>
    </row>
    <row r="420" spans="1:14" x14ac:dyDescent="0.2">
      <c r="A420" s="22" t="s">
        <v>693</v>
      </c>
      <c r="B420" s="23">
        <v>0</v>
      </c>
      <c r="C420" s="23">
        <v>276</v>
      </c>
      <c r="D420" s="24">
        <v>25</v>
      </c>
      <c r="E420" s="22">
        <v>91</v>
      </c>
      <c r="F420" s="22" t="s">
        <v>677</v>
      </c>
      <c r="G420" s="22" t="s">
        <v>678</v>
      </c>
      <c r="H420" s="24">
        <v>62</v>
      </c>
      <c r="I420" s="22" t="s">
        <v>679</v>
      </c>
      <c r="J420" s="24">
        <v>4</v>
      </c>
      <c r="K420" s="22" t="s">
        <v>684</v>
      </c>
      <c r="L420" s="22" t="s">
        <v>681</v>
      </c>
      <c r="M420" s="26" t="str">
        <f t="shared" si="7"/>
        <v>Low</v>
      </c>
      <c r="N420" s="26" t="str">
        <f t="shared" si="7"/>
        <v>Medium</v>
      </c>
    </row>
    <row r="421" spans="1:14" x14ac:dyDescent="0.2">
      <c r="A421" s="22" t="s">
        <v>688</v>
      </c>
      <c r="B421" s="23">
        <v>798</v>
      </c>
      <c r="C421" s="23">
        <v>137</v>
      </c>
      <c r="D421" s="24">
        <v>25</v>
      </c>
      <c r="E421" s="22">
        <v>25</v>
      </c>
      <c r="F421" s="22" t="s">
        <v>692</v>
      </c>
      <c r="G421" s="22" t="s">
        <v>683</v>
      </c>
      <c r="H421" s="24">
        <v>33</v>
      </c>
      <c r="I421" s="22" t="s">
        <v>695</v>
      </c>
      <c r="J421" s="24">
        <v>4</v>
      </c>
      <c r="K421" s="22" t="s">
        <v>680</v>
      </c>
      <c r="L421" s="22" t="s">
        <v>685</v>
      </c>
      <c r="M421" s="26" t="str">
        <f t="shared" si="7"/>
        <v>Medium</v>
      </c>
      <c r="N421" s="26" t="str">
        <f t="shared" si="7"/>
        <v>Low</v>
      </c>
    </row>
    <row r="422" spans="1:14" x14ac:dyDescent="0.2">
      <c r="A422" s="22" t="s">
        <v>686</v>
      </c>
      <c r="B422" s="23">
        <v>0</v>
      </c>
      <c r="C422" s="23">
        <v>579</v>
      </c>
      <c r="D422" s="24">
        <v>22</v>
      </c>
      <c r="E422" s="22">
        <v>70</v>
      </c>
      <c r="F422" s="22" t="s">
        <v>677</v>
      </c>
      <c r="G422" s="22" t="s">
        <v>690</v>
      </c>
      <c r="H422" s="24">
        <v>29</v>
      </c>
      <c r="I422" s="22" t="s">
        <v>679</v>
      </c>
      <c r="J422" s="24">
        <v>3</v>
      </c>
      <c r="K422" s="22" t="s">
        <v>684</v>
      </c>
      <c r="L422" s="22" t="s">
        <v>681</v>
      </c>
      <c r="M422" s="26" t="str">
        <f t="shared" si="7"/>
        <v>Low</v>
      </c>
      <c r="N422" s="26" t="str">
        <f t="shared" si="7"/>
        <v>Medium</v>
      </c>
    </row>
    <row r="423" spans="1:14" x14ac:dyDescent="0.2">
      <c r="A423" s="22" t="s">
        <v>686</v>
      </c>
      <c r="B423" s="23">
        <v>193</v>
      </c>
      <c r="C423" s="23">
        <v>2684</v>
      </c>
      <c r="D423" s="24">
        <v>13</v>
      </c>
      <c r="E423" s="22">
        <v>5</v>
      </c>
      <c r="F423" s="22" t="s">
        <v>692</v>
      </c>
      <c r="G423" s="22" t="s">
        <v>683</v>
      </c>
      <c r="H423" s="24">
        <v>22</v>
      </c>
      <c r="I423" s="22" t="s">
        <v>679</v>
      </c>
      <c r="J423" s="24">
        <v>2</v>
      </c>
      <c r="K423" s="22" t="s">
        <v>680</v>
      </c>
      <c r="L423" s="22" t="s">
        <v>685</v>
      </c>
      <c r="M423" s="26" t="str">
        <f t="shared" si="7"/>
        <v>Low</v>
      </c>
      <c r="N423" s="26" t="str">
        <f t="shared" si="7"/>
        <v>High</v>
      </c>
    </row>
    <row r="424" spans="1:14" x14ac:dyDescent="0.2">
      <c r="A424" s="22" t="s">
        <v>676</v>
      </c>
      <c r="B424" s="23">
        <v>497</v>
      </c>
      <c r="C424" s="23">
        <v>0</v>
      </c>
      <c r="D424" s="24">
        <v>7</v>
      </c>
      <c r="E424" s="22">
        <v>51</v>
      </c>
      <c r="F424" s="22" t="s">
        <v>677</v>
      </c>
      <c r="G424" s="22" t="s">
        <v>678</v>
      </c>
      <c r="H424" s="24">
        <v>35</v>
      </c>
      <c r="I424" s="22" t="s">
        <v>695</v>
      </c>
      <c r="J424" s="24">
        <v>4</v>
      </c>
      <c r="K424" s="22" t="s">
        <v>684</v>
      </c>
      <c r="L424" s="22" t="s">
        <v>681</v>
      </c>
      <c r="M424" s="26" t="str">
        <f t="shared" si="7"/>
        <v>Medium</v>
      </c>
      <c r="N424" s="26" t="str">
        <f t="shared" si="7"/>
        <v>Low</v>
      </c>
    </row>
    <row r="425" spans="1:14" x14ac:dyDescent="0.2">
      <c r="A425" s="22" t="s">
        <v>682</v>
      </c>
      <c r="B425" s="23">
        <v>0</v>
      </c>
      <c r="C425" s="23">
        <v>0</v>
      </c>
      <c r="D425" s="24">
        <v>31</v>
      </c>
      <c r="E425" s="22">
        <v>53</v>
      </c>
      <c r="F425" s="22" t="s">
        <v>677</v>
      </c>
      <c r="G425" s="22" t="s">
        <v>678</v>
      </c>
      <c r="H425" s="24">
        <v>30</v>
      </c>
      <c r="I425" s="22" t="s">
        <v>679</v>
      </c>
      <c r="J425" s="24">
        <v>4</v>
      </c>
      <c r="K425" s="22" t="s">
        <v>684</v>
      </c>
      <c r="L425" s="22" t="s">
        <v>685</v>
      </c>
      <c r="M425" s="26" t="str">
        <f t="shared" si="7"/>
        <v>Low</v>
      </c>
      <c r="N425" s="26" t="str">
        <f t="shared" si="7"/>
        <v>Low</v>
      </c>
    </row>
    <row r="426" spans="1:14" x14ac:dyDescent="0.2">
      <c r="A426" s="22" t="s">
        <v>686</v>
      </c>
      <c r="B426" s="23">
        <v>0</v>
      </c>
      <c r="C426" s="23">
        <v>0</v>
      </c>
      <c r="D426" s="24">
        <v>25</v>
      </c>
      <c r="E426" s="22">
        <v>103</v>
      </c>
      <c r="F426" s="22" t="s">
        <v>692</v>
      </c>
      <c r="G426" s="22" t="s">
        <v>683</v>
      </c>
      <c r="H426" s="24">
        <v>28</v>
      </c>
      <c r="I426" s="22" t="s">
        <v>679</v>
      </c>
      <c r="J426" s="24">
        <v>2</v>
      </c>
      <c r="K426" s="22" t="s">
        <v>684</v>
      </c>
      <c r="L426" s="22" t="s">
        <v>685</v>
      </c>
      <c r="M426" s="26" t="str">
        <f t="shared" si="7"/>
        <v>Low</v>
      </c>
      <c r="N426" s="26" t="str">
        <f t="shared" si="7"/>
        <v>Low</v>
      </c>
    </row>
    <row r="427" spans="1:14" x14ac:dyDescent="0.2">
      <c r="A427" s="22" t="s">
        <v>686</v>
      </c>
      <c r="B427" s="23">
        <v>0</v>
      </c>
      <c r="C427" s="23">
        <v>712</v>
      </c>
      <c r="D427" s="24">
        <v>16</v>
      </c>
      <c r="E427" s="22">
        <v>6</v>
      </c>
      <c r="F427" s="22" t="s">
        <v>692</v>
      </c>
      <c r="G427" s="22" t="s">
        <v>683</v>
      </c>
      <c r="H427" s="24">
        <v>28</v>
      </c>
      <c r="I427" s="22" t="s">
        <v>679</v>
      </c>
      <c r="J427" s="24">
        <v>2</v>
      </c>
      <c r="K427" s="22" t="s">
        <v>684</v>
      </c>
      <c r="L427" s="22" t="s">
        <v>685</v>
      </c>
      <c r="M427" s="26" t="str">
        <f t="shared" si="7"/>
        <v>Low</v>
      </c>
      <c r="N427" s="26" t="str">
        <f t="shared" si="7"/>
        <v>Medium</v>
      </c>
    </row>
    <row r="428" spans="1:14" x14ac:dyDescent="0.2">
      <c r="A428" s="22" t="s">
        <v>686</v>
      </c>
      <c r="B428" s="23">
        <v>0</v>
      </c>
      <c r="C428" s="23">
        <v>912</v>
      </c>
      <c r="D428" s="24">
        <v>7</v>
      </c>
      <c r="E428" s="22">
        <v>39</v>
      </c>
      <c r="F428" s="22" t="s">
        <v>677</v>
      </c>
      <c r="G428" s="22" t="s">
        <v>678</v>
      </c>
      <c r="H428" s="24">
        <v>44</v>
      </c>
      <c r="I428" s="22" t="s">
        <v>679</v>
      </c>
      <c r="J428" s="24">
        <v>3</v>
      </c>
      <c r="K428" s="22" t="s">
        <v>687</v>
      </c>
      <c r="L428" s="22" t="s">
        <v>681</v>
      </c>
      <c r="M428" s="26" t="str">
        <f t="shared" si="7"/>
        <v>Low</v>
      </c>
      <c r="N428" s="26" t="str">
        <f t="shared" si="7"/>
        <v>Medium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2DC9D-9047-4AF7-91C1-F335FAF9F1B1}">
  <dimension ref="A1:H27"/>
  <sheetViews>
    <sheetView workbookViewId="0">
      <selection activeCell="P9" sqref="P9"/>
    </sheetView>
  </sheetViews>
  <sheetFormatPr defaultRowHeight="15" x14ac:dyDescent="0.25"/>
  <cols>
    <col min="1" max="1" width="3.85546875" bestFit="1" customWidth="1"/>
    <col min="2" max="2" width="20.85546875" bestFit="1" customWidth="1"/>
    <col min="3" max="3" width="17" bestFit="1" customWidth="1"/>
    <col min="4" max="4" width="17.7109375" bestFit="1" customWidth="1"/>
    <col min="5" max="5" width="15" bestFit="1" customWidth="1"/>
    <col min="6" max="6" width="11" bestFit="1" customWidth="1"/>
    <col min="7" max="7" width="20.5703125" bestFit="1" customWidth="1"/>
    <col min="8" max="8" width="26.85546875" style="38" bestFit="1" customWidth="1"/>
  </cols>
  <sheetData>
    <row r="1" spans="1:8" ht="15.75" x14ac:dyDescent="0.25">
      <c r="A1" s="27"/>
      <c r="B1" s="28" t="s">
        <v>701</v>
      </c>
      <c r="C1" s="27"/>
      <c r="D1" s="27"/>
      <c r="E1" s="27"/>
      <c r="F1" s="27"/>
      <c r="G1" s="27"/>
    </row>
    <row r="2" spans="1:8" ht="15.75" x14ac:dyDescent="0.25">
      <c r="A2" s="27"/>
      <c r="B2" s="27"/>
      <c r="C2" s="27"/>
      <c r="D2" s="27"/>
      <c r="E2" s="27"/>
      <c r="F2" s="27"/>
      <c r="G2" s="27"/>
    </row>
    <row r="3" spans="1:8" ht="16.5" thickBot="1" x14ac:dyDescent="0.3">
      <c r="A3" s="29" t="s">
        <v>702</v>
      </c>
      <c r="B3" s="30" t="s">
        <v>703</v>
      </c>
      <c r="C3" s="30" t="s">
        <v>704</v>
      </c>
      <c r="D3" s="30" t="s">
        <v>705</v>
      </c>
      <c r="E3" s="30" t="s">
        <v>706</v>
      </c>
      <c r="F3" s="30" t="s">
        <v>538</v>
      </c>
      <c r="G3" s="30" t="s">
        <v>707</v>
      </c>
      <c r="H3" s="37" t="s">
        <v>742</v>
      </c>
    </row>
    <row r="4" spans="1:8" ht="46.5" thickTop="1" x14ac:dyDescent="0.25">
      <c r="A4" s="31">
        <v>1</v>
      </c>
      <c r="B4" s="32" t="s">
        <v>708</v>
      </c>
      <c r="C4" s="32" t="s">
        <v>709</v>
      </c>
      <c r="D4" s="33">
        <v>75.290000000000006</v>
      </c>
      <c r="E4" s="33">
        <v>105.41</v>
      </c>
      <c r="F4" s="34" t="s">
        <v>710</v>
      </c>
      <c r="G4" s="34">
        <v>4</v>
      </c>
      <c r="H4" s="38" t="str">
        <f>IF(AND(D4&lt;100,E4&gt;=125),"MARKDOWN","")</f>
        <v/>
      </c>
    </row>
    <row r="5" spans="1:8" ht="30.75" x14ac:dyDescent="0.25">
      <c r="A5" s="31">
        <v>2</v>
      </c>
      <c r="B5" s="35" t="s">
        <v>711</v>
      </c>
      <c r="C5" s="35" t="s">
        <v>712</v>
      </c>
      <c r="D5" s="36">
        <v>375</v>
      </c>
      <c r="E5" s="36">
        <v>495</v>
      </c>
      <c r="F5" s="31" t="s">
        <v>713</v>
      </c>
      <c r="G5" s="31">
        <v>3</v>
      </c>
      <c r="H5" s="38" t="str">
        <f t="shared" ref="H5:H27" si="0">IF(AND(D5&lt;100,E5&gt;=125),"MARKDOWN","")</f>
        <v/>
      </c>
    </row>
    <row r="6" spans="1:8" ht="30.75" x14ac:dyDescent="0.25">
      <c r="A6" s="31">
        <v>3</v>
      </c>
      <c r="B6" s="35" t="s">
        <v>708</v>
      </c>
      <c r="C6" s="35" t="s">
        <v>714</v>
      </c>
      <c r="D6" s="36">
        <v>89.95</v>
      </c>
      <c r="E6" s="36">
        <v>130.94999999999999</v>
      </c>
      <c r="F6" s="31" t="s">
        <v>713</v>
      </c>
      <c r="G6" s="31">
        <v>4</v>
      </c>
      <c r="H6" s="38" t="str">
        <f t="shared" si="0"/>
        <v>MARKDOWN</v>
      </c>
    </row>
    <row r="7" spans="1:8" ht="30.75" x14ac:dyDescent="0.25">
      <c r="A7" s="31">
        <v>4</v>
      </c>
      <c r="B7" s="35" t="s">
        <v>708</v>
      </c>
      <c r="C7" s="35" t="s">
        <v>715</v>
      </c>
      <c r="D7" s="36">
        <v>109.95</v>
      </c>
      <c r="E7" s="36">
        <v>149.94999999999999</v>
      </c>
      <c r="F7" s="31" t="s">
        <v>713</v>
      </c>
      <c r="G7" s="31">
        <v>5</v>
      </c>
      <c r="H7" s="38" t="str">
        <f t="shared" si="0"/>
        <v/>
      </c>
    </row>
    <row r="8" spans="1:8" ht="30.75" x14ac:dyDescent="0.25">
      <c r="A8" s="31">
        <v>5</v>
      </c>
      <c r="B8" s="35" t="s">
        <v>716</v>
      </c>
      <c r="C8" s="35" t="s">
        <v>717</v>
      </c>
      <c r="D8" s="36">
        <v>207.49</v>
      </c>
      <c r="E8" s="36">
        <v>290.49</v>
      </c>
      <c r="F8" s="31" t="s">
        <v>718</v>
      </c>
      <c r="G8" s="31">
        <v>7</v>
      </c>
      <c r="H8" s="38" t="str">
        <f t="shared" si="0"/>
        <v/>
      </c>
    </row>
    <row r="9" spans="1:8" ht="30.75" x14ac:dyDescent="0.25">
      <c r="A9" s="31">
        <v>6</v>
      </c>
      <c r="B9" s="35" t="s">
        <v>719</v>
      </c>
      <c r="C9" s="35" t="s">
        <v>720</v>
      </c>
      <c r="D9" s="36">
        <v>69.989999999999995</v>
      </c>
      <c r="E9" s="36">
        <v>97.98</v>
      </c>
      <c r="F9" s="31" t="s">
        <v>718</v>
      </c>
      <c r="G9" s="31">
        <v>6</v>
      </c>
      <c r="H9" s="38" t="str">
        <f t="shared" si="0"/>
        <v/>
      </c>
    </row>
    <row r="10" spans="1:8" ht="15.75" x14ac:dyDescent="0.25">
      <c r="A10" s="31">
        <v>7</v>
      </c>
      <c r="B10" s="35" t="s">
        <v>711</v>
      </c>
      <c r="C10" s="35" t="s">
        <v>721</v>
      </c>
      <c r="D10" s="36">
        <v>410.01</v>
      </c>
      <c r="E10" s="36">
        <v>574.01</v>
      </c>
      <c r="F10" s="31" t="s">
        <v>722</v>
      </c>
      <c r="G10" s="31">
        <v>1</v>
      </c>
      <c r="H10" s="38" t="str">
        <f t="shared" si="0"/>
        <v/>
      </c>
    </row>
    <row r="11" spans="1:8" ht="15.75" x14ac:dyDescent="0.25">
      <c r="A11" s="31">
        <v>8</v>
      </c>
      <c r="B11" s="35" t="s">
        <v>711</v>
      </c>
      <c r="C11" s="35" t="s">
        <v>723</v>
      </c>
      <c r="D11" s="36">
        <v>401.11</v>
      </c>
      <c r="E11" s="36">
        <v>561.54</v>
      </c>
      <c r="F11" s="31" t="s">
        <v>722</v>
      </c>
      <c r="G11" s="31">
        <v>2</v>
      </c>
      <c r="H11" s="38" t="str">
        <f t="shared" si="0"/>
        <v/>
      </c>
    </row>
    <row r="12" spans="1:8" ht="15.75" x14ac:dyDescent="0.25">
      <c r="A12" s="31">
        <v>9</v>
      </c>
      <c r="B12" s="35" t="s">
        <v>711</v>
      </c>
      <c r="C12" s="35" t="s">
        <v>724</v>
      </c>
      <c r="D12" s="36">
        <v>350.52</v>
      </c>
      <c r="E12" s="36">
        <v>490.73</v>
      </c>
      <c r="F12" s="31" t="s">
        <v>722</v>
      </c>
      <c r="G12" s="31">
        <v>5</v>
      </c>
      <c r="H12" s="38" t="str">
        <f t="shared" si="0"/>
        <v/>
      </c>
    </row>
    <row r="13" spans="1:8" ht="15.75" x14ac:dyDescent="0.25">
      <c r="A13" s="31">
        <v>10</v>
      </c>
      <c r="B13" s="35" t="s">
        <v>725</v>
      </c>
      <c r="C13" s="35" t="s">
        <v>726</v>
      </c>
      <c r="D13" s="36">
        <v>150.88999999999999</v>
      </c>
      <c r="E13" s="36">
        <v>211.46</v>
      </c>
      <c r="F13" s="31" t="s">
        <v>722</v>
      </c>
      <c r="G13" s="31">
        <v>9</v>
      </c>
      <c r="H13" s="38" t="str">
        <f t="shared" si="0"/>
        <v/>
      </c>
    </row>
    <row r="14" spans="1:8" ht="30.75" x14ac:dyDescent="0.25">
      <c r="A14" s="31">
        <v>11</v>
      </c>
      <c r="B14" s="35" t="s">
        <v>716</v>
      </c>
      <c r="C14" s="35" t="s">
        <v>727</v>
      </c>
      <c r="D14" s="36">
        <v>281.52</v>
      </c>
      <c r="E14" s="36">
        <v>394.13</v>
      </c>
      <c r="F14" s="31" t="s">
        <v>718</v>
      </c>
      <c r="G14" s="31">
        <v>7</v>
      </c>
      <c r="H14" s="38" t="str">
        <f t="shared" si="0"/>
        <v/>
      </c>
    </row>
    <row r="15" spans="1:8" ht="45.75" x14ac:dyDescent="0.25">
      <c r="A15" s="31">
        <v>12</v>
      </c>
      <c r="B15" s="35" t="s">
        <v>719</v>
      </c>
      <c r="C15" s="35" t="s">
        <v>728</v>
      </c>
      <c r="D15" s="36">
        <v>95.47</v>
      </c>
      <c r="E15" s="36">
        <v>133.66</v>
      </c>
      <c r="F15" s="31" t="s">
        <v>710</v>
      </c>
      <c r="G15" s="31">
        <v>4</v>
      </c>
      <c r="H15" s="38" t="str">
        <f t="shared" si="0"/>
        <v>MARKDOWN</v>
      </c>
    </row>
    <row r="16" spans="1:8" ht="30.75" x14ac:dyDescent="0.25">
      <c r="A16" s="31">
        <v>13</v>
      </c>
      <c r="B16" s="35" t="s">
        <v>711</v>
      </c>
      <c r="C16" s="35" t="s">
        <v>729</v>
      </c>
      <c r="D16" s="36">
        <v>455.95</v>
      </c>
      <c r="E16" s="36">
        <v>649.95000000000005</v>
      </c>
      <c r="F16" s="31" t="s">
        <v>713</v>
      </c>
      <c r="G16" s="31">
        <v>1</v>
      </c>
      <c r="H16" s="38" t="str">
        <f t="shared" si="0"/>
        <v/>
      </c>
    </row>
    <row r="17" spans="1:8" ht="45.75" x14ac:dyDescent="0.25">
      <c r="A17" s="31">
        <v>14</v>
      </c>
      <c r="B17" s="35" t="s">
        <v>719</v>
      </c>
      <c r="C17" s="35" t="s">
        <v>730</v>
      </c>
      <c r="D17" s="36">
        <v>15</v>
      </c>
      <c r="E17" s="36">
        <v>25.5</v>
      </c>
      <c r="F17" s="31" t="s">
        <v>710</v>
      </c>
      <c r="G17" s="31">
        <v>8</v>
      </c>
      <c r="H17" s="38" t="str">
        <f t="shared" si="0"/>
        <v/>
      </c>
    </row>
    <row r="18" spans="1:8" ht="30.75" x14ac:dyDescent="0.25">
      <c r="A18" s="31">
        <v>15</v>
      </c>
      <c r="B18" s="35" t="s">
        <v>725</v>
      </c>
      <c r="C18" s="35" t="s">
        <v>731</v>
      </c>
      <c r="D18" s="36">
        <v>180.95</v>
      </c>
      <c r="E18" s="36">
        <v>255.99</v>
      </c>
      <c r="F18" s="31" t="s">
        <v>732</v>
      </c>
      <c r="G18" s="31">
        <v>0</v>
      </c>
      <c r="H18" s="38" t="str">
        <f t="shared" si="0"/>
        <v/>
      </c>
    </row>
    <row r="19" spans="1:8" ht="30.75" x14ac:dyDescent="0.25">
      <c r="A19" s="31">
        <v>16</v>
      </c>
      <c r="B19" s="35" t="s">
        <v>708</v>
      </c>
      <c r="C19" s="35" t="s">
        <v>733</v>
      </c>
      <c r="D19" s="36">
        <v>85.95</v>
      </c>
      <c r="E19" s="36">
        <v>135.99</v>
      </c>
      <c r="F19" s="31" t="s">
        <v>732</v>
      </c>
      <c r="G19" s="31">
        <v>5</v>
      </c>
      <c r="H19" s="38" t="str">
        <f t="shared" si="0"/>
        <v>MARKDOWN</v>
      </c>
    </row>
    <row r="20" spans="1:8" ht="30.75" x14ac:dyDescent="0.25">
      <c r="A20" s="31">
        <v>17</v>
      </c>
      <c r="B20" s="35" t="s">
        <v>719</v>
      </c>
      <c r="C20" s="35" t="s">
        <v>734</v>
      </c>
      <c r="D20" s="36">
        <v>50.95</v>
      </c>
      <c r="E20" s="36">
        <v>75.989999999999995</v>
      </c>
      <c r="F20" s="31" t="s">
        <v>732</v>
      </c>
      <c r="G20" s="31">
        <v>10</v>
      </c>
      <c r="H20" s="38" t="str">
        <f t="shared" si="0"/>
        <v/>
      </c>
    </row>
    <row r="21" spans="1:8" ht="30.75" x14ac:dyDescent="0.25">
      <c r="A21" s="31">
        <v>18</v>
      </c>
      <c r="B21" s="35" t="s">
        <v>716</v>
      </c>
      <c r="C21" s="35" t="s">
        <v>735</v>
      </c>
      <c r="D21" s="36">
        <v>250.95</v>
      </c>
      <c r="E21" s="36">
        <v>350.99</v>
      </c>
      <c r="F21" s="31" t="s">
        <v>732</v>
      </c>
      <c r="G21" s="31">
        <v>8</v>
      </c>
      <c r="H21" s="38" t="str">
        <f t="shared" si="0"/>
        <v/>
      </c>
    </row>
    <row r="22" spans="1:8" ht="30.75" x14ac:dyDescent="0.25">
      <c r="A22" s="31">
        <v>19</v>
      </c>
      <c r="B22" s="35" t="s">
        <v>716</v>
      </c>
      <c r="C22" s="35" t="s">
        <v>736</v>
      </c>
      <c r="D22" s="36">
        <v>390.95</v>
      </c>
      <c r="E22" s="36">
        <v>495.99</v>
      </c>
      <c r="F22" s="31" t="s">
        <v>732</v>
      </c>
      <c r="G22" s="31">
        <v>5</v>
      </c>
      <c r="H22" s="38" t="str">
        <f t="shared" si="0"/>
        <v/>
      </c>
    </row>
    <row r="23" spans="1:8" ht="30.75" x14ac:dyDescent="0.25">
      <c r="A23" s="31">
        <v>20</v>
      </c>
      <c r="B23" s="35" t="s">
        <v>716</v>
      </c>
      <c r="C23" s="35" t="s">
        <v>737</v>
      </c>
      <c r="D23" s="36">
        <v>450.95</v>
      </c>
      <c r="E23" s="36">
        <v>599.99</v>
      </c>
      <c r="F23" s="31" t="s">
        <v>732</v>
      </c>
      <c r="G23" s="31">
        <v>5</v>
      </c>
      <c r="H23" s="38" t="str">
        <f t="shared" si="0"/>
        <v/>
      </c>
    </row>
    <row r="24" spans="1:8" ht="45.75" x14ac:dyDescent="0.25">
      <c r="A24" s="31">
        <v>21</v>
      </c>
      <c r="B24" s="35" t="s">
        <v>708</v>
      </c>
      <c r="C24" s="35" t="s">
        <v>738</v>
      </c>
      <c r="D24" s="36">
        <v>100.47</v>
      </c>
      <c r="E24" s="36">
        <v>140.66</v>
      </c>
      <c r="F24" s="31" t="s">
        <v>710</v>
      </c>
      <c r="G24" s="31">
        <v>1</v>
      </c>
      <c r="H24" s="38" t="str">
        <f t="shared" si="0"/>
        <v/>
      </c>
    </row>
    <row r="25" spans="1:8" ht="30.75" x14ac:dyDescent="0.25">
      <c r="A25" s="31">
        <v>22</v>
      </c>
      <c r="B25" s="35" t="s">
        <v>708</v>
      </c>
      <c r="C25" s="35" t="s">
        <v>739</v>
      </c>
      <c r="D25" s="36">
        <v>50</v>
      </c>
      <c r="E25" s="36">
        <v>70</v>
      </c>
      <c r="F25" s="31" t="s">
        <v>718</v>
      </c>
      <c r="G25" s="31">
        <v>3</v>
      </c>
      <c r="H25" s="38" t="str">
        <f t="shared" si="0"/>
        <v/>
      </c>
    </row>
    <row r="26" spans="1:8" ht="45.75" x14ac:dyDescent="0.25">
      <c r="A26" s="31">
        <v>23</v>
      </c>
      <c r="B26" s="35" t="s">
        <v>725</v>
      </c>
      <c r="C26" s="35" t="s">
        <v>740</v>
      </c>
      <c r="D26" s="36">
        <v>429.02</v>
      </c>
      <c r="E26" s="36">
        <v>609</v>
      </c>
      <c r="F26" s="31" t="s">
        <v>710</v>
      </c>
      <c r="G26" s="31">
        <v>3</v>
      </c>
      <c r="H26" s="38" t="str">
        <f t="shared" si="0"/>
        <v/>
      </c>
    </row>
    <row r="27" spans="1:8" ht="45.75" x14ac:dyDescent="0.25">
      <c r="A27" s="31">
        <v>24</v>
      </c>
      <c r="B27" s="35" t="s">
        <v>716</v>
      </c>
      <c r="C27" s="35" t="s">
        <v>741</v>
      </c>
      <c r="D27" s="36">
        <v>490.5</v>
      </c>
      <c r="E27" s="36">
        <v>635.70000000000005</v>
      </c>
      <c r="F27" s="31" t="s">
        <v>710</v>
      </c>
      <c r="G27" s="31">
        <v>0</v>
      </c>
      <c r="H27" s="38" t="str">
        <f t="shared" si="0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Problem 1</vt:lpstr>
      <vt:lpstr>Problem 2</vt:lpstr>
      <vt:lpstr>Problem 3</vt:lpstr>
      <vt:lpstr>Problem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Elmin Nurk Fever</dc:creator>
  <cp:lastModifiedBy>Elmin Nurk Fever</cp:lastModifiedBy>
  <dcterms:created xsi:type="dcterms:W3CDTF">2022-07-01T07:21:04Z</dcterms:created>
  <dcterms:modified xsi:type="dcterms:W3CDTF">2022-07-20T08:27:58Z</dcterms:modified>
</cp:coreProperties>
</file>