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executions\02.01.00\20221109_001\legacy-security\"/>
    </mc:Choice>
  </mc:AlternateContent>
  <xr:revisionPtr revIDLastSave="0" documentId="13_ncr:1_{3AD00010-4358-4006-986C-06DB6F884730}" xr6:coauthVersionLast="47" xr6:coauthVersionMax="47" xr10:uidLastSave="{00000000-0000-0000-0000-000000000000}"/>
  <bookViews>
    <workbookView xWindow="-19320" yWindow="-120" windowWidth="19440" windowHeight="10320" activeTab="1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5" l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11" i="15" l="1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6" i="14"/>
  <c r="E5" i="14"/>
  <c r="A12" i="13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11" i="13"/>
  <c r="E7" i="13"/>
  <c r="E8" i="13" s="1"/>
  <c r="E6" i="13"/>
  <c r="E5" i="13"/>
  <c r="F5" i="13" s="1"/>
  <c r="F5" i="14" l="1"/>
  <c r="F6" i="14"/>
  <c r="E8" i="14"/>
  <c r="F6" i="13"/>
  <c r="F6" i="15"/>
  <c r="F5" i="15"/>
  <c r="E8" i="15"/>
  <c r="F7" i="15"/>
  <c r="F7" i="14"/>
  <c r="F7" i="13"/>
  <c r="B3" i="2" a="1"/>
  <c r="B2" i="2" a="1"/>
  <c r="B4" i="2" a="1"/>
  <c r="B3" i="2" l="1"/>
  <c r="B2" i="2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<sst xmlns="http://schemas.openxmlformats.org/spreadsheetml/2006/main" count="289" uniqueCount="151">
  <si>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</si>
  <si>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</si>
  <si>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</si>
  <si>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</si>
  <si>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</si>
  <si>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</si>
  <si>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</si>
  <si>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</si>
  <si>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</si>
  <si>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</si>
  <si>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</si>
  <si>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</si>
  <si>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</si>
  <si>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</si>
  <si>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</si>
  <si>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</si>
  <si>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</si>
  <si>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</si>
  <si>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</si>
  <si>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</si>
  <si>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</si>
  <si>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</si>
  <si>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</si>
  <si>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</si>
  <si>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The login option in the User menu is hidden.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</si>
  <si>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</si>
  <si>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</si>
  <si>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</si>
  <si>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</si>
  <si>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</si>
  <si>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</si>
  <si>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</si>
  <si>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</si>
  <si>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</si>
  <si>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</si>
  <si>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</si>
  <si>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</si>
  <si>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</si>
  <si>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</si>
  <si>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Login option</t>
  </si>
  <si>
    <t>Validate a "blue" User icon is displayed as corresponding when Legacy Security is enabled.</t>
  </si>
  <si>
    <t>Check links in Navbar: Quick Task, Worflows, Scripts Targets and History links.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</si>
  <si>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</si>
  <si>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</si>
  <si>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</si>
  <si>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</si>
  <si>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</si>
  <si>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</si>
  <si>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</si>
  <si>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Click on the Add a Target button in the Get Started section</t>
  </si>
  <si>
    <t>The new target form is displayed</t>
  </si>
  <si>
    <t>Fill the required fields and click on the save button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</si>
  <si>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</si>
  <si>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</si>
  <si>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</si>
  <si>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</si>
  <si>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</si>
  <si>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</si>
  <si>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</si>
  <si>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</si>
  <si>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</si>
  <si>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</si>
  <si>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</si>
  <si>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</si>
  <si>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</si>
  <si>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</si>
  <si>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</si>
  <si>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</si>
  <si>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Click on the Upload your Script button in the Get Started section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</si>
  <si>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</si>
  <si>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</si>
  <si>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</si>
  <si>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</si>
  <si>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</si>
  <si>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</si>
  <si>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</si>
  <si>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</si>
  <si>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</si>
  <si>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</si>
  <si>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</si>
  <si>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</si>
  <si>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</si>
  <si>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</si>
  <si>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</si>
  <si>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</si>
  <si>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</si>
  <si>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</si>
  <si>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</si>
  <si>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</si>
  <si>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</si>
  <si>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</si>
  <si>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</si>
  <si>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</si>
  <si>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</si>
  <si>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</si>
  <si>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</si>
  <si>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When ypou click the Save button in the Finish tab you will see an error toast saying "The item already exists!"</t>
  </si>
  <si>
    <t>Change the field Script name from the value "Test Remote" to "Test Remote 2"</t>
  </si>
  <si>
    <t>02_Targets</t>
  </si>
  <si>
    <t>03_Scripts</t>
  </si>
  <si>
    <t>User menu is working and displaying the right options.</t>
  </si>
  <si>
    <t>User menu expand and collapse and is displaying the options to create/manage credentials as also to create/manage Users.</t>
  </si>
  <si>
    <t>The following cards must be displayed: Get Started, Lastest activities, Most popular workflows, Last errors.
The card My Favorite Workflows is not displayed for legacy security, (Unknown user)</t>
  </si>
  <si>
    <t>The log off option in the User menu is hidden.</t>
  </si>
  <si>
    <t>Log off option</t>
  </si>
  <si>
    <t>Area</t>
  </si>
  <si>
    <t>Move to next button is now enabled</t>
  </si>
  <si>
    <t>/doc/test-scripts/test-remote.ps1</t>
  </si>
  <si>
    <t>Links and User menu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</si>
  <si>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</si>
  <si>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</si>
  <si>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</si>
  <si>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</si>
  <si>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</si>
  <si>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</si>
  <si>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</si>
  <si>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</si>
  <si>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Add another functionality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</si>
  <si>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</si>
  <si>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</si>
  <si>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</si>
  <si>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</si>
  <si>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</si>
  <si>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</si>
  <si>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</si>
  <si>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</si>
  <si>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</si>
  <si>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</si>
  <si>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</si>
  <si>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</si>
  <si>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</si>
  <si>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</si>
  <si>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</si>
  <si>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</si>
  <si>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</si>
  <si>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</si>
  <si>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</si>
  <si>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</si>
  <si>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</si>
  <si>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</si>
  <si>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</si>
  <si>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</si>
  <si>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</si>
  <si>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</si>
  <si>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</si>
  <si>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</si>
  <si>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</si>
  <si>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</si>
  <si>
    <t>Pass</t>
  </si>
  <si>
    <t>Fail</t>
  </si>
  <si>
    <t>Even when we are in Legacy security the My Favorite Workflows section is displayed. This need to be remediated.Trello logged bug here: https://trello.com/c/z0CXVm4u/89-my-favorite-workflows-card-must-not-be-present-when-legacy-security-is-on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</si>
</sst>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4" totalsRowShown="0" headerRowDxfId="67" headerRowBorderDxfId="66" tableBorderDxfId="65" totalsRowBorderDxfId="64">
  <autoFilter ref="A1:B4" xr:uid="{4408209C-EE48-4EDD-81CA-828422C6913B}"/>
  <tableColumns count="2">
    <tableColumn id="1" xr3:uid="{654C6343-7B3C-42FE-9EF4-7BFE7BE35779}" name="Test Case Sheet name" dataDxfId="63"/>
    <tableColumn id="2" xr3:uid="{FDA0E746-B4F2-405E-8A1D-9A6A22073CB9}" name="Result" dataDxfId="62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61" headerRowBorderDxfId="60" tableBorderDxfId="59" totalsRowBorderDxfId="58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57"/>
    <tableColumn id="2" xr3:uid="{B0E66881-1E02-43BC-AA03-3C33769D1162}" name="Coun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27" totalsRowShown="0" headerRowDxfId="49" dataDxfId="47" headerRowBorderDxfId="48" tableBorderDxfId="46" totalsRowBorderDxfId="45">
  <autoFilter ref="A10:F27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44">
      <calculatedColumnFormula>IF(ISNUMBER(A10), A10 +1, 1)</calculatedColumnFormula>
    </tableColumn>
    <tableColumn id="6" xr3:uid="{3B181203-88B8-4ECA-8586-E1A7969EA7C0}" name="Area" dataDxfId="43"/>
    <tableColumn id="2" xr3:uid="{302EA2CC-144C-447A-9537-518BDA10AB76}" name="Step Details" dataDxfId="42"/>
    <tableColumn id="3" xr3:uid="{9F997859-00F8-4561-BA64-59F450F04E06}" name="Expected" dataDxfId="41"/>
    <tableColumn id="4" xr3:uid="{CAFD8264-06FC-4330-A577-54F901209313}" name="Actual" dataDxfId="40"/>
    <tableColumn id="5" xr3:uid="{16774486-6CCF-4804-BFB8-5A09A9868319}" name="Status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32" dataDxfId="30" headerRowBorderDxfId="31" tableBorderDxfId="29" totalsRowBorderDxfId="28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27">
      <calculatedColumnFormula>IF(ISNUMBER(A10), A10 +1, 1)</calculatedColumnFormula>
    </tableColumn>
    <tableColumn id="6" xr3:uid="{6AA83282-0CB1-43FB-B377-DD7C842943BA}" name="Area" dataDxfId="26"/>
    <tableColumn id="2" xr3:uid="{1BC430D2-4E88-4EB3-A940-5C76D8B44147}" name="Step Details" dataDxfId="25"/>
    <tableColumn id="3" xr3:uid="{A9EC0C70-AC5B-4C7B-9581-F62CC5CABAE0}" name="Expected" dataDxfId="24"/>
    <tableColumn id="4" xr3:uid="{65718CE7-73C9-43E5-BEB5-4042B4E01F30}" name="Actual" dataDxfId="23"/>
    <tableColumn id="5" xr3:uid="{F0DA7687-947E-491E-B21A-6C6F2A460B02}" name="Status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10" dataDxfId="8" headerRowBorderDxfId="9" tableBorderDxfId="7" totalsRowBorderDxfId="6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5">
      <calculatedColumnFormula>IF(ISNUMBER(A10), A10 +1, 1)</calculatedColumnFormula>
    </tableColumn>
    <tableColumn id="6" xr3:uid="{16DCD7B5-32CF-48ED-AED3-35BA513DBB2D}" name="Area" dataDxfId="4"/>
    <tableColumn id="2" xr3:uid="{AEE0C5E2-2C55-481B-8027-6186153E70AE}" name="Step Details" dataDxfId="3"/>
    <tableColumn id="3" xr3:uid="{282D8BD2-B088-4502-A54F-900ED78CEE98}" name="Expected" dataDxfId="2"/>
    <tableColumn id="4" xr3:uid="{EFCD6DDD-E11D-47C7-B40B-FC360F320FD4}" name="Actual" dataDxfId="1"/>
    <tableColumn id="5" xr3:uid="{50EF06F8-03DD-4928-922F-2B85123D772A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workbookViewId="0">
      <selection activeCell="A13" sqref="A13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46</v>
      </c>
      <c r="B2" s="5" t="str" cm="1">
        <f t="array" aca="1" ref="B2" ca="1">INDIRECT(A2&amp;"!E8")</f>
        <v>Fail</v>
      </c>
      <c r="D2" s="2" t="s">
        <v>15</v>
      </c>
      <c r="E2" s="5">
        <f ca="1">COUNTIF(Summary[Result],"Not Executed")</f>
        <v>0</v>
      </c>
    </row>
    <row r="3" spans="1:5" x14ac:dyDescent="0.35">
      <c r="A3" s="2" t="s">
        <v>98</v>
      </c>
      <c r="B3" s="5" t="str" cm="1">
        <f t="array" aca="1" ref="B3" ca="1">INDIRECT(A3&amp;"!E8")</f>
        <v>Pass</v>
      </c>
      <c r="D3" s="2" t="s">
        <v>16</v>
      </c>
      <c r="E3" s="5">
        <f ca="1">COUNTIF(Summary[Result],"Pass")</f>
        <v>2</v>
      </c>
    </row>
    <row r="4" spans="1:5" x14ac:dyDescent="0.35">
      <c r="A4" s="3" t="s">
        <v>99</v>
      </c>
      <c r="B4" s="5" t="str" cm="1">
        <f t="array" aca="1" ref="B4" ca="1">INDIRECT(A4&amp;"!E8")</f>
        <v>Pass</v>
      </c>
      <c r="D4" s="3" t="s">
        <v>17</v>
      </c>
      <c r="E4" s="9">
        <f ca="1">COUNTIF(Summary[Result],"Fail")</f>
        <v>1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27"/>
  <sheetViews>
    <sheetView tabSelected="1" topLeftCell="A13" workbookViewId="0">
      <selection activeCell="E21" sqref="E2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3" t="s">
        <v>19</v>
      </c>
      <c r="B2" s="24"/>
      <c r="C2" s="24"/>
      <c r="D2" s="24"/>
      <c r="E2" s="24"/>
      <c r="F2" s="25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6"/>
      <c r="C5" s="25"/>
      <c r="D5" s="1" t="s">
        <v>9</v>
      </c>
      <c r="E5" s="5">
        <f>COUNTIF(SampleTestCase12[Status], "Not Executed")</f>
        <v>0</v>
      </c>
      <c r="F5" s="15">
        <f>E5/SUM(E$5:E$7)</f>
        <v>0</v>
      </c>
    </row>
    <row r="6" spans="1:6" x14ac:dyDescent="0.35">
      <c r="A6" s="16"/>
      <c r="B6" s="26"/>
      <c r="C6" s="25"/>
      <c r="D6" s="1" t="s">
        <v>10</v>
      </c>
      <c r="E6" s="5">
        <f>COUNTIF(SampleTestCase12[Status], "Pass")</f>
        <v>16</v>
      </c>
      <c r="F6" s="15">
        <f t="shared" ref="F6:F7" si="0">E6/SUM(E$5:E$7)</f>
        <v>0.94117647058823528</v>
      </c>
    </row>
    <row r="7" spans="1:6" x14ac:dyDescent="0.35">
      <c r="A7" s="16"/>
      <c r="B7" s="26"/>
      <c r="C7" s="25"/>
      <c r="D7" s="1" t="s">
        <v>8</v>
      </c>
      <c r="E7" s="5">
        <f>COUNTIF(SampleTestCase12[Status], "Fail")</f>
        <v>1</v>
      </c>
      <c r="F7" s="15">
        <f t="shared" si="0"/>
        <v>5.8823529411764705E-2</v>
      </c>
    </row>
    <row r="8" spans="1:6" x14ac:dyDescent="0.35">
      <c r="A8" s="16"/>
      <c r="B8" s="26"/>
      <c r="C8" s="25"/>
      <c r="D8" s="6" t="s">
        <v>7</v>
      </c>
      <c r="E8" s="27" t="str">
        <f>IF(E7&gt;0, "Fail",
    IF(E5&gt;0, "Not Executed", "Pass"))</f>
        <v>Fail</v>
      </c>
      <c r="F8" s="27"/>
    </row>
    <row r="9" spans="1:6" hidden="1" x14ac:dyDescent="0.35"/>
    <row r="10" spans="1:6" x14ac:dyDescent="0.35">
      <c r="A10" s="11" t="s">
        <v>2</v>
      </c>
      <c r="B10" s="11" t="s">
        <v>105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27" si="1">IF(ISNUMBER(A10), A10 +1, 1)</f>
        <v>1</v>
      </c>
      <c r="B11" s="10" t="s">
        <v>108</v>
      </c>
      <c r="C11" s="10" t="s">
        <v>20</v>
      </c>
      <c r="D11" s="10" t="s">
        <v>21</v>
      </c>
      <c r="E11" s="10"/>
      <c r="F11" s="4" t="s">
        <v>148</v>
      </c>
    </row>
    <row r="12" spans="1:6" ht="26" x14ac:dyDescent="0.35">
      <c r="A12" s="5">
        <f t="shared" si="1"/>
        <v>2</v>
      </c>
      <c r="B12" s="10" t="s">
        <v>108</v>
      </c>
      <c r="C12" s="10" t="s">
        <v>40</v>
      </c>
      <c r="D12" s="10" t="s">
        <v>22</v>
      </c>
      <c r="E12" s="10"/>
      <c r="F12" s="4" t="s">
        <v>148</v>
      </c>
    </row>
    <row r="13" spans="1:6" ht="26" x14ac:dyDescent="0.35">
      <c r="A13" s="5">
        <f t="shared" si="1"/>
        <v>3</v>
      </c>
      <c r="B13" s="10" t="s">
        <v>108</v>
      </c>
      <c r="C13" s="10" t="s">
        <v>41</v>
      </c>
      <c r="D13" s="10" t="s">
        <v>42</v>
      </c>
      <c r="E13" s="10"/>
      <c r="F13" s="4" t="s">
        <v>148</v>
      </c>
    </row>
    <row r="14" spans="1:6" ht="39" x14ac:dyDescent="0.35">
      <c r="A14" s="5">
        <f t="shared" si="1"/>
        <v>4</v>
      </c>
      <c r="B14" s="10" t="s">
        <v>108</v>
      </c>
      <c r="C14" s="10" t="s">
        <v>100</v>
      </c>
      <c r="D14" s="10" t="s">
        <v>101</v>
      </c>
      <c r="E14" s="10"/>
      <c r="F14" s="4" t="s">
        <v>148</v>
      </c>
    </row>
    <row r="15" spans="1:6" x14ac:dyDescent="0.35">
      <c r="A15" s="5">
        <f t="shared" si="1"/>
        <v>5</v>
      </c>
      <c r="B15" s="10" t="s">
        <v>108</v>
      </c>
      <c r="C15" s="10" t="s">
        <v>39</v>
      </c>
      <c r="D15" s="10" t="s">
        <v>24</v>
      </c>
      <c r="E15" s="10"/>
      <c r="F15" s="4" t="s">
        <v>148</v>
      </c>
    </row>
    <row r="16" spans="1:6" x14ac:dyDescent="0.35">
      <c r="A16" s="5">
        <f t="shared" si="1"/>
        <v>6</v>
      </c>
      <c r="B16" s="10" t="s">
        <v>108</v>
      </c>
      <c r="C16" s="10" t="s">
        <v>104</v>
      </c>
      <c r="D16" s="10" t="s">
        <v>103</v>
      </c>
      <c r="E16" s="10"/>
      <c r="F16" s="4" t="s">
        <v>148</v>
      </c>
    </row>
    <row r="17" spans="1:6" ht="26" x14ac:dyDescent="0.35">
      <c r="A17" s="5">
        <f t="shared" si="1"/>
        <v>7</v>
      </c>
      <c r="B17" s="10" t="s">
        <v>109</v>
      </c>
      <c r="C17" s="10" t="s">
        <v>37</v>
      </c>
      <c r="D17" s="10" t="s">
        <v>23</v>
      </c>
      <c r="E17" s="10"/>
      <c r="F17" s="4" t="s">
        <v>148</v>
      </c>
    </row>
    <row r="18" spans="1:6" ht="78" x14ac:dyDescent="0.35">
      <c r="A18" s="5">
        <f t="shared" si="1"/>
        <v>8</v>
      </c>
      <c r="B18" s="10" t="s">
        <v>109</v>
      </c>
      <c r="C18" s="10" t="s">
        <v>38</v>
      </c>
      <c r="D18" s="10" t="s">
        <v>102</v>
      </c>
      <c r="E18" s="10" t="s">
        <v>150</v>
      </c>
      <c r="F18" s="4" t="s">
        <v>149</v>
      </c>
    </row>
    <row r="19" spans="1:6" ht="26" x14ac:dyDescent="0.35">
      <c r="A19" s="5">
        <f t="shared" si="1"/>
        <v>9</v>
      </c>
      <c r="B19" s="10" t="s">
        <v>110</v>
      </c>
      <c r="C19" s="18" t="s">
        <v>35</v>
      </c>
      <c r="D19" s="10" t="s">
        <v>36</v>
      </c>
      <c r="E19" s="17"/>
      <c r="F19" s="4" t="s">
        <v>148</v>
      </c>
    </row>
    <row r="20" spans="1:6" ht="26" x14ac:dyDescent="0.35">
      <c r="A20" s="5">
        <f t="shared" si="1"/>
        <v>10</v>
      </c>
      <c r="B20" s="10" t="s">
        <v>110</v>
      </c>
      <c r="C20" s="18" t="s">
        <v>25</v>
      </c>
      <c r="D20" s="10" t="s">
        <v>26</v>
      </c>
      <c r="E20" s="17"/>
      <c r="F20" s="4" t="s">
        <v>148</v>
      </c>
    </row>
    <row r="21" spans="1:6" ht="26" x14ac:dyDescent="0.35">
      <c r="A21" s="5">
        <f t="shared" si="1"/>
        <v>11</v>
      </c>
      <c r="B21" s="10" t="s">
        <v>110</v>
      </c>
      <c r="C21" s="18" t="s">
        <v>27</v>
      </c>
      <c r="D21" s="10" t="s">
        <v>28</v>
      </c>
      <c r="E21" s="17"/>
      <c r="F21" s="4" t="s">
        <v>148</v>
      </c>
    </row>
    <row r="22" spans="1:6" ht="26" x14ac:dyDescent="0.35">
      <c r="A22" s="5">
        <f t="shared" si="1"/>
        <v>12</v>
      </c>
      <c r="B22" s="10" t="s">
        <v>110</v>
      </c>
      <c r="C22" s="18" t="s">
        <v>29</v>
      </c>
      <c r="D22" s="10" t="s">
        <v>30</v>
      </c>
      <c r="E22" s="17"/>
      <c r="F22" s="4" t="s">
        <v>148</v>
      </c>
    </row>
    <row r="23" spans="1:6" ht="26" x14ac:dyDescent="0.35">
      <c r="A23" s="5">
        <f t="shared" si="1"/>
        <v>13</v>
      </c>
      <c r="B23" s="10" t="s">
        <v>110</v>
      </c>
      <c r="C23" s="18" t="s">
        <v>31</v>
      </c>
      <c r="D23" s="10" t="s">
        <v>32</v>
      </c>
      <c r="E23" s="17"/>
      <c r="F23" s="4" t="s">
        <v>148</v>
      </c>
    </row>
    <row r="24" spans="1:6" ht="26" x14ac:dyDescent="0.35">
      <c r="A24" s="5">
        <f t="shared" si="1"/>
        <v>14</v>
      </c>
      <c r="B24" s="10" t="s">
        <v>110</v>
      </c>
      <c r="C24" s="18" t="s">
        <v>33</v>
      </c>
      <c r="D24" s="10" t="s">
        <v>34</v>
      </c>
      <c r="E24" s="17"/>
      <c r="F24" s="4" t="s">
        <v>148</v>
      </c>
    </row>
    <row r="25" spans="1:6" ht="26" x14ac:dyDescent="0.35">
      <c r="A25" s="5">
        <f t="shared" si="1"/>
        <v>15</v>
      </c>
      <c r="B25" s="10" t="s">
        <v>110</v>
      </c>
      <c r="C25" s="18" t="s">
        <v>43</v>
      </c>
      <c r="D25" s="10" t="s">
        <v>45</v>
      </c>
      <c r="E25" s="17"/>
      <c r="F25" s="4" t="s">
        <v>148</v>
      </c>
    </row>
    <row r="26" spans="1:6" x14ac:dyDescent="0.35">
      <c r="A26" s="5">
        <f t="shared" si="1"/>
        <v>16</v>
      </c>
      <c r="B26" s="10" t="s">
        <v>110</v>
      </c>
      <c r="C26" s="18" t="s">
        <v>44</v>
      </c>
      <c r="D26" s="10" t="s">
        <v>45</v>
      </c>
      <c r="E26" s="17"/>
      <c r="F26" s="4" t="s">
        <v>148</v>
      </c>
    </row>
    <row r="27" spans="1:6" ht="26" x14ac:dyDescent="0.35">
      <c r="A27" s="5">
        <f t="shared" si="1"/>
        <v>17</v>
      </c>
      <c r="B27" s="10" t="s">
        <v>111</v>
      </c>
      <c r="C27" s="18" t="s">
        <v>48</v>
      </c>
      <c r="D27" s="10" t="s">
        <v>47</v>
      </c>
      <c r="E27" s="17"/>
      <c r="F27" s="4" t="s">
        <v>148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27">
    <cfRule type="expression" dxfId="55" priority="1">
      <formula>$F11="Fail"</formula>
    </cfRule>
    <cfRule type="expression" dxfId="54" priority="2">
      <formula>$F11="Pass"</formula>
    </cfRule>
  </conditionalFormatting>
  <conditionalFormatting sqref="E8">
    <cfRule type="expression" dxfId="53" priority="3">
      <formula>$E$8="Pass"</formula>
    </cfRule>
    <cfRule type="expression" dxfId="52" priority="4">
      <formula>$E$8="Fail"</formula>
    </cfRule>
  </conditionalFormatting>
  <conditionalFormatting sqref="A11:F27">
    <cfRule type="expression" dxfId="51" priority="6">
      <formula>AND($B11&lt;&gt;$B10)</formula>
    </cfRule>
  </conditionalFormatting>
  <conditionalFormatting sqref="B11:B27">
    <cfRule type="expression" dxfId="50" priority="5">
      <formula>AND($B11&lt;&gt;$B10)</formula>
    </cfRule>
  </conditionalFormatting>
  <dataValidations count="1">
    <dataValidation type="list" allowBlank="1" showInputMessage="1" showErrorMessage="1" sqref="F11:F27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workbookViewId="0">
      <selection activeCell="D18" sqref="D18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3" t="s">
        <v>66</v>
      </c>
      <c r="B2" s="24"/>
      <c r="C2" s="24"/>
      <c r="D2" s="24"/>
      <c r="E2" s="24"/>
      <c r="F2" s="25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6"/>
      <c r="C5" s="25"/>
      <c r="D5" s="1" t="s">
        <v>9</v>
      </c>
      <c r="E5" s="5">
        <f>COUNTIF(SampleTestCase123[Status], "Not Executed")</f>
        <v>0</v>
      </c>
      <c r="F5" s="15">
        <f>E5/SUM(E$5:E$7)</f>
        <v>0</v>
      </c>
    </row>
    <row r="6" spans="1:6" x14ac:dyDescent="0.35">
      <c r="A6" s="16"/>
      <c r="B6" s="26"/>
      <c r="C6" s="25"/>
      <c r="D6" s="1" t="s">
        <v>10</v>
      </c>
      <c r="E6" s="5">
        <f>COUNTIF(SampleTestCase123[Status], "Pass")</f>
        <v>11</v>
      </c>
      <c r="F6" s="15">
        <f t="shared" ref="F6:F7" si="0">E6/SUM(E$5:E$7)</f>
        <v>1</v>
      </c>
    </row>
    <row r="7" spans="1:6" x14ac:dyDescent="0.35">
      <c r="A7" s="16"/>
      <c r="B7" s="26"/>
      <c r="C7" s="25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6"/>
      <c r="C8" s="25"/>
      <c r="D8" s="6" t="s">
        <v>7</v>
      </c>
      <c r="E8" s="27" t="str">
        <f>IF(E7&gt;0, "Fail",
    IF(E5&gt;0, "Not Executed", "Pass"))</f>
        <v>Pass</v>
      </c>
      <c r="F8" s="27"/>
    </row>
    <row r="9" spans="1:6" hidden="1" x14ac:dyDescent="0.35"/>
    <row r="10" spans="1:6" x14ac:dyDescent="0.35">
      <c r="A10" s="11" t="s">
        <v>2</v>
      </c>
      <c r="B10" s="11" t="s">
        <v>105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112</v>
      </c>
      <c r="C11" s="10" t="s">
        <v>20</v>
      </c>
      <c r="D11" s="10" t="s">
        <v>95</v>
      </c>
      <c r="E11" s="10"/>
      <c r="F11" s="4" t="s">
        <v>148</v>
      </c>
    </row>
    <row r="12" spans="1:6" ht="26" x14ac:dyDescent="0.35">
      <c r="A12" s="5">
        <f t="shared" si="1"/>
        <v>2</v>
      </c>
      <c r="B12" s="10" t="s">
        <v>112</v>
      </c>
      <c r="C12" s="10" t="s">
        <v>49</v>
      </c>
      <c r="D12" s="10" t="s">
        <v>50</v>
      </c>
      <c r="E12" s="10"/>
      <c r="F12" s="4" t="s">
        <v>148</v>
      </c>
    </row>
    <row r="13" spans="1:6" ht="26" x14ac:dyDescent="0.35">
      <c r="A13" s="5">
        <f t="shared" si="1"/>
        <v>3</v>
      </c>
      <c r="B13" s="10" t="s">
        <v>112</v>
      </c>
      <c r="C13" s="10" t="s">
        <v>51</v>
      </c>
      <c r="D13" s="10" t="s">
        <v>52</v>
      </c>
      <c r="E13" s="10"/>
      <c r="F13" s="4" t="s">
        <v>148</v>
      </c>
    </row>
    <row r="14" spans="1:6" ht="26" x14ac:dyDescent="0.35">
      <c r="A14" s="5">
        <f t="shared" si="1"/>
        <v>4</v>
      </c>
      <c r="B14" s="10" t="s">
        <v>113</v>
      </c>
      <c r="C14" s="10" t="s">
        <v>65</v>
      </c>
      <c r="D14" s="10" t="s">
        <v>53</v>
      </c>
      <c r="E14" s="10"/>
      <c r="F14" s="4" t="s">
        <v>148</v>
      </c>
    </row>
    <row r="15" spans="1:6" ht="26" x14ac:dyDescent="0.35">
      <c r="A15" s="5">
        <f t="shared" si="1"/>
        <v>5</v>
      </c>
      <c r="B15" s="10" t="s">
        <v>113</v>
      </c>
      <c r="C15" s="10" t="s">
        <v>54</v>
      </c>
      <c r="D15" s="10" t="s">
        <v>55</v>
      </c>
      <c r="E15" s="10"/>
      <c r="F15" s="4" t="s">
        <v>148</v>
      </c>
    </row>
    <row r="16" spans="1:6" ht="39" x14ac:dyDescent="0.35">
      <c r="A16" s="5">
        <f t="shared" si="1"/>
        <v>6</v>
      </c>
      <c r="B16" s="10" t="s">
        <v>114</v>
      </c>
      <c r="C16" s="10" t="s">
        <v>56</v>
      </c>
      <c r="D16" s="10" t="s">
        <v>57</v>
      </c>
      <c r="E16" s="10"/>
      <c r="F16" s="4" t="s">
        <v>148</v>
      </c>
    </row>
    <row r="17" spans="1:6" ht="26" x14ac:dyDescent="0.35">
      <c r="A17" s="5">
        <f t="shared" si="1"/>
        <v>7</v>
      </c>
      <c r="B17" s="10" t="s">
        <v>114</v>
      </c>
      <c r="C17" s="10" t="s">
        <v>67</v>
      </c>
      <c r="D17" s="10" t="s">
        <v>58</v>
      </c>
      <c r="E17" s="10"/>
      <c r="F17" s="4" t="s">
        <v>148</v>
      </c>
    </row>
    <row r="18" spans="1:6" ht="26" x14ac:dyDescent="0.35">
      <c r="A18" s="5">
        <f t="shared" si="1"/>
        <v>8</v>
      </c>
      <c r="B18" s="10" t="s">
        <v>115</v>
      </c>
      <c r="C18" s="10" t="s">
        <v>59</v>
      </c>
      <c r="D18" s="10" t="s">
        <v>62</v>
      </c>
      <c r="E18" s="10"/>
      <c r="F18" s="4" t="s">
        <v>148</v>
      </c>
    </row>
    <row r="19" spans="1:6" ht="39" x14ac:dyDescent="0.35">
      <c r="A19" s="5">
        <f t="shared" si="1"/>
        <v>9</v>
      </c>
      <c r="B19" s="10" t="s">
        <v>115</v>
      </c>
      <c r="C19" s="18" t="s">
        <v>60</v>
      </c>
      <c r="D19" s="10" t="s">
        <v>61</v>
      </c>
      <c r="E19" s="17"/>
      <c r="F19" s="4" t="s">
        <v>148</v>
      </c>
    </row>
    <row r="20" spans="1:6" ht="26" x14ac:dyDescent="0.35">
      <c r="A20" s="5">
        <f t="shared" si="1"/>
        <v>10</v>
      </c>
      <c r="B20" s="10" t="s">
        <v>115</v>
      </c>
      <c r="C20" s="18" t="s">
        <v>63</v>
      </c>
      <c r="D20" s="10" t="s">
        <v>62</v>
      </c>
      <c r="E20" s="17"/>
      <c r="F20" s="4" t="s">
        <v>148</v>
      </c>
    </row>
    <row r="21" spans="1:6" ht="39" x14ac:dyDescent="0.35">
      <c r="A21" s="5">
        <f t="shared" si="1"/>
        <v>11</v>
      </c>
      <c r="B21" s="10" t="s">
        <v>115</v>
      </c>
      <c r="C21" s="18" t="s">
        <v>60</v>
      </c>
      <c r="D21" s="10" t="s">
        <v>64</v>
      </c>
      <c r="E21" s="17"/>
      <c r="F21" s="4" t="s">
        <v>148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21">
    <cfRule type="expression" dxfId="38" priority="1">
      <formula>$F11="Fail"</formula>
    </cfRule>
    <cfRule type="expression" dxfId="37" priority="2">
      <formula>$F11="Pass"</formula>
    </cfRule>
  </conditionalFormatting>
  <conditionalFormatting sqref="E8">
    <cfRule type="expression" dxfId="36" priority="3">
      <formula>$E$8="Pass"</formula>
    </cfRule>
    <cfRule type="expression" dxfId="35" priority="4">
      <formula>$E$8="Fail"</formula>
    </cfRule>
  </conditionalFormatting>
  <conditionalFormatting sqref="A11:F21">
    <cfRule type="expression" dxfId="34" priority="6">
      <formula>AND($B11&lt;&gt;$B10)</formula>
    </cfRule>
  </conditionalFormatting>
  <conditionalFormatting sqref="B11:B21">
    <cfRule type="expression" dxfId="33" priority="5">
      <formula>AND($B11&lt;&gt;$B10)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workbookViewId="0">
      <selection activeCell="D13" sqref="D1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3" t="s">
        <v>120</v>
      </c>
      <c r="B2" s="24"/>
      <c r="C2" s="24"/>
      <c r="D2" s="24"/>
      <c r="E2" s="24"/>
      <c r="F2" s="25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 t="s">
        <v>121</v>
      </c>
      <c r="B5" s="26" t="s">
        <v>107</v>
      </c>
      <c r="C5" s="25"/>
      <c r="D5" s="1" t="s">
        <v>9</v>
      </c>
      <c r="E5" s="5">
        <f>COUNTIF(SampleTestCase1236[Status], "Not Executed")</f>
        <v>0</v>
      </c>
      <c r="F5" s="15">
        <f>E5/SUM(E$5:E$7)</f>
        <v>0</v>
      </c>
    </row>
    <row r="6" spans="1:6" ht="26" x14ac:dyDescent="0.35">
      <c r="A6" s="16" t="s">
        <v>128</v>
      </c>
      <c r="B6" s="26" t="s">
        <v>129</v>
      </c>
      <c r="C6" s="25"/>
      <c r="D6" s="1" t="s">
        <v>10</v>
      </c>
      <c r="E6" s="5">
        <f>COUNTIF(SampleTestCase1236[Status], "Pass")</f>
        <v>29</v>
      </c>
      <c r="F6" s="15">
        <f t="shared" ref="F6:F7" si="0">E6/SUM(E$5:E$7)</f>
        <v>1</v>
      </c>
    </row>
    <row r="7" spans="1:6" ht="26" x14ac:dyDescent="0.35">
      <c r="A7" s="16" t="s">
        <v>130</v>
      </c>
      <c r="B7" s="26" t="s">
        <v>132</v>
      </c>
      <c r="C7" s="25"/>
      <c r="D7" s="1" t="s">
        <v>8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131</v>
      </c>
      <c r="B8" s="26" t="s">
        <v>133</v>
      </c>
      <c r="C8" s="25"/>
      <c r="D8" s="6" t="s">
        <v>7</v>
      </c>
      <c r="E8" s="27" t="str">
        <f>IF(E7&gt;0, "Fail",
    IF(E5&gt;0, "Not Executed", "Pass"))</f>
        <v>Pass</v>
      </c>
      <c r="F8" s="27"/>
    </row>
    <row r="9" spans="1:6" hidden="1" x14ac:dyDescent="0.35"/>
    <row r="10" spans="1:6" x14ac:dyDescent="0.35">
      <c r="A10" s="11" t="s">
        <v>2</v>
      </c>
      <c r="B10" s="11" t="s">
        <v>105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116</v>
      </c>
      <c r="C11" s="10" t="s">
        <v>20</v>
      </c>
      <c r="D11" s="10" t="s">
        <v>95</v>
      </c>
      <c r="E11" s="10"/>
      <c r="F11" s="4" t="s">
        <v>148</v>
      </c>
    </row>
    <row r="12" spans="1:6" ht="39" x14ac:dyDescent="0.35">
      <c r="A12" s="5">
        <f t="shared" si="1"/>
        <v>2</v>
      </c>
      <c r="B12" s="10" t="s">
        <v>116</v>
      </c>
      <c r="C12" s="10" t="s">
        <v>68</v>
      </c>
      <c r="D12" s="10" t="s">
        <v>69</v>
      </c>
      <c r="E12" s="10"/>
      <c r="F12" s="4" t="s">
        <v>148</v>
      </c>
    </row>
    <row r="13" spans="1:6" ht="39" x14ac:dyDescent="0.35">
      <c r="A13" s="5">
        <f t="shared" si="1"/>
        <v>3</v>
      </c>
      <c r="B13" s="10" t="s">
        <v>116</v>
      </c>
      <c r="C13" s="10" t="s">
        <v>122</v>
      </c>
      <c r="D13" s="10" t="s">
        <v>106</v>
      </c>
      <c r="E13" s="10"/>
      <c r="F13" s="4" t="s">
        <v>148</v>
      </c>
    </row>
    <row r="14" spans="1:6" ht="39" x14ac:dyDescent="0.35">
      <c r="A14" s="5">
        <f t="shared" si="1"/>
        <v>4</v>
      </c>
      <c r="B14" s="10" t="s">
        <v>116</v>
      </c>
      <c r="C14" s="10" t="s">
        <v>70</v>
      </c>
      <c r="D14" s="10" t="s">
        <v>71</v>
      </c>
      <c r="E14" s="10"/>
      <c r="F14" s="4" t="s">
        <v>148</v>
      </c>
    </row>
    <row r="15" spans="1:6" ht="52" x14ac:dyDescent="0.35">
      <c r="A15" s="5">
        <f t="shared" si="1"/>
        <v>5</v>
      </c>
      <c r="B15" s="10" t="s">
        <v>116</v>
      </c>
      <c r="C15" s="10" t="s">
        <v>123</v>
      </c>
      <c r="D15" s="10" t="s">
        <v>72</v>
      </c>
      <c r="E15" s="10"/>
      <c r="F15" s="4" t="s">
        <v>148</v>
      </c>
    </row>
    <row r="16" spans="1:6" ht="26" x14ac:dyDescent="0.35">
      <c r="A16" s="5">
        <f t="shared" si="1"/>
        <v>6</v>
      </c>
      <c r="B16" s="10" t="s">
        <v>116</v>
      </c>
      <c r="C16" s="10" t="s">
        <v>70</v>
      </c>
      <c r="D16" s="10" t="s">
        <v>73</v>
      </c>
      <c r="E16" s="10"/>
      <c r="F16" s="4" t="s">
        <v>148</v>
      </c>
    </row>
    <row r="17" spans="1:6" ht="65" x14ac:dyDescent="0.35">
      <c r="A17" s="5">
        <f t="shared" si="1"/>
        <v>7</v>
      </c>
      <c r="B17" s="10" t="s">
        <v>116</v>
      </c>
      <c r="C17" s="10" t="s">
        <v>74</v>
      </c>
      <c r="D17" s="10" t="s">
        <v>76</v>
      </c>
      <c r="E17" s="10"/>
      <c r="F17" s="4" t="s">
        <v>148</v>
      </c>
    </row>
    <row r="18" spans="1:6" ht="26" x14ac:dyDescent="0.35">
      <c r="A18" s="5">
        <f t="shared" si="1"/>
        <v>8</v>
      </c>
      <c r="B18" s="10" t="s">
        <v>117</v>
      </c>
      <c r="C18" s="10" t="s">
        <v>75</v>
      </c>
      <c r="D18" s="10" t="s">
        <v>77</v>
      </c>
      <c r="E18" s="10"/>
      <c r="F18" s="4" t="s">
        <v>148</v>
      </c>
    </row>
    <row r="19" spans="1:6" ht="39" x14ac:dyDescent="0.35">
      <c r="A19" s="5">
        <f t="shared" si="1"/>
        <v>9</v>
      </c>
      <c r="B19" s="10" t="s">
        <v>117</v>
      </c>
      <c r="C19" s="18" t="s">
        <v>78</v>
      </c>
      <c r="D19" s="10" t="s">
        <v>96</v>
      </c>
      <c r="E19" s="17"/>
      <c r="F19" s="4" t="s">
        <v>148</v>
      </c>
    </row>
    <row r="20" spans="1:6" ht="26" x14ac:dyDescent="0.35">
      <c r="A20" s="5">
        <f t="shared" si="1"/>
        <v>10</v>
      </c>
      <c r="B20" s="10" t="s">
        <v>117</v>
      </c>
      <c r="C20" s="18" t="s">
        <v>79</v>
      </c>
      <c r="D20" s="10" t="s">
        <v>80</v>
      </c>
      <c r="E20" s="17"/>
      <c r="F20" s="4" t="s">
        <v>148</v>
      </c>
    </row>
    <row r="21" spans="1:6" ht="26" x14ac:dyDescent="0.35">
      <c r="A21" s="5">
        <f t="shared" si="1"/>
        <v>11</v>
      </c>
      <c r="B21" s="10" t="s">
        <v>117</v>
      </c>
      <c r="C21" s="18" t="s">
        <v>97</v>
      </c>
      <c r="D21" s="10" t="s">
        <v>81</v>
      </c>
      <c r="E21" s="17"/>
      <c r="F21" s="4" t="s">
        <v>148</v>
      </c>
    </row>
    <row r="22" spans="1:6" x14ac:dyDescent="0.35">
      <c r="A22" s="5">
        <f t="shared" si="1"/>
        <v>12</v>
      </c>
      <c r="B22" s="10" t="s">
        <v>117</v>
      </c>
      <c r="C22" s="18" t="s">
        <v>82</v>
      </c>
      <c r="D22" s="10" t="s">
        <v>83</v>
      </c>
      <c r="E22" s="17"/>
      <c r="F22" s="4" t="s">
        <v>148</v>
      </c>
    </row>
    <row r="23" spans="1:6" ht="65" x14ac:dyDescent="0.35">
      <c r="A23" s="5">
        <f t="shared" si="1"/>
        <v>13</v>
      </c>
      <c r="B23" s="10" t="s">
        <v>117</v>
      </c>
      <c r="C23" s="18" t="s">
        <v>74</v>
      </c>
      <c r="D23" s="10" t="s">
        <v>76</v>
      </c>
      <c r="E23" s="17"/>
      <c r="F23" s="4" t="s">
        <v>148</v>
      </c>
    </row>
    <row r="24" spans="1:6" ht="26" x14ac:dyDescent="0.35">
      <c r="A24" s="5">
        <f t="shared" si="1"/>
        <v>14</v>
      </c>
      <c r="B24" s="10" t="s">
        <v>118</v>
      </c>
      <c r="C24" s="18" t="s">
        <v>84</v>
      </c>
      <c r="D24" s="10" t="s">
        <v>86</v>
      </c>
      <c r="E24" s="17"/>
      <c r="F24" s="4" t="s">
        <v>148</v>
      </c>
    </row>
    <row r="25" spans="1:6" ht="39" x14ac:dyDescent="0.35">
      <c r="A25" s="5">
        <f t="shared" si="1"/>
        <v>15</v>
      </c>
      <c r="B25" s="10" t="s">
        <v>118</v>
      </c>
      <c r="C25" s="18" t="s">
        <v>85</v>
      </c>
      <c r="D25" s="10" t="s">
        <v>88</v>
      </c>
      <c r="E25" s="17"/>
      <c r="F25" s="4" t="s">
        <v>148</v>
      </c>
    </row>
    <row r="26" spans="1:6" ht="39" x14ac:dyDescent="0.35">
      <c r="A26" s="5">
        <f t="shared" si="1"/>
        <v>16</v>
      </c>
      <c r="B26" s="10" t="s">
        <v>118</v>
      </c>
      <c r="C26" s="18" t="s">
        <v>87</v>
      </c>
      <c r="D26" s="10" t="s">
        <v>89</v>
      </c>
      <c r="E26" s="17"/>
      <c r="F26" s="4" t="s">
        <v>148</v>
      </c>
    </row>
    <row r="27" spans="1:6" ht="39" x14ac:dyDescent="0.35">
      <c r="A27" s="5">
        <f t="shared" si="1"/>
        <v>17</v>
      </c>
      <c r="B27" s="10" t="s">
        <v>119</v>
      </c>
      <c r="C27" s="18" t="s">
        <v>90</v>
      </c>
      <c r="D27" s="10" t="s">
        <v>91</v>
      </c>
      <c r="E27" s="17"/>
      <c r="F27" s="4" t="s">
        <v>148</v>
      </c>
    </row>
    <row r="28" spans="1:6" ht="39" x14ac:dyDescent="0.35">
      <c r="A28" s="5">
        <f t="shared" si="1"/>
        <v>18</v>
      </c>
      <c r="B28" s="10" t="s">
        <v>119</v>
      </c>
      <c r="C28" s="18" t="s">
        <v>92</v>
      </c>
      <c r="D28" s="10" t="s">
        <v>93</v>
      </c>
      <c r="E28" s="17"/>
      <c r="F28" s="4" t="s">
        <v>148</v>
      </c>
    </row>
    <row r="29" spans="1:6" ht="39" x14ac:dyDescent="0.35">
      <c r="A29" s="5">
        <f t="shared" si="1"/>
        <v>19</v>
      </c>
      <c r="B29" s="10" t="s">
        <v>119</v>
      </c>
      <c r="C29" s="18" t="s">
        <v>94</v>
      </c>
      <c r="D29" s="10" t="s">
        <v>91</v>
      </c>
      <c r="E29" s="17"/>
      <c r="F29" s="4" t="s">
        <v>148</v>
      </c>
    </row>
    <row r="30" spans="1:6" ht="39" x14ac:dyDescent="0.35">
      <c r="A30" s="5">
        <f t="shared" si="1"/>
        <v>20</v>
      </c>
      <c r="B30" s="10" t="s">
        <v>119</v>
      </c>
      <c r="C30" s="18" t="s">
        <v>92</v>
      </c>
      <c r="D30" s="10" t="s">
        <v>93</v>
      </c>
      <c r="E30" s="17"/>
      <c r="F30" s="4" t="s">
        <v>148</v>
      </c>
    </row>
    <row r="31" spans="1:6" ht="52" x14ac:dyDescent="0.35">
      <c r="A31" s="5">
        <f t="shared" si="1"/>
        <v>21</v>
      </c>
      <c r="B31" s="10" t="s">
        <v>124</v>
      </c>
      <c r="C31" s="20" t="s">
        <v>125</v>
      </c>
      <c r="D31" s="21" t="s">
        <v>69</v>
      </c>
      <c r="E31" s="22"/>
      <c r="F31" s="4" t="s">
        <v>148</v>
      </c>
    </row>
    <row r="32" spans="1:6" ht="26" x14ac:dyDescent="0.35">
      <c r="A32" s="5">
        <f t="shared" si="1"/>
        <v>22</v>
      </c>
      <c r="B32" s="10" t="s">
        <v>124</v>
      </c>
      <c r="C32" s="19" t="s">
        <v>127</v>
      </c>
      <c r="D32" s="10" t="s">
        <v>126</v>
      </c>
      <c r="E32" s="17"/>
      <c r="F32" s="4" t="s">
        <v>148</v>
      </c>
    </row>
    <row r="33" spans="1:6" ht="52" x14ac:dyDescent="0.35">
      <c r="A33" s="5">
        <f t="shared" si="1"/>
        <v>23</v>
      </c>
      <c r="B33" s="10" t="s">
        <v>124</v>
      </c>
      <c r="C33" s="19" t="s">
        <v>134</v>
      </c>
      <c r="D33" s="10" t="s">
        <v>135</v>
      </c>
      <c r="E33" s="17"/>
      <c r="F33" s="4" t="s">
        <v>148</v>
      </c>
    </row>
    <row r="34" spans="1:6" ht="52" x14ac:dyDescent="0.35">
      <c r="A34" s="5">
        <f t="shared" si="1"/>
        <v>24</v>
      </c>
      <c r="B34" s="10" t="s">
        <v>124</v>
      </c>
      <c r="C34" s="20" t="s">
        <v>136</v>
      </c>
      <c r="D34" s="21" t="s">
        <v>137</v>
      </c>
      <c r="E34" s="22"/>
      <c r="F34" s="4" t="s">
        <v>148</v>
      </c>
    </row>
    <row r="35" spans="1:6" ht="52" x14ac:dyDescent="0.35">
      <c r="A35" s="5">
        <f t="shared" si="1"/>
        <v>25</v>
      </c>
      <c r="B35" s="10" t="s">
        <v>124</v>
      </c>
      <c r="C35" s="20" t="s">
        <v>138</v>
      </c>
      <c r="D35" s="21" t="s">
        <v>139</v>
      </c>
      <c r="E35" s="22"/>
      <c r="F35" s="4" t="s">
        <v>148</v>
      </c>
    </row>
    <row r="36" spans="1:6" ht="26" x14ac:dyDescent="0.35">
      <c r="A36" s="5">
        <f t="shared" si="1"/>
        <v>26</v>
      </c>
      <c r="B36" s="10" t="s">
        <v>140</v>
      </c>
      <c r="C36" s="20" t="s">
        <v>141</v>
      </c>
      <c r="D36" s="21" t="s">
        <v>142</v>
      </c>
      <c r="E36" s="22"/>
      <c r="F36" s="4" t="s">
        <v>148</v>
      </c>
    </row>
    <row r="37" spans="1:6" ht="26" x14ac:dyDescent="0.35">
      <c r="A37" s="5">
        <f t="shared" si="1"/>
        <v>27</v>
      </c>
      <c r="B37" s="10" t="s">
        <v>140</v>
      </c>
      <c r="C37" s="20" t="s">
        <v>143</v>
      </c>
      <c r="D37" s="21" t="s">
        <v>144</v>
      </c>
      <c r="E37" s="22"/>
      <c r="F37" s="4" t="s">
        <v>148</v>
      </c>
    </row>
    <row r="38" spans="1:6" ht="26" x14ac:dyDescent="0.35">
      <c r="A38" s="5">
        <f t="shared" si="1"/>
        <v>28</v>
      </c>
      <c r="B38" s="10" t="s">
        <v>140</v>
      </c>
      <c r="C38" s="20" t="s">
        <v>145</v>
      </c>
      <c r="D38" s="21" t="s">
        <v>142</v>
      </c>
      <c r="E38" s="22"/>
      <c r="F38" s="4" t="s">
        <v>148</v>
      </c>
    </row>
    <row r="39" spans="1:6" ht="26" x14ac:dyDescent="0.35">
      <c r="A39" s="5">
        <f t="shared" si="1"/>
        <v>29</v>
      </c>
      <c r="B39" s="10" t="s">
        <v>140</v>
      </c>
      <c r="C39" s="20" t="s">
        <v>146</v>
      </c>
      <c r="D39" s="21" t="s">
        <v>147</v>
      </c>
      <c r="E39" s="22"/>
      <c r="F39" s="4" t="s">
        <v>148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39">
    <cfRule type="expression" dxfId="21" priority="5">
      <formula>$F11="Fail"</formula>
    </cfRule>
    <cfRule type="expression" dxfId="20" priority="6">
      <formula>$F11="Pass"</formula>
    </cfRule>
  </conditionalFormatting>
  <conditionalFormatting sqref="E8">
    <cfRule type="expression" dxfId="19" priority="7">
      <formula>$E$8="Pass"</formula>
    </cfRule>
    <cfRule type="expression" dxfId="18" priority="8">
      <formula>$E$8="Fail"</formula>
    </cfRule>
  </conditionalFormatting>
  <conditionalFormatting sqref="A11:F11 C32:F32 B12:F31 B31:B35 B37:B39 B36:F36 A12:A39 F12:F39">
    <cfRule type="expression" dxfId="17" priority="10">
      <formula>AND($B11&lt;&gt;$B10)</formula>
    </cfRule>
  </conditionalFormatting>
  <conditionalFormatting sqref="B11:B39">
    <cfRule type="expression" dxfId="16" priority="9">
      <formula>AND($B11&lt;&gt;$B10)</formula>
    </cfRule>
  </conditionalFormatting>
  <conditionalFormatting sqref="C33:F33">
    <cfRule type="expression" dxfId="15" priority="16">
      <formula>AND($B33&lt;&gt;#REF!)</formula>
    </cfRule>
  </conditionalFormatting>
  <conditionalFormatting sqref="C34:D34">
    <cfRule type="expression" dxfId="14" priority="4">
      <formula>AND($B34&lt;&gt;#REF!)</formula>
    </cfRule>
  </conditionalFormatting>
  <conditionalFormatting sqref="C35:D35">
    <cfRule type="expression" dxfId="13" priority="3">
      <formula>AND($B35&lt;&gt;#REF!)</formula>
    </cfRule>
  </conditionalFormatting>
  <conditionalFormatting sqref="F37:F39">
    <cfRule type="expression" dxfId="12" priority="2">
      <formula>AND($B37&lt;&gt;$B36)</formula>
    </cfRule>
  </conditionalFormatting>
  <conditionalFormatting sqref="D38">
    <cfRule type="expression" dxfId="11" priority="1">
      <formula>AND($B38&lt;&gt;$B37)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01_Basics</vt:lpstr>
      <vt:lpstr>02_Targets</vt:lpstr>
      <vt:lpstr>03_Scripts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2022-11-10T10:38:11Z</dcterms:modified>
</cp:coreProperties>
</file>