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hidePivotFieldList="1"/>
  <mc:AlternateContent xmlns:mc="http://schemas.openxmlformats.org/markup-compatibility/2006">
    <mc:Choice Requires="x15">
      <x15ac:absPath xmlns:x15ac="http://schemas.microsoft.com/office/spreadsheetml/2010/11/ac" url="C:\DATA\Dev\Propel\propel\doc\regression-test\suites\"/>
    </mc:Choice>
  </mc:AlternateContent>
  <xr:revisionPtr revIDLastSave="0" documentId="13_ncr:1_{DCC1BB6C-594A-42CA-A731-63E1514154E9}" xr6:coauthVersionLast="47" xr6:coauthVersionMax="47" xr10:uidLastSave="{00000000-0000-0000-0000-000000000000}"/>
  <bookViews>
    <workbookView xWindow="-19320" yWindow="-120" windowWidth="19440" windowHeight="10320" tabRatio="744" xr2:uid="{00000000-000D-0000-FFFF-FFFF00000000}"/>
  </bookViews>
  <sheets>
    <sheet name="Summary" sheetId="2" r:id="rId1"/>
    <sheet name="01_Home" sheetId="13" r:id="rId2"/>
    <sheet name="02_Targets" sheetId="14" r:id="rId3"/>
    <sheet name="03_Scripts" sheetId="15" r:id="rId4"/>
    <sheet name="04_Users" sheetId="16" r:id="rId5"/>
    <sheet name="05_Credentials" sheetId="18" r:id="rId6"/>
    <sheet name="06_QuickTask" sheetId="19" r:id="rId7"/>
    <sheet name="07_Workflow" sheetId="2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 i="20" l="1"/>
  <c r="A12" i="20" s="1"/>
  <c r="A13" i="20" s="1"/>
  <c r="A14" i="20" s="1"/>
  <c r="A15" i="20" s="1"/>
  <c r="A16" i="20" s="1"/>
  <c r="A17" i="20" s="1"/>
  <c r="A18" i="20" s="1"/>
  <c r="A19" i="20" s="1"/>
  <c r="A20" i="20" s="1"/>
  <c r="A21" i="20" s="1"/>
  <c r="A22" i="20" s="1"/>
  <c r="A23" i="20" s="1"/>
  <c r="A24" i="20" s="1"/>
  <c r="A25" i="20" s="1"/>
  <c r="A26" i="20" s="1"/>
  <c r="A27" i="20" s="1"/>
  <c r="A28" i="20" s="1"/>
  <c r="A29" i="20" s="1"/>
  <c r="A30" i="20" s="1"/>
  <c r="A31" i="20" s="1"/>
  <c r="A32" i="20" s="1"/>
  <c r="A33" i="20" s="1"/>
  <c r="A34" i="20" s="1"/>
  <c r="A35" i="20" s="1"/>
  <c r="A36" i="20" s="1"/>
  <c r="A37" i="20" s="1"/>
  <c r="A38" i="20" s="1"/>
  <c r="A39" i="20" s="1"/>
  <c r="A40" i="20" s="1"/>
  <c r="A41" i="20" s="1"/>
  <c r="A42" i="20" s="1"/>
  <c r="A43" i="20" s="1"/>
  <c r="A44" i="20" s="1"/>
  <c r="A45" i="20" s="1"/>
  <c r="A46" i="20" s="1"/>
  <c r="A47" i="20" s="1"/>
  <c r="A48" i="20" s="1"/>
  <c r="A49" i="20" s="1"/>
  <c r="A50" i="20" s="1"/>
  <c r="A51" i="20" s="1"/>
  <c r="A52" i="20" s="1"/>
  <c r="A53" i="20" s="1"/>
  <c r="A54" i="20" s="1"/>
  <c r="A55" i="20" s="1"/>
  <c r="A56" i="20" s="1"/>
  <c r="A57" i="20" s="1"/>
  <c r="A58" i="20" s="1"/>
  <c r="A59" i="20" s="1"/>
  <c r="A60" i="20" s="1"/>
  <c r="A61" i="20" s="1"/>
  <c r="A62" i="20" s="1"/>
  <c r="A63" i="20" s="1"/>
  <c r="A64" i="20" s="1"/>
  <c r="A65" i="20" s="1"/>
  <c r="A66" i="20" s="1"/>
  <c r="A67" i="20" s="1"/>
  <c r="A68" i="20" s="1"/>
  <c r="A69" i="20" s="1"/>
  <c r="A70" i="20" s="1"/>
  <c r="A71" i="20" s="1"/>
  <c r="A72" i="20" s="1"/>
  <c r="A73" i="20" s="1"/>
  <c r="A74" i="20" s="1"/>
  <c r="A75" i="20" s="1"/>
  <c r="A76" i="20" s="1"/>
  <c r="A77" i="20" s="1"/>
  <c r="A78" i="20" s="1"/>
  <c r="A79" i="20" s="1"/>
  <c r="A80" i="20" s="1"/>
  <c r="A81" i="20" s="1"/>
  <c r="A82" i="20" s="1"/>
  <c r="A83" i="20" s="1"/>
  <c r="A84" i="20" s="1"/>
  <c r="A85" i="20" s="1"/>
  <c r="A86" i="20" s="1"/>
  <c r="A87" i="20" s="1"/>
  <c r="A88" i="20" s="1"/>
  <c r="A89" i="20" s="1"/>
  <c r="A90" i="20" s="1"/>
  <c r="A91" i="20" s="1"/>
  <c r="A92" i="20" s="1"/>
  <c r="A93" i="20" s="1"/>
  <c r="A94" i="20" s="1"/>
  <c r="A95" i="20" s="1"/>
  <c r="A96" i="20" s="1"/>
  <c r="A97" i="20" s="1"/>
  <c r="A98" i="20" s="1"/>
  <c r="A99" i="20" s="1"/>
  <c r="A100" i="20" s="1"/>
  <c r="A101" i="20" s="1"/>
  <c r="A102" i="20" s="1"/>
  <c r="A103" i="20" s="1"/>
  <c r="A104" i="20" s="1"/>
  <c r="A105" i="20" s="1"/>
  <c r="A106" i="20" s="1"/>
  <c r="A107" i="20" s="1"/>
  <c r="A108" i="20" s="1"/>
  <c r="A109" i="20" s="1"/>
  <c r="A110" i="20" s="1"/>
  <c r="A111" i="20" s="1"/>
  <c r="A112" i="20" s="1"/>
  <c r="A113" i="20" s="1"/>
  <c r="A114" i="20" s="1"/>
  <c r="A115" i="20" s="1"/>
  <c r="A116" i="20" s="1"/>
  <c r="A117" i="20" s="1"/>
  <c r="A118" i="20" s="1"/>
  <c r="A119" i="20" s="1"/>
  <c r="A120" i="20" s="1"/>
  <c r="A121" i="20" s="1"/>
  <c r="A122" i="20" s="1"/>
  <c r="A123" i="20" s="1"/>
  <c r="A124" i="20" s="1"/>
  <c r="A125" i="20" s="1"/>
  <c r="A126" i="20" s="1"/>
  <c r="A127" i="20" s="1"/>
  <c r="A128" i="20" s="1"/>
  <c r="A129" i="20" s="1"/>
  <c r="A130" i="20" s="1"/>
  <c r="A131" i="20" s="1"/>
  <c r="A132" i="20" s="1"/>
  <c r="A133" i="20" s="1"/>
  <c r="A134" i="20" s="1"/>
  <c r="A135" i="20" s="1"/>
  <c r="A136" i="20" s="1"/>
  <c r="A137" i="20" s="1"/>
  <c r="A138" i="20" s="1"/>
  <c r="A139" i="20" s="1"/>
  <c r="A140" i="20" s="1"/>
  <c r="A141" i="20" s="1"/>
  <c r="A142" i="20" s="1"/>
  <c r="A143" i="20" s="1"/>
  <c r="A144" i="20" s="1"/>
  <c r="A145" i="20" s="1"/>
  <c r="A146" i="20" s="1"/>
  <c r="A147" i="20" s="1"/>
  <c r="A148" i="20" s="1"/>
  <c r="A149" i="20" s="1"/>
  <c r="A150" i="20" s="1"/>
  <c r="A151" i="20" s="1"/>
  <c r="A152" i="20" s="1"/>
  <c r="A153" i="20" s="1"/>
  <c r="A154" i="20" s="1"/>
  <c r="A155" i="20" s="1"/>
  <c r="A156" i="20" s="1"/>
  <c r="A157" i="20" s="1"/>
  <c r="A158" i="20" s="1"/>
  <c r="A159" i="20" s="1"/>
  <c r="A160" i="20" s="1"/>
  <c r="E7" i="20"/>
  <c r="E6" i="20"/>
  <c r="E5" i="20"/>
  <c r="F6" i="20" l="1"/>
  <c r="F5" i="20"/>
  <c r="E8" i="20"/>
  <c r="F7" i="20"/>
  <c r="B8" i="2" a="1"/>
  <c r="B8" i="2" l="1"/>
  <c r="A12" i="19"/>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A97" i="19" s="1"/>
  <c r="A98" i="19" s="1"/>
  <c r="A99" i="19" s="1"/>
  <c r="A100" i="19" s="1"/>
  <c r="A101" i="19" s="1"/>
  <c r="A102" i="19" s="1"/>
  <c r="A103" i="19" s="1"/>
  <c r="A104" i="19" s="1"/>
  <c r="A105" i="19" s="1"/>
  <c r="A106" i="19" s="1"/>
  <c r="A107" i="19" s="1"/>
  <c r="A108" i="19" s="1"/>
  <c r="A109" i="19" s="1"/>
  <c r="A110" i="19" s="1"/>
  <c r="A111" i="19" s="1"/>
  <c r="A112" i="19" s="1"/>
  <c r="A113" i="19" s="1"/>
  <c r="A114" i="19" s="1"/>
  <c r="A115" i="19" s="1"/>
  <c r="A116" i="19" s="1"/>
  <c r="A117" i="19" s="1"/>
  <c r="A118" i="19" s="1"/>
  <c r="A119" i="19" s="1"/>
  <c r="A120" i="19" s="1"/>
  <c r="A121" i="19" s="1"/>
  <c r="A122" i="19" s="1"/>
  <c r="A123" i="19" s="1"/>
  <c r="A124" i="19" s="1"/>
  <c r="A125" i="19" s="1"/>
  <c r="A126" i="19" s="1"/>
  <c r="A127" i="19" s="1"/>
  <c r="A128" i="19" s="1"/>
  <c r="A129" i="19" s="1"/>
  <c r="A130" i="19" s="1"/>
  <c r="A131" i="19" s="1"/>
  <c r="A132" i="19" s="1"/>
  <c r="A133" i="19" s="1"/>
  <c r="A134" i="19" s="1"/>
  <c r="A135" i="19" s="1"/>
  <c r="A136" i="19" s="1"/>
  <c r="A137" i="19" s="1"/>
  <c r="A138" i="19" s="1"/>
  <c r="A139" i="19" s="1"/>
  <c r="A140" i="19" s="1"/>
  <c r="A141" i="19" s="1"/>
  <c r="A142" i="19" s="1"/>
  <c r="A143" i="19" s="1"/>
  <c r="A144" i="19" s="1"/>
  <c r="A145" i="19" s="1"/>
  <c r="A146" i="19" s="1"/>
  <c r="A147" i="19" s="1"/>
  <c r="A148" i="19" s="1"/>
  <c r="A149" i="19" s="1"/>
  <c r="A150" i="19" s="1"/>
  <c r="A151" i="19" s="1"/>
  <c r="A152" i="19" s="1"/>
  <c r="A153" i="19" s="1"/>
  <c r="A154" i="19" s="1"/>
  <c r="A155" i="19" s="1"/>
  <c r="A156" i="19" s="1"/>
  <c r="A157" i="19" s="1"/>
  <c r="A158" i="19" s="1"/>
  <c r="A159" i="19" s="1"/>
  <c r="A160" i="19" s="1"/>
  <c r="A161" i="19" s="1"/>
  <c r="E7" i="19"/>
  <c r="E6" i="19"/>
  <c r="E5" i="19"/>
  <c r="F6" i="19" l="1"/>
  <c r="E8" i="19"/>
  <c r="F5" i="19"/>
  <c r="F7" i="19"/>
  <c r="B7" i="2" a="1"/>
  <c r="B7" i="2" l="1"/>
  <c r="A13" i="18"/>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62" i="18" s="1"/>
  <c r="A63" i="18" s="1"/>
  <c r="A64" i="18" s="1"/>
  <c r="A65" i="18" s="1"/>
  <c r="A66" i="18" s="1"/>
  <c r="A67" i="18" s="1"/>
  <c r="A68" i="18" s="1"/>
  <c r="A69" i="18" s="1"/>
  <c r="A70" i="18" s="1"/>
  <c r="A71" i="18" s="1"/>
  <c r="A72" i="18" s="1"/>
  <c r="A73" i="18" s="1"/>
  <c r="A74" i="18" s="1"/>
  <c r="A75" i="18" s="1"/>
  <c r="A76" i="18" s="1"/>
  <c r="A77" i="18" s="1"/>
  <c r="A78" i="18" s="1"/>
  <c r="A79" i="18" s="1"/>
  <c r="A80" i="18" s="1"/>
  <c r="A81" i="18" s="1"/>
  <c r="A82" i="18" s="1"/>
  <c r="A83" i="18" s="1"/>
  <c r="A84" i="18" s="1"/>
  <c r="A85" i="18" s="1"/>
  <c r="A86" i="18" s="1"/>
  <c r="A87" i="18" s="1"/>
  <c r="A88" i="18" s="1"/>
  <c r="A89" i="18" s="1"/>
  <c r="A90" i="18" s="1"/>
  <c r="A91" i="18" s="1"/>
  <c r="A92" i="18" s="1"/>
  <c r="A93" i="18" s="1"/>
  <c r="A94" i="18" s="1"/>
  <c r="A95" i="18" s="1"/>
  <c r="A96" i="18" s="1"/>
  <c r="A97" i="18" s="1"/>
  <c r="A98" i="18" s="1"/>
  <c r="A99" i="18" s="1"/>
  <c r="A100" i="18" s="1"/>
  <c r="A101" i="18" s="1"/>
  <c r="A102" i="18" s="1"/>
  <c r="A103" i="18" s="1"/>
  <c r="A104" i="18" s="1"/>
  <c r="A105" i="18" s="1"/>
  <c r="A106" i="18" s="1"/>
  <c r="A107" i="18" s="1"/>
  <c r="A108" i="18" s="1"/>
  <c r="A109" i="18" s="1"/>
  <c r="A110" i="18" s="1"/>
  <c r="A111" i="18" s="1"/>
  <c r="A112" i="18" s="1"/>
  <c r="A113" i="18" s="1"/>
  <c r="A114" i="18" s="1"/>
  <c r="A115" i="18" s="1"/>
  <c r="A116" i="18" s="1"/>
  <c r="A117" i="18" s="1"/>
  <c r="A118" i="18" s="1"/>
  <c r="A119" i="18" s="1"/>
  <c r="A120" i="18" s="1"/>
  <c r="A121" i="18" s="1"/>
  <c r="A122" i="18" s="1"/>
  <c r="A123" i="18" s="1"/>
  <c r="A124" i="18" s="1"/>
  <c r="A125" i="18" s="1"/>
  <c r="A126" i="18" s="1"/>
  <c r="A127" i="18" s="1"/>
  <c r="A128" i="18" s="1"/>
  <c r="A129" i="18" s="1"/>
  <c r="A130" i="18" s="1"/>
  <c r="A131" i="18" s="1"/>
  <c r="A132" i="18" s="1"/>
  <c r="A133" i="18" s="1"/>
  <c r="A134" i="18" s="1"/>
  <c r="A135" i="18" s="1"/>
  <c r="A136" i="18" s="1"/>
  <c r="A137" i="18" s="1"/>
  <c r="A138" i="18" s="1"/>
  <c r="A139" i="18" s="1"/>
  <c r="A140" i="18" s="1"/>
  <c r="A141" i="18" s="1"/>
  <c r="A142" i="18" s="1"/>
  <c r="A143" i="18" s="1"/>
  <c r="A144" i="18" s="1"/>
  <c r="A145" i="18" s="1"/>
  <c r="A146" i="18" s="1"/>
  <c r="A147" i="18" s="1"/>
  <c r="A148" i="18" s="1"/>
  <c r="A149" i="18" s="1"/>
  <c r="A150" i="18" s="1"/>
  <c r="A151" i="18" s="1"/>
  <c r="A152" i="18" s="1"/>
  <c r="A153" i="18" s="1"/>
  <c r="A154" i="18" s="1"/>
  <c r="A155" i="18" s="1"/>
  <c r="A156" i="18" s="1"/>
  <c r="A157" i="18" s="1"/>
  <c r="A158" i="18" s="1"/>
  <c r="A159" i="18" s="1"/>
  <c r="A160" i="18" s="1"/>
  <c r="A161" i="18" s="1"/>
  <c r="A162" i="18" s="1"/>
  <c r="E7" i="18"/>
  <c r="F7" i="18" s="1"/>
  <c r="E6" i="18"/>
  <c r="F6" i="18" s="1"/>
  <c r="E5" i="18"/>
  <c r="F5" i="18" l="1"/>
  <c r="E8" i="18"/>
  <c r="E9" i="18" s="1"/>
  <c r="A11" i="16" l="1"/>
  <c r="A12" i="16" s="1"/>
  <c r="A13" i="16" s="1"/>
  <c r="A14" i="16" s="1"/>
  <c r="A15" i="16" s="1"/>
  <c r="A16" i="16" s="1"/>
  <c r="A17" i="16" s="1"/>
  <c r="A18" i="16" s="1"/>
  <c r="A19" i="16" s="1"/>
  <c r="A20" i="16" s="1"/>
  <c r="A21" i="16" s="1"/>
  <c r="A22" i="16" s="1"/>
  <c r="A23" i="16" s="1"/>
  <c r="A24" i="16" s="1"/>
  <c r="A25" i="16" s="1"/>
  <c r="A26" i="16" s="1"/>
  <c r="A27" i="16" s="1"/>
  <c r="A28" i="16" s="1"/>
  <c r="A29" i="16" s="1"/>
  <c r="A30" i="16" s="1"/>
  <c r="A31" i="16" s="1"/>
  <c r="A32" i="16" s="1"/>
  <c r="A33" i="16" s="1"/>
  <c r="A34" i="16" s="1"/>
  <c r="A35" i="16" s="1"/>
  <c r="A36" i="16" s="1"/>
  <c r="A37" i="16" s="1"/>
  <c r="A38" i="16" s="1"/>
  <c r="A39" i="16" s="1"/>
  <c r="A40" i="16" s="1"/>
  <c r="A41" i="16" s="1"/>
  <c r="A42" i="16" s="1"/>
  <c r="A43" i="16" s="1"/>
  <c r="A44" i="16" s="1"/>
  <c r="A45" i="16" s="1"/>
  <c r="A46" i="16" s="1"/>
  <c r="A47" i="16" s="1"/>
  <c r="A48" i="16" s="1"/>
  <c r="A49" i="16" s="1"/>
  <c r="A50" i="16" s="1"/>
  <c r="A51" i="16" s="1"/>
  <c r="A52" i="16" s="1"/>
  <c r="A53" i="16" s="1"/>
  <c r="A54" i="16" s="1"/>
  <c r="A55" i="16" s="1"/>
  <c r="A56" i="16" s="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95" i="16" s="1"/>
  <c r="A96" i="16" s="1"/>
  <c r="A97" i="16" s="1"/>
  <c r="A98" i="16" s="1"/>
  <c r="A99" i="16" s="1"/>
  <c r="A100" i="16" s="1"/>
  <c r="A101" i="16" s="1"/>
  <c r="A102" i="16" s="1"/>
  <c r="A103" i="16" s="1"/>
  <c r="A104" i="16" s="1"/>
  <c r="A105" i="16" s="1"/>
  <c r="A106" i="16" s="1"/>
  <c r="A107" i="16" s="1"/>
  <c r="A108" i="16" s="1"/>
  <c r="A109" i="16" s="1"/>
  <c r="A110" i="16" s="1"/>
  <c r="A111" i="16" s="1"/>
  <c r="A112" i="16" s="1"/>
  <c r="A113" i="16" s="1"/>
  <c r="A114" i="16" s="1"/>
  <c r="A115" i="16" s="1"/>
  <c r="A116" i="16" s="1"/>
  <c r="A117" i="16" s="1"/>
  <c r="A118" i="16" s="1"/>
  <c r="A119" i="16" s="1"/>
  <c r="A120" i="16" s="1"/>
  <c r="A121" i="16" s="1"/>
  <c r="A122" i="16" s="1"/>
  <c r="A123" i="16" s="1"/>
  <c r="A124" i="16" s="1"/>
  <c r="A125" i="16" s="1"/>
  <c r="A126" i="16" s="1"/>
  <c r="A127" i="16" s="1"/>
  <c r="A128" i="16" s="1"/>
  <c r="A129" i="16" s="1"/>
  <c r="A130" i="16" s="1"/>
  <c r="A131" i="16" s="1"/>
  <c r="A132" i="16" s="1"/>
  <c r="A133" i="16" s="1"/>
  <c r="A134" i="16" s="1"/>
  <c r="A135" i="16" s="1"/>
  <c r="A136" i="16" s="1"/>
  <c r="A137" i="16" s="1"/>
  <c r="A138" i="16" s="1"/>
  <c r="A139" i="16" s="1"/>
  <c r="A140" i="16" s="1"/>
  <c r="A141" i="16" s="1"/>
  <c r="A142" i="16" s="1"/>
  <c r="A143" i="16" s="1"/>
  <c r="A144" i="16" s="1"/>
  <c r="A145" i="16" s="1"/>
  <c r="A146" i="16" s="1"/>
  <c r="A147" i="16" s="1"/>
  <c r="A148" i="16" s="1"/>
  <c r="A149" i="16" s="1"/>
  <c r="A150" i="16" s="1"/>
  <c r="A151" i="16" s="1"/>
  <c r="A152" i="16" s="1"/>
  <c r="A153" i="16" s="1"/>
  <c r="A154" i="16" s="1"/>
  <c r="A155" i="16" s="1"/>
  <c r="A156" i="16" s="1"/>
  <c r="A157" i="16" s="1"/>
  <c r="A158" i="16" s="1"/>
  <c r="A159" i="16" s="1"/>
  <c r="A160" i="16" s="1"/>
  <c r="E7" i="16"/>
  <c r="E6" i="16"/>
  <c r="E5" i="16"/>
  <c r="A12" i="15"/>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E7" i="15"/>
  <c r="E8" i="15" s="1"/>
  <c r="E9" i="15" s="1"/>
  <c r="E6" i="15"/>
  <c r="F6" i="15" s="1"/>
  <c r="E5" i="15"/>
  <c r="F6" i="16" l="1"/>
  <c r="E8" i="16"/>
  <c r="F5" i="16"/>
  <c r="F7" i="16"/>
  <c r="F5" i="15"/>
  <c r="F7" i="15"/>
  <c r="A11" i="14" l="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s="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153" i="14" s="1"/>
  <c r="A154" i="14" s="1"/>
  <c r="A155" i="14" s="1"/>
  <c r="A156" i="14" s="1"/>
  <c r="A157" i="14" s="1"/>
  <c r="A158" i="14" s="1"/>
  <c r="A159" i="14" s="1"/>
  <c r="A160" i="14" s="1"/>
  <c r="E7" i="14"/>
  <c r="E6" i="14"/>
  <c r="F6" i="14" s="1"/>
  <c r="E5" i="14"/>
  <c r="E8" i="14" l="1"/>
  <c r="F5" i="14"/>
  <c r="F7" i="14"/>
  <c r="E5" i="13" l="1"/>
  <c r="E7" i="13"/>
  <c r="F7" i="13" s="1"/>
  <c r="E6" i="13"/>
  <c r="B6" i="2" a="1"/>
  <c r="B4" i="2" a="1"/>
  <c r="B5" i="2" a="1"/>
  <c r="F6" i="13" l="1"/>
  <c r="B6" i="2"/>
  <c r="B5" i="2"/>
  <c r="B4" i="2"/>
  <c r="F5" i="13"/>
  <c r="E8" i="13"/>
  <c r="A11" i="13"/>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B2" i="2" a="1"/>
  <c r="B3" i="2" a="1"/>
  <c r="B2" i="2" l="1"/>
  <c r="B3" i="2"/>
  <c r="E4" i="2" l="1"/>
  <c r="E3" i="2" l="1"/>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 ref="L1" authorId="0" shapeId="0" xr:uid="{76E66C01-B5ED-4926-946D-9281597FD52A}">
      <text>
        <r>
          <rPr>
            <b/>
            <sz val="9"/>
            <color indexed="81"/>
            <rFont val="Tahoma"/>
            <family val="2"/>
          </rPr>
          <t>Put below a quick summary of this test suite.
What will be covering?, what is intended to test?,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<sst xmlns="http://schemas.openxmlformats.org/spreadsheetml/2006/main" count="2114" uniqueCount="598">
  <si>
    <t>Description</t>
  </si>
  <si>
    <t>Prerequisites/Test data</t>
  </si>
  <si>
    <t>Step#</t>
  </si>
  <si>
    <t>Expected</t>
  </si>
  <si>
    <t>Actual</t>
  </si>
  <si>
    <t>Status</t>
  </si>
  <si>
    <t>Step Details</t>
  </si>
  <si>
    <t>Overall Status</t>
  </si>
  <si>
    <t>Fail Steps</t>
  </si>
  <si>
    <t>Not Executed Steps</t>
  </si>
  <si>
    <t>Pass steps</t>
  </si>
  <si>
    <t>Result</t>
  </si>
  <si>
    <t>Test Case Sheet name</t>
  </si>
  <si>
    <t>Summary Results</t>
  </si>
  <si>
    <t>Total Not Executed</t>
  </si>
  <si>
    <t>Total Pass</t>
  </si>
  <si>
    <t>Total Fail</t>
  </si>
  <si>
    <t>Count</t>
  </si>
  <si>
    <t>Area</t>
  </si>
  <si>
    <t>Not Executed</t>
  </si>
  <si>
    <t>Test Summary</t>
  </si>
  <si>
    <t>For a user with rol Administrator, we would like to cover in this test script everything related to UI in home page.</t>
  </si>
  <si>
    <t>Ensure Legacy security is OFF</t>
  </si>
  <si>
    <t>View or edit \propel-api\.env file to ensure the variable LEGACY_SECURITY has the value "off". Then restart the API if needed.</t>
  </si>
  <si>
    <t>Start Propel as a desktop app</t>
  </si>
  <si>
    <r>
      <t>Follow the guidelines in the section "</t>
    </r>
    <r>
      <rPr>
        <i/>
        <sz val="10"/>
        <color theme="1"/>
        <rFont val="Calibri"/>
        <family val="2"/>
      </rPr>
      <t>Run Propel frontend inside an Electron app in your DEV environment</t>
    </r>
    <r>
      <rPr>
        <sz val="10"/>
        <color theme="1"/>
        <rFont val="Calibri"/>
        <family val="2"/>
      </rPr>
      <t xml:space="preserve">" of the </t>
    </r>
    <r>
      <rPr>
        <i/>
        <sz val="10"/>
        <color theme="1"/>
        <rFont val="Calibri"/>
        <family val="2"/>
      </rPr>
      <t>\doc\Propel - Configuration Management.docx</t>
    </r>
    <r>
      <rPr>
        <sz val="10"/>
        <color theme="1"/>
        <rFont val="Calibri"/>
        <family val="2"/>
      </rPr>
      <t xml:space="preserve"> document.
</t>
    </r>
    <r>
      <rPr>
        <b/>
        <sz val="10"/>
        <color theme="1"/>
        <rFont val="Calibri"/>
        <family val="2"/>
      </rPr>
      <t>We can't run this test from a web browser.</t>
    </r>
  </si>
  <si>
    <t>Navigation bar</t>
  </si>
  <si>
    <t>Start Propel</t>
  </si>
  <si>
    <t>Home Page is displayed.</t>
  </si>
  <si>
    <t>Check links in Navbar: Quick Task, Worflows, Scripts Targets, History and More links.</t>
  </si>
  <si>
    <t>All are present</t>
  </si>
  <si>
    <t>Page Content</t>
  </si>
  <si>
    <t>Chart with the last executions is displayed</t>
  </si>
  <si>
    <t>The "Executions in last 30 days" chart is displayed</t>
  </si>
  <si>
    <t>Page Actions</t>
  </si>
  <si>
    <t>Click in the the Add a Target button inside the Get Started card</t>
  </si>
  <si>
    <t>You must be redirected to the New Target page.</t>
  </si>
  <si>
    <t>You are redirected back to the Home page.</t>
  </si>
  <si>
    <t>Click in the Upload your Script button inside the Get Started card</t>
  </si>
  <si>
    <t>You are redirected to the New Script page.</t>
  </si>
  <si>
    <t>You are redirected to the New Workflow page.</t>
  </si>
  <si>
    <t>You are redirected to Quick Task page.</t>
  </si>
  <si>
    <t>You must see the execution results</t>
  </si>
  <si>
    <t>Click in the More menu link in the nav bar. Then click the "Add a Target" option</t>
  </si>
  <si>
    <t>Click in the More menu link in the nav bar. Then click the "Upload your script" option</t>
  </si>
  <si>
    <t>Click in the More menu link in the nav bar. Then click the "Ctreate a Workflow" option</t>
  </si>
  <si>
    <t>Click in the More menu link in the nav bar. Then click the "New Windows Credential" option</t>
  </si>
  <si>
    <t>You are redirected to a new Windows credential form.</t>
  </si>
  <si>
    <t>Click in the More menu link in the nav bar. Then click the "New Amazon Web Services Credential" option</t>
  </si>
  <si>
    <t>You are redirected to a new AWS credential form.</t>
  </si>
  <si>
    <t>Click in the More menu link in the nav bar. Then click the "New Generic API Key Creential" option</t>
  </si>
  <si>
    <t>You are redirected to a new API credential form.</t>
  </si>
  <si>
    <t>Click in the More menu link in the nav bar. Then click the "New Database Creential" option</t>
  </si>
  <si>
    <t>You are redirected to a new Database credential form.</t>
  </si>
  <si>
    <t>Click in the More menu link in the nav bar. Then click the "New User Account" option</t>
  </si>
  <si>
    <t>You are redirected to a new user page</t>
  </si>
  <si>
    <t>Click in the More menu link in the nav bar. Then click the "Manage Credentials" option</t>
  </si>
  <si>
    <t>You are redirected to the browse credentials page</t>
  </si>
  <si>
    <t>Click in the More menu link in the nav bar. Then click the "Manage Users" option</t>
  </si>
  <si>
    <t>You are redirected to the Browse users page</t>
  </si>
  <si>
    <t>Search</t>
  </si>
  <si>
    <t>Enter any text in the Search text area in the navigation bar</t>
  </si>
  <si>
    <t>You'll be redirected to the Browse Workflows page.</t>
  </si>
  <si>
    <t>01_Home</t>
  </si>
  <si>
    <t>Ensure your user account is created, with role Administrator and is not locked.</t>
  </si>
  <si>
    <t>Check in the Database if your user account exists and is not locked. Otherwise proceed to create it as indicated in the section "Create my User account" of the "01-user-login" test suite. 
In the case the user is locked or the role is "User" you can change the document in the "UserAccount" database collection by setting a null value for the property "lockedSince", and ensure the property "role" has the value "Administrator". The n you can save the changes.</t>
  </si>
  <si>
    <t>Start Propel as a desktop app. (As indicated in the prerequisites.</t>
  </si>
  <si>
    <t>Validate a blue circle with your initials is displayed at the right part of the navigation bar.
Alzo when hover the mouse you must see your user and desplay names.</t>
  </si>
  <si>
    <t>The circle is visible and when hovering the mous the user name and dsiplay name are showing in a tooltip.</t>
  </si>
  <si>
    <t>Click on "More" menu</t>
  </si>
  <si>
    <t>The menu expands displaying the following options:
Basic options to Add targets, upload scripts and Create Workflows. Also to create the 4 types of Credentials: Win, AWS, DB and API.
Create User and manage both Users and Credentials.</t>
  </si>
  <si>
    <t>Right below the Navigation bar you will find 5 primary buttons displayin the total count of Workflows, Executions in last month, Scripts, Targets and Credentials.</t>
  </si>
  <si>
    <t>The buttons are present.</t>
  </si>
  <si>
    <t>Get Started card</t>
  </si>
  <si>
    <t>Latest activities card</t>
  </si>
  <si>
    <t>You are redirected to the execution log of the selected entry.</t>
  </si>
  <si>
    <t>Most Popular Workflows card</t>
  </si>
  <si>
    <t>This card shows the top 5 most executed workflows in the last month. 
Click in the link with the Worflow name.</t>
  </si>
  <si>
    <t>You should be redirected to a page to edit the workflow.</t>
  </si>
  <si>
    <t>Click in the run button at the left of any of the entries.</t>
  </si>
  <si>
    <t>A run of the workflow is going to start immediately.</t>
  </si>
  <si>
    <t>Last Errors card</t>
  </si>
  <si>
    <t>This card shows the latest executions and the final status of each.
Clicking in the link for the elapsed time since the execution started. You must be redirected to the execution log of that run.
So please click in the link of any of the entries.</t>
  </si>
  <si>
    <t>You will see the execution log of the workflow.</t>
  </si>
  <si>
    <t>My favorite Workflows card</t>
  </si>
  <si>
    <t>All the actions perform as expected.</t>
  </si>
  <si>
    <t>02_Targets</t>
  </si>
  <si>
    <t>For a user with rol Administrator, we would like to cover in this test script everything related to Targets.</t>
  </si>
  <si>
    <t>Start the app</t>
  </si>
  <si>
    <t>Click on the "More" menu to expand it and then in the Add a Target option.</t>
  </si>
  <si>
    <t>The new target form is displayed</t>
  </si>
  <si>
    <t>Browse Targets</t>
  </si>
  <si>
    <t>Clone</t>
  </si>
  <si>
    <t>You are redirected to a new Target form with the same data as the target you create on the previous steps.</t>
  </si>
  <si>
    <t>Click in the go back botton at top left in the nav bar.</t>
  </si>
  <si>
    <t>The list of Targets with the search text is displayed again.</t>
  </si>
  <si>
    <t>Delete</t>
  </si>
  <si>
    <t xml:space="preserve">A delete target confirmation dialog is displayed </t>
  </si>
  <si>
    <t>Click the "Ok" button in the dialog</t>
  </si>
  <si>
    <t>Click on the Delete button for the target you create first.</t>
  </si>
  <si>
    <t>A toast indicating "Target was deleted successfully" is displayed and now the target is gone from list.</t>
  </si>
  <si>
    <t>Home Page is displayed. The blue circle with your user initials are displayed at the right corner of the nav bar.</t>
  </si>
  <si>
    <t>Touch, (click and lost focus), for the "Fully qualified domain Name" field</t>
  </si>
  <si>
    <t>In the "Fully qualified domain Name" field enter a server name that contains anything different than  letters, numbers or the dot symbol.</t>
  </si>
  <si>
    <t>In the "Friendly Name" field enter a long name more than 25 chars.</t>
  </si>
  <si>
    <t>You must see below the field a legend in red saying "This information is required in order to continue.".</t>
  </si>
  <si>
    <t>You must see below the field a legend in red saying "The fully Qualified Domain Name entered, doesn't seem to be valid. Please check that meets the required format.".</t>
  </si>
  <si>
    <t>You must see below the field a legend in red saying "This can't be longer than 25".</t>
  </si>
  <si>
    <t>In the "Description" field enter a long description of more than 256 chars.</t>
  </si>
  <si>
    <t>You must see below the field a legend in red saying "This can't be longer than 256".</t>
  </si>
  <si>
    <t>Target page navigation</t>
  </si>
  <si>
    <t>Adding a Target</t>
  </si>
  <si>
    <t>Ensure target "test.target" doesn't exists.</t>
  </si>
  <si>
    <t>You can do this with the app running in legacy mode. Go to the "Targets" page and search for a target named "test.target". If exists delete it.</t>
  </si>
  <si>
    <t>Fill the form fields in this way:
-Fully Qualified Name: test.target
-Friendly name: Test target
- Description: Created for Test Suite
- Invoke with this credentials: If running in Prod like environment,(means the API is runnin in Production mode), select the proper credentials. Otherwise any or none will be fine
Click the save button.</t>
  </si>
  <si>
    <t>You must see a toast indicating the item was created.</t>
  </si>
  <si>
    <t>Click in the "Targets" navigation bar item.</t>
  </si>
  <si>
    <t>A list of all targets is displayed.</t>
  </si>
  <si>
    <t>Type in the search box the word "test" and press enter or click in the magnifier glass at the right of the textbox</t>
  </si>
  <si>
    <t>A list with all the matching targets are displayed. The target we just create it must be in that list.</t>
  </si>
  <si>
    <t>Click the "Clone this target" button located at upper left of the target name</t>
  </si>
  <si>
    <t>Locate in the list the cloned target that must be named "test.target (Duplicate)" and press the red "Delete this target" button in the bottom left of the target name.
Also confirm by clicking the "Ok" button in the confirmation dialog.</t>
  </si>
  <si>
    <t>A blue toast indicating the item was deleted is displayed and then the item is automatically removed form the list of filtered targets.</t>
  </si>
  <si>
    <t>Field validation</t>
  </si>
  <si>
    <t>For a user with rol Administrator, we would like to test scripts CRUD functionality and Validations.</t>
  </si>
  <si>
    <t>Get the scripts to be use in this test handy</t>
  </si>
  <si>
    <r>
      <t xml:space="preserve">We will need the following scripts for this test:
 - </t>
    </r>
    <r>
      <rPr>
        <b/>
        <sz val="10"/>
        <color theme="1"/>
        <rFont val="Calibri"/>
        <family val="2"/>
      </rPr>
      <t xml:space="preserve">TestRemote </t>
    </r>
    <r>
      <rPr>
        <sz val="10"/>
        <color theme="1"/>
        <rFont val="Calibri"/>
        <family val="2"/>
      </rPr>
      <t xml:space="preserve">"\doc\test-scripts\test-remote.ps1"	
 - </t>
    </r>
    <r>
      <rPr>
        <b/>
        <sz val="10"/>
        <color theme="1"/>
        <rFont val="Calibri"/>
        <family val="2"/>
      </rPr>
      <t xml:space="preserve">TestInvalidFileType </t>
    </r>
    <r>
      <rPr>
        <sz val="10"/>
        <color theme="1"/>
        <rFont val="Calibri"/>
        <family val="2"/>
      </rPr>
      <t xml:space="preserve">"doc\test-scripts\test-script-invalid-file-type.zip"	
 - </t>
    </r>
    <r>
      <rPr>
        <b/>
        <sz val="10"/>
        <color theme="1"/>
        <rFont val="Calibri"/>
        <family val="2"/>
      </rPr>
      <t xml:space="preserve">TestScriptInvalidPayload </t>
    </r>
    <r>
      <rPr>
        <sz val="10"/>
        <color theme="1"/>
        <rFont val="Calibri"/>
        <family val="2"/>
      </rPr>
      <t xml:space="preserve">"doc\test-scripts\test-script-invalid-payload.ps1"	
 - </t>
    </r>
    <r>
      <rPr>
        <b/>
        <sz val="10"/>
        <color theme="1"/>
        <rFont val="Calibri"/>
        <family val="2"/>
      </rPr>
      <t xml:space="preserve">TestScriptLimitPayload </t>
    </r>
    <r>
      <rPr>
        <sz val="10"/>
        <color theme="1"/>
        <rFont val="Calibri"/>
        <family val="2"/>
      </rPr>
      <t>"doc\test-scripts\test-script-valid-limit-payload.ps1"</t>
    </r>
  </si>
  <si>
    <t>Click on the "More" menu to expand it and then in the  Upload your Script  option.</t>
  </si>
  <si>
    <t>The new Script form is displayed</t>
  </si>
  <si>
    <t>Touch, (click and lost focus), for the "Script Name" field</t>
  </si>
  <si>
    <t>Type in the script name fields only 2 chars</t>
  </si>
  <si>
    <t>You must see below the field a legend in red saying "This must be at least 3 characters long.".</t>
  </si>
  <si>
    <t>Type in the script name a long name of more than 50 chars.</t>
  </si>
  <si>
    <t>You must see below the field a legend in red saying "This can't be longer than 50.".</t>
  </si>
  <si>
    <t>Type in the Description field a long description of more than 512 chars.</t>
  </si>
  <si>
    <t>You must see below the field a legend in red saying "This can't be longer than 512.".</t>
  </si>
  <si>
    <t>Verify the TestRemote script doesn't exists.</t>
  </si>
  <si>
    <t>This script is going to fail if there is already a script named "TestRemore". So Look for it in the Scripts page and if it exists delete it before to start.</t>
  </si>
  <si>
    <t>Add a Script</t>
  </si>
  <si>
    <t>Move to next button is now enabled</t>
  </si>
  <si>
    <t>Click on Move to next button</t>
  </si>
  <si>
    <t>The code Tab is now enabled and active. It shows a PowerShell logo to upload a script.
The move to next button is now disabled again.</t>
  </si>
  <si>
    <t>The Finish tab is now enabled and active and is showing a Save button.</t>
  </si>
  <si>
    <t>Click the save button.</t>
  </si>
  <si>
    <t>A toast indicates the changes have been saved successfully.
All tabs are now disabled.
A new Add another script button is now present.</t>
  </si>
  <si>
    <t>Locate in a file explorer the TestRemote script file, (described in prerequisites section) and drop it in the drag &amp; drop area.</t>
  </si>
  <si>
    <t>The script code is displayed below the PowerShell logo and below that there is a legend indicating the script has no parameters.
Also the Move to next button is now enabled</t>
  </si>
  <si>
    <t>Add another</t>
  </si>
  <si>
    <t>Click on Add another script button</t>
  </si>
  <si>
    <t>The details tab is now active and the form is ready to add another script.</t>
  </si>
  <si>
    <t>When ypou click the Save button in the Finish tab you will see an error toast saying "The item already exists!"</t>
  </si>
  <si>
    <t>The details tab is displayed with the form data we set.</t>
  </si>
  <si>
    <t>Change the field Script name from the value "Test Remote" to "Test Remote 2"</t>
  </si>
  <si>
    <t>You are able to change the value.</t>
  </si>
  <si>
    <t>Click in the Finish tab header</t>
  </si>
  <si>
    <t>You can see now the Save button</t>
  </si>
  <si>
    <t>Fill the form fields in exact the same way as in the last steps to try to create a duplicate Script. Also in the Code tab upload the same script.</t>
  </si>
  <si>
    <t>Browse scripts</t>
  </si>
  <si>
    <t>Click now in the Scripts link in the navigation bar</t>
  </si>
  <si>
    <t>The browse scripts page is displayed showing a list of all the scripts.</t>
  </si>
  <si>
    <t>In the text search enter the word "remote"</t>
  </si>
  <si>
    <t>At least the 2 scripts we were adding are displayed because the word "remote" is in the script name.</t>
  </si>
  <si>
    <t>In the text search enter the word "invocation"</t>
  </si>
  <si>
    <t>At least the 2 scripts we were adding are displayed because the word "invocation" is in the script description.</t>
  </si>
  <si>
    <t>In the script name field enter "Test Remote".
In the description Field: "Test of a remote invocation".</t>
  </si>
  <si>
    <t>Click the "Back to previous" button twice to go back to the Details tab.</t>
  </si>
  <si>
    <t>Delete Scripts</t>
  </si>
  <si>
    <t>A delete Script Confirmation dialog is displayed</t>
  </si>
  <si>
    <t>Click on the dialog Ok button</t>
  </si>
  <si>
    <t>A toast is displayed indicating the script was deleted.
Now the script is not in the list anymore.</t>
  </si>
  <si>
    <t>Click on the delete button, (the red button with a trash can), at the left of the "Test Remote 2" entry.</t>
  </si>
  <si>
    <t>Click on the delete button, (the red button with a trash can), at the left of the "Test Remote" entry.</t>
  </si>
  <si>
    <t>Test File Validations</t>
  </si>
  <si>
    <t>Navigate to Home page by clicking the Propel Icon in the navigation bar.
Click on the Upload your Script button in the Get Started section.</t>
  </si>
  <si>
    <t>An empty form for a new Script is displayed. In the form you can see 3 tabs, (Details, Code and Finish). The active tab is Details</t>
  </si>
  <si>
    <t>In the script name field enter any valid short text and then click in the Move to next button</t>
  </si>
  <si>
    <t>You are now in the Code tab.</t>
  </si>
  <si>
    <t>Open a file Explorer and locate the script TestInvalidFileType described in the prerequisites.
Then drag and drop it in the drop area</t>
  </si>
  <si>
    <t>Open a file Explorer and locate the script TestScriptInvalidPayload described in the prerequisites.
Then drag and drop it in the drop area</t>
  </si>
  <si>
    <t>Open a file Explorer and locate the script TestScriptLimitPayload described in the prerequisites.
Then drag and drop it in the drop area</t>
  </si>
  <si>
    <t>You must see a red alert indicating "A problem was found with the recent upload operation.
The file "test-script-invalid-file-type.zip" is not a .ps1 file."</t>
  </si>
  <si>
    <t>You must see a red alert indicating "A problem was found with the recent upload operation.
Current limit is 1MB per script file. The file "test-script-invalid-payload.ps1" is bigger than that."</t>
  </si>
  <si>
    <t>Now the script is uploaded and his parameters are inferred successfully.</t>
  </si>
  <si>
    <t>Data Guard</t>
  </si>
  <si>
    <t>Now click in the Propel icon in the navigation bar in order to go back to home page.</t>
  </si>
  <si>
    <t>A dialog indicating Changes are going to be lost is displayed.</t>
  </si>
  <si>
    <t>Click the No button in the dialog</t>
  </si>
  <si>
    <t>You remain in Script page aloowing to continue editing the script details.</t>
  </si>
  <si>
    <t>Click again in the Propel icon in the navigation bar in order to go back to home page.</t>
  </si>
  <si>
    <t>Click in the Yes button</t>
  </si>
  <si>
    <t>You are redirected to Home page and all the changes are lost.</t>
  </si>
  <si>
    <t>03_Scripts</t>
  </si>
  <si>
    <t>Testing users CRUD functionality and Validations.</t>
  </si>
  <si>
    <t>Delete "propel.user" if exists</t>
  </si>
  <si>
    <t>Click on the "More" user menu and then select the "New User Account" option</t>
  </si>
  <si>
    <t>Open User page</t>
  </si>
  <si>
    <t>User form validations</t>
  </si>
  <si>
    <t>A legend saying "This information is required in order to continue." is present below each field but not for the field "Role"</t>
  </si>
  <si>
    <t>First click over each one of the fields, you must see a legend indicating that field is required for all the fields with the exception of the field "Role".</t>
  </si>
  <si>
    <t>A form to add a new user showing the fields: "User name", "Display name", "Initials", "email" and "Role" is displayed</t>
  </si>
  <si>
    <t>Type a long user name of more than 25 chars</t>
  </si>
  <si>
    <t>You see the legend "This can't be longer than 25. (Need to remove at least xxxx chars)</t>
  </si>
  <si>
    <t>Again in the user name field type anything different than a letter, a number or a dot character</t>
  </si>
  <si>
    <t>You must see the legend "The user name can contain letters, numbers and the dot character only."</t>
  </si>
  <si>
    <t>Type a long display name of more than 50 chars</t>
  </si>
  <si>
    <t>You must see the legend "This can't be longer than 50. (Need to remove at least xxxx chars)"</t>
  </si>
  <si>
    <t>Type in the "initials" field more than 2 chars.</t>
  </si>
  <si>
    <t>You must see the legend "This can't be longer than 2. (Need to remove at least xxxx chars)"</t>
  </si>
  <si>
    <t>Type in the "initials" field a number or symbol,(anything different than a letter).</t>
  </si>
  <si>
    <t>You must see the legend "The user initials can contain only letters.".</t>
  </si>
  <si>
    <t>Add an invalid email address.</t>
  </si>
  <si>
    <t>You must see the legend "The user e-mail must be a valid email".</t>
  </si>
  <si>
    <t>Add a user</t>
  </si>
  <si>
    <t>.Fill the form with the following values:
User name: propel.user
Display name: Propel User
Initials: PU
e-mail: propel.user@propel.com
Role User
Click in the save button</t>
  </si>
  <si>
    <t>You will see a toast indicating the changes have been saved successfully.
Also, "cancel" button is now disabled.</t>
  </si>
  <si>
    <t>Revert changes</t>
  </si>
  <si>
    <t>Now update all fields for another valid set of values.</t>
  </si>
  <si>
    <t>You are able to update all the fields and now the "Cancel" button is back enabled.</t>
  </si>
  <si>
    <t>Manage Users</t>
  </si>
  <si>
    <t>Click on the "More" user menu and the select the "Manage Users" option</t>
  </si>
  <si>
    <t>The list of users is displayed.</t>
  </si>
  <si>
    <t>Locate the "Propel User" user and hover the mouse in his initials ("PU") or the Display name.</t>
  </si>
  <si>
    <t xml:space="preserve">You must see a tooltip that is displaying the creation/update dates and indicate the user never log in. </t>
  </si>
  <si>
    <t>Locking the user</t>
  </si>
  <si>
    <t>Click the lock button at the right of the display name.
Then confirm in the dialog by clicking the "Ok" button.</t>
  </si>
  <si>
    <t>The user is now locked and the button change his legend to "Unlock"</t>
  </si>
  <si>
    <t>Editing the user</t>
  </si>
  <si>
    <t>Click in the User display name.</t>
  </si>
  <si>
    <t>You must see now the form to edit the user.</t>
  </si>
  <si>
    <t>You will se a toast indicating the changes have been saved successfully.
Also, "cancel" button is now disabled.</t>
  </si>
  <si>
    <t>Navigate again to the "Manage Users" page and check the changes.</t>
  </si>
  <si>
    <t>The updated user name is displayed in the list of users for "Propel User".</t>
  </si>
  <si>
    <t>Ensure there is no user with name "propel.user" or ""propel.user.2". If required, delete the documents from the database.</t>
  </si>
  <si>
    <t>Unlocking the user</t>
  </si>
  <si>
    <t>Click again in the same button that now have the legend "Unlock"</t>
  </si>
  <si>
    <t>The user is now unlocked and the button change his legend back to "Lock"</t>
  </si>
  <si>
    <t>Change the user name as "propel.user.2" and click the "Save" button.</t>
  </si>
  <si>
    <t>04_Users</t>
  </si>
  <si>
    <t>For a user with rol Administrator, we would like to cover in the creation, update, test and delete of Propel Credentials.</t>
  </si>
  <si>
    <t>Ensure the script "TestPropelCredential" exists.</t>
  </si>
  <si>
    <t>Otherwise, use "doc\test-scripts\test-propel-credentials.ps1" to add this script if doesn't exists before to execute this test case.</t>
  </si>
  <si>
    <t>Create a Windows Credential</t>
  </si>
  <si>
    <t>"Touch" (click) over each one of the form fields.</t>
  </si>
  <si>
    <t>For all the fields with the red exclamation point you will see a legend below indicating the field value is required</t>
  </si>
  <si>
    <t>You will see a legend indicating only numbers or letters are allowed.</t>
  </si>
  <si>
    <t>You must see a legend indicating that 25 chars is the maximum length for this field.</t>
  </si>
  <si>
    <t>You can use those values and no error are displayed or missing info is displayed.</t>
  </si>
  <si>
    <t>Click on the Add Custom Field button and in the opened dialog enter the following:
Field Name: Field01
Field Value: 45
Then click on the Save button</t>
  </si>
  <si>
    <t>You will see now the field added to a table right below the Add custom field button.</t>
  </si>
  <si>
    <t>Same results as previous step.</t>
  </si>
  <si>
    <t>Click Save button below the fields table.</t>
  </si>
  <si>
    <t>A toast indicates the changes are saved success fully. And now the Cancel button is disabled.</t>
  </si>
  <si>
    <t>The form to create a Windows credential is displayed. 
Includes the fields "Windows Credential Name", "Description", "User name", "Domain" and "Password".</t>
  </si>
  <si>
    <t>In the "Windows Credential Name" field type a name including spaces or any non alphanumeric character.</t>
  </si>
  <si>
    <t>Test the following maximum length for the below fields:
Windows Credential Name: Can't be longer than 25 chars.
Description: Can't be longer than 512 chars.
User Name: Maximum of 255 chars.
Domain: Maximum of 512 chars.
Password: Maximum of 255 chars</t>
  </si>
  <si>
    <t>Set the following Credential values:
Windows Credential Name: TestCredWin
Description: Test of Windows credential.
User Name: john.doe
Domain: Propel
Password: Windows Password</t>
  </si>
  <si>
    <t>Ensure the following credentials do not exists</t>
  </si>
  <si>
    <t>Repeat previous step but adding the following value:
Field Name: Field02
Field Value: My field value
Then click the save button.</t>
  </si>
  <si>
    <t>Create a Generic API Key Credential</t>
  </si>
  <si>
    <t>Test maximum length of fields is:
Application ID: 256 chars
API Secret Key: 256 chars</t>
  </si>
  <si>
    <t>When the length is reached a legend is displayed on each case</t>
  </si>
  <si>
    <t>Set the following Credential values:
Name: TestCredAPI
Description: Test of Generic API credential.
Application ID: My App ID
API Secret Key: My API Secret Key</t>
  </si>
  <si>
    <t>Click on the Add Custom Field button and in the opened dialog enter the following:
Field Name: FielAPI01
Field Value: API Value
Then click on the Save button</t>
  </si>
  <si>
    <t>Test maximum length of fields is:
Access Key: 20 chars
Secret Key: 40 chars</t>
  </si>
  <si>
    <t>Set the following Credential values:
Name: TestCredAWS
Description: Test of AWS credential.
Access key: My Access Key
Secret Key: My Secret Key</t>
  </si>
  <si>
    <t>Click on the Add Custom Field button and in the opened dialog enter the following:
Field Name: FieldAWS01
Field Value: AWS Value
Then click on the Save button</t>
  </si>
  <si>
    <t>Create an AWS Credential</t>
  </si>
  <si>
    <t>Click again in the "More" menu of the navigation bar. In the expanded menu item list click on the option "New Amazon Web Services Credential".</t>
  </si>
  <si>
    <t>Click in the "More" menu of the navigation bar. In the expanded menu item list click on the option "New Windows Credential".</t>
  </si>
  <si>
    <t>One more time, click in the "More" menu of the navigation bar. In the expanded menu item list click on the option "New Generic API Key Credential".</t>
  </si>
  <si>
    <t>The form to create an AWS credential is displayed. (Includes the AWS credentials specific fields Access key and Secret key)</t>
  </si>
  <si>
    <t>The form to create a Generic API Key credential is displayed. (Include the API Key credentials specific fields Application ID and API Secret Key).</t>
  </si>
  <si>
    <t>Create a Database Credential</t>
  </si>
  <si>
    <t>As last, click in the "More" menu of the navigation bar. In the expanded menu item list click on the option "New Database Credential".</t>
  </si>
  <si>
    <t>The form to create a Database credential is displayed. (Include the Datbase credentials specific fields "User ID", "Password" and "Connection string").</t>
  </si>
  <si>
    <t>Test maximum length of fields is:
User ID: 255 chars
Password: 255 chars
Connection string: 1024 chars.</t>
  </si>
  <si>
    <t>- TestCredWin
- TestCredAPI
- TestCredAWS
- TestCredDB</t>
  </si>
  <si>
    <t>Set the following Credential values:
Name: TestCredDB
Description: Test of Database credential.
User ID: john.doe
Then touch and lost focus from the fields "Password" and "Connection String"</t>
  </si>
  <si>
    <t>You'll see below both "Password" and "Connection String" fields the following legend: "You can specify the User and Password or the connection string. But at least one of those groups need to be fulfilled."</t>
  </si>
  <si>
    <t>Now Click on Password and set the following value:
Password: My Password</t>
  </si>
  <si>
    <t>You will see now that both error legends are not visible anymore.</t>
  </si>
  <si>
    <t>Click on the Add Custom Field button and in the opened dialog enter the following:
Field Name: FielDB01
Field Value: DB Value
Then click on the Save button</t>
  </si>
  <si>
    <t>A toast indicates the changes are saved successfully. And now the Cancel button is disabled.</t>
  </si>
  <si>
    <t>Testing the Credentials</t>
  </si>
  <si>
    <t>You are redirected to the Quick Task Page</t>
  </si>
  <si>
    <t>Select the script named TestPropelCredential</t>
  </si>
  <si>
    <t>You are able to select the script. The targets remain disabled and there is only one parameter named $PropelCredentials</t>
  </si>
  <si>
    <t>Click the Run button</t>
  </si>
  <si>
    <t>You are redirected to Run page where the script is executed and as soon it finished you are redirected to the Results page that is showing the execution results.</t>
  </si>
  <si>
    <t xml:space="preserve">Verify the execution report in the Results page.
 - </t>
  </si>
  <si>
    <t>Click on the "Quick Task" link in the Navigation Bar</t>
  </si>
  <si>
    <t>Set the value of the $PropelCredentials parameter by selecting the following Credentials:
TestCredWin, TestCredAWS, TestCredAPI and TestCredDB.</t>
  </si>
  <si>
    <t>You are able to select those 4 credentials.</t>
  </si>
  <si>
    <t xml:space="preserve"> - The execution Was successful.
 - There is a table with the following headers: Name, Type, Fields, Sensitive Data and it displays the data for the 4 selected credentials. This is the data displayed of each one of the credentials:
 -TestCredWin: 
    - Type: Windows
    - Fields: Field01=45, Field02=My Field value
    - Sensitive data: UserName=Propel\john.doe, Password=..ord
 - TestCredAWS: 
    - Type: AWS
    - Fields: FieldAWS01=AWS Value
    - Sensitive data: Access Key=...Key, Secret Key=...Key
 - TestCredAPI:
    - Type: APIKey
    - Fields: FielAPI01=API Value
    - Sensitive data: APIKey=...Key, APPId=...ID
 - TestCredDB:
    - Type: Database
    - Fields: FieldDB01=DBValue
    - Sensitive data: ConnectionString=Novalue set, Password=...ord, User=..doe</t>
  </si>
  <si>
    <t>Click in the "More" menu of the navigation bar. In the expanded menu item list click on the option "Manage Credentials".</t>
  </si>
  <si>
    <t>In the search text box type "TestCred"</t>
  </si>
  <si>
    <t>The Browse page is displayed with a list of all the credentials.</t>
  </si>
  <si>
    <t>You must see at least the following 4 credentials: TestCredWin, TestCredAWS, TestCredDB and TestCredAPI</t>
  </si>
  <si>
    <t xml:space="preserve">A toast indicating the credential was tested successfully is displayed and also the pill badge that said "Not Tested" now says "Credential is Ok!" </t>
  </si>
  <si>
    <t>Click in the Test button for the "TestCredAPI" credential.</t>
  </si>
  <si>
    <t>Now click in the link of the "TestCredDB" credential</t>
  </si>
  <si>
    <t>A form to edit the "TestCredDB" credential is displayed.</t>
  </si>
  <si>
    <t>Update the following fields as indicated below:
 - Decription: Test of Database credential UPDATED
 - User ID: {Remove the contents, leave it blank}
 - Password: {Remove the content also.}
Connection String: This is my connection string.
 Now click on the link of the "FieldDB01" field name. In ther opened dialog change the value to "DB Value UPDATED". And Then click the "Save" button of the dialog.
When the dialog close, click the save button below the fields list to save the changes for the credential.</t>
  </si>
  <si>
    <t>Update a Credential</t>
  </si>
  <si>
    <t>Verify updated values</t>
  </si>
  <si>
    <t>Go back to Browse Credentials by clicking the Back button with a left row icon at the top left of the navigation bar.</t>
  </si>
  <si>
    <t>You are redirected to the Browse credentials page and you are seeing the results of the search of the word "TestCred"</t>
  </si>
  <si>
    <t>Mouse hover the TestCredDB credential name and check the tooltip says correctly the credential field details.</t>
  </si>
  <si>
    <t>The tooltip indicates there is only one field defined with name "FieldDB01" and the value set is "DB Value UPDATED".</t>
  </si>
  <si>
    <t>Click again in the field name and verify in the DB Credential form, all the changes made were successfully persisted.</t>
  </si>
  <si>
    <t>The changes were persisted. The description says "Test of Database credential UPDATED". UserID and Password are now blank and the field Connection string has the value "This is my connection string".</t>
  </si>
  <si>
    <t>Corrupted Credential Secret</t>
  </si>
  <si>
    <t>The Studio 3T opened and after connecting we can see in the left panel the datbase and all the collections of the Propel database.</t>
  </si>
  <si>
    <t>Tha query must return only one entry for the "TestCredAPI" credential.</t>
  </si>
  <si>
    <t>We are going to corrupt the secret of the credential "TestCredAPI" in such a way that prevents Propel to decript the sensitive part of that credential. So, let's proceed in the following way:
 1st: Open Studio 3T and connect to the Propel database with the Administrator credentials.</t>
  </si>
  <si>
    <t xml:space="preserve"> 3rd: Select the result row, pres F3 and a in the pop out window copy from the JSON the value of the attribute "secretId".</t>
  </si>
  <si>
    <t>You are able to copy the Secret ID</t>
  </si>
  <si>
    <t>The contents of the secrets collection are now displayed.</t>
  </si>
  <si>
    <t>4th -Close the pop up and now double click the "Secrets" collection.</t>
  </si>
  <si>
    <r>
      <t xml:space="preserve">2nd: Double click over the "Credentials" collection and in the opened window execute this query: </t>
    </r>
    <r>
      <rPr>
        <b/>
        <i/>
        <sz val="10"/>
        <color theme="1"/>
        <rFont val="Calibri"/>
        <family val="2"/>
      </rPr>
      <t>db.getCollection("Credentials").find({name: "TestCredAPI", deletedOn: null})</t>
    </r>
  </si>
  <si>
    <r>
      <t xml:space="preserve"> 5th - . Then execute this query: </t>
    </r>
    <r>
      <rPr>
        <b/>
        <i/>
        <sz val="10"/>
        <color theme="1"/>
        <rFont val="Calibri"/>
        <family val="2"/>
      </rPr>
      <t>db.getCollection("Secrets").find({_id: ObjectId("PUT HERE THE SECRET ID")})</t>
    </r>
  </si>
  <si>
    <t>Only one result is now displayed</t>
  </si>
  <si>
    <t>A pop up with the document is displayed.</t>
  </si>
  <si>
    <t>6th - Click with the right botton over the row and select the option "Document &gt; Edit document" or press CTRL-J.</t>
  </si>
  <si>
    <r>
      <t>7th -  Locate in the JSON document the property "</t>
    </r>
    <r>
      <rPr>
        <b/>
        <i/>
        <sz val="10"/>
        <color theme="1"/>
        <rFont val="Calibri"/>
        <family val="2"/>
      </rPr>
      <t>__enc_value_d</t>
    </r>
    <r>
      <rPr>
        <sz val="10"/>
        <color theme="1"/>
        <rFont val="Calibri"/>
        <family val="2"/>
      </rPr>
      <t>" and proceed to update the value by changing the last character. In this way we are breaking the encryption preventing the value to be decrypted by Propel.
Then click the "Update" button.</t>
    </r>
  </si>
  <si>
    <t>You are able to update the last character and also save the changes.</t>
  </si>
  <si>
    <t>Now, go back to the Propel app and in the "Manage Credentials" page search again for the word "TestCred" to refresh the data.</t>
  </si>
  <si>
    <t>Data is refreshed</t>
  </si>
  <si>
    <t>Ensure have ready a tool to access and manipulate the database data.</t>
  </si>
  <si>
    <t>For this test you will need to access and update data directly in the database.
As example we show how to do that by using Studio 3T, but you can use any other Mongo DB Manager.</t>
  </si>
  <si>
    <t>Locate the "TestCredAPI" credential and click on his "Test" button</t>
  </si>
  <si>
    <t>You will see a red toast indicating there was an error testing the credential sensitive data. also the pill badge that said "Not Tested" now says "Test Error" in red.</t>
  </si>
  <si>
    <t>Now click in the credential name</t>
  </si>
  <si>
    <t>You are redirected to the Credential API Key form to edit the credential but you see the following:
 - A red toast indicating there was an error decrypting the credential data.
 - A Dialog indicating you have 2 options: Clicking cancel dialog button youll be redirected back to browse credentials. But if you click the Ok button you can edit and save the credential secret part again.</t>
  </si>
  <si>
    <t>Click the Cancel button</t>
  </si>
  <si>
    <t>You are redirected to browse page where the same filter apply.</t>
  </si>
  <si>
    <t>Click again in the name of the credential and this time click the Ok button of the dialog</t>
  </si>
  <si>
    <t>You can now see the edit form of the Credential. The fields API Key Credential Name and Description are ok, but the data of the fields Application ID and API Secret Key is empty.</t>
  </si>
  <si>
    <t>The changes are saved successfully</t>
  </si>
  <si>
    <t>Please update the fields in this way:
Application ID: My App ID
API Secret Key: My API Secret Key
Then click on the Save button</t>
  </si>
  <si>
    <t>Click on the user dropdown and select the option to manage Script Credentials again.</t>
  </si>
  <si>
    <t>The list of all the script credentials are displayed.</t>
  </si>
  <si>
    <t>In the search box enter "TestCred" and press enter</t>
  </si>
  <si>
    <t>The list of all the script credentials that have the text "testCred" in his name or description are now displayed.</t>
  </si>
  <si>
    <t>Locate the TestCredAPI we just saved and click on his Test Button</t>
  </si>
  <si>
    <t>Now the test is successful. Also the pill badge that said "Not Tested" now says "Credential is Ok!".</t>
  </si>
  <si>
    <t>05_Credentials</t>
  </si>
  <si>
    <t>Executing Quick tasks on local and remote servers, with scripts that has no params or many of them in different conditions.</t>
  </si>
  <si>
    <t>Ensure the following scripts are already added</t>
  </si>
  <si>
    <t>Valid Targets already created</t>
  </si>
  <si>
    <t>Click in the Quick Task link in the navigation bar</t>
  </si>
  <si>
    <t>The Quick task page is displayed showing the dropdown to select the script</t>
  </si>
  <si>
    <t>Select at least one valid Target from the targets list</t>
  </si>
  <si>
    <t>The targets are now didplayed in the dropdown text area.</t>
  </si>
  <si>
    <t>Select the "TestRemote" script</t>
  </si>
  <si>
    <t>The targets dropdown below is now enabled and below it, there is a legend saying the script has no parameters.</t>
  </si>
  <si>
    <t>The quick task is executed and after a few second you'll be redirected to the Results page That is showing a table with the fields "User Domain", "User Name" and "Host Name".</t>
  </si>
  <si>
    <t>The targets dropdown is disabled.
There is a legend saying the script has no parameters.
The Run button is enabled.</t>
  </si>
  <si>
    <t>Select the "TestLocalDatetime" script</t>
  </si>
  <si>
    <t>The quick task is executed and after a few seconds you'll be redirected to the Results page where you can see as results a table with just one column named "Data" and the current date and time is displayed.</t>
  </si>
  <si>
    <t>Script execution on remote servers.</t>
  </si>
  <si>
    <t>Script execution on local server.</t>
  </si>
  <si>
    <t>Script with required parameters</t>
  </si>
  <si>
    <t>The script is selected and now the Targets dropdown is enabled and there is a list of parameters below.</t>
  </si>
  <si>
    <t>Select the target</t>
  </si>
  <si>
    <t>You must be able to select one valid target from the Targets dropdown.</t>
  </si>
  <si>
    <t>Check the parameters list</t>
  </si>
  <si>
    <t>All the parameters must have the red exclamation point at his left indicating they are required.
Also the Run button must be disabled.</t>
  </si>
  <si>
    <t>Below each parameter must be a legend in red indicating the parameter requires a value.
This must apply to all parameters with the exception of types Switch or Boolean that can't have missing or invalid values.</t>
  </si>
  <si>
    <t>Check Run button</t>
  </si>
  <si>
    <t>Run button must still disabled.</t>
  </si>
  <si>
    <t>Check Literal params</t>
  </si>
  <si>
    <t>Check the parameter named "$HashTableParam". It must have below the text box a legend indicating the value is a literal value and will be passed "as is" to the script.</t>
  </si>
  <si>
    <t>Fill all parameters with valid values</t>
  </si>
  <si>
    <t>Choose the right value for each parameter. For the literal parameter named "$HashTableParam", set the following value:
@{Attr = "Hello!"}</t>
  </si>
  <si>
    <t>Run button is now enabled.</t>
  </si>
  <si>
    <t>The quick task is executed and as soon is done you are redirected to the Results page</t>
  </si>
  <si>
    <t>"Touch", (click),  all parameters and leave them blank.
NOTE: With the exception of the Boolean paameters that always have an implicit value.</t>
  </si>
  <si>
    <t>Test invalid values. Enter:
 - Letter "A" for $IntegerParam and $DoubleParam.
 - For $ArrayIntParam click on "Add a new Value" and try to enter a letter.</t>
  </si>
  <si>
    <t>You must have the following validation messages right below each one of the controls:
- $IntegerParam and $DoubleParam: You must see a legend indicating only numeric values are allowed.
 - $ArrayIntParam: The dialog must show a legend indicating that only numeric values are allowed.</t>
  </si>
  <si>
    <t>The quick task is executed and as soon is done you are redirected to the Results page
The exceution must return no data.</t>
  </si>
  <si>
    <t>Script with not null or empty parameters</t>
  </si>
  <si>
    <t>All the parameters must have the red exclamation point at his left indicating they can't be null or empty.
Also the Run button must be disabled.</t>
  </si>
  <si>
    <t>Script with not required parameters</t>
  </si>
  <si>
    <t>Select a valid date and time for the $DatetimeParam parameter</t>
  </si>
  <si>
    <t>Now the Run button is enabled.</t>
  </si>
  <si>
    <t>Select the script named "TestRequiredParameters"</t>
  </si>
  <si>
    <t>Select the script named "TestNotNullOrEmptyParameters".</t>
  </si>
  <si>
    <t>Select the script named "TestNotRequiredParameters".</t>
  </si>
  <si>
    <t>All the parameters shouldn't have the red exclamation point at his left indicating they are not required.
The only exception is the Datetime parameter named $DatetimeParam. Because a Datetime value never can be null in PowerShell.
Also the Run button must be disabled.</t>
  </si>
  <si>
    <r>
      <rPr>
        <b/>
        <sz val="10"/>
        <color theme="1"/>
        <rFont val="Calibri"/>
        <family val="2"/>
      </rPr>
      <t>TestRemote</t>
    </r>
    <r>
      <rPr>
        <sz val="10"/>
        <color theme="1"/>
        <rFont val="Calibri"/>
        <family val="2"/>
      </rPr>
      <t xml:space="preserve">: /doc/test-scripts/test-remote.ps1 (Targetting:  </t>
    </r>
    <r>
      <rPr>
        <b/>
        <i/>
        <sz val="10"/>
        <color theme="1"/>
        <rFont val="Calibri"/>
        <family val="2"/>
      </rPr>
      <t>Servers</t>
    </r>
    <r>
      <rPr>
        <sz val="10"/>
        <color theme="1"/>
        <rFont val="Calibri"/>
        <family val="2"/>
      </rPr>
      <t xml:space="preserve">)
</t>
    </r>
    <r>
      <rPr>
        <b/>
        <sz val="10"/>
        <color theme="1"/>
        <rFont val="Calibri"/>
        <family val="2"/>
      </rPr>
      <t>TestLocalDatetime</t>
    </r>
    <r>
      <rPr>
        <sz val="10"/>
        <color theme="1"/>
        <rFont val="Calibri"/>
        <family val="2"/>
      </rPr>
      <t xml:space="preserve">: /doc/test-scripts/test-local-datetime.ps1 (Targetting </t>
    </r>
    <r>
      <rPr>
        <b/>
        <i/>
        <sz val="10"/>
        <color theme="1"/>
        <rFont val="Calibri"/>
        <family val="2"/>
      </rPr>
      <t>Services</t>
    </r>
    <r>
      <rPr>
        <sz val="10"/>
        <color theme="1"/>
        <rFont val="Calibri"/>
        <family val="2"/>
      </rPr>
      <t xml:space="preserve">)
</t>
    </r>
    <r>
      <rPr>
        <b/>
        <sz val="10"/>
        <color theme="1"/>
        <rFont val="Calibri"/>
        <family val="2"/>
      </rPr>
      <t>TestRequiredParameters:</t>
    </r>
    <r>
      <rPr>
        <sz val="10"/>
        <color theme="1"/>
        <rFont val="Calibri"/>
        <family val="2"/>
      </rPr>
      <t xml:space="preserve"> /doc/test-scripts/test-RequiredParameters.ps1 (Targetting:  Servers)
</t>
    </r>
    <r>
      <rPr>
        <b/>
        <sz val="10"/>
        <color theme="1"/>
        <rFont val="Calibri"/>
        <family val="2"/>
      </rPr>
      <t>TestNotNullOrEmptyParameters</t>
    </r>
    <r>
      <rPr>
        <sz val="10"/>
        <color theme="1"/>
        <rFont val="Calibri"/>
        <family val="2"/>
      </rPr>
      <t xml:space="preserve">	/doc/test-scripts/test-NotNullOrEmptyParameters.ps1 (Targetting:  </t>
    </r>
    <r>
      <rPr>
        <b/>
        <i/>
        <sz val="10"/>
        <color theme="1"/>
        <rFont val="Calibri"/>
        <family val="2"/>
      </rPr>
      <t>Servers</t>
    </r>
    <r>
      <rPr>
        <sz val="10"/>
        <color theme="1"/>
        <rFont val="Calibri"/>
        <family val="2"/>
      </rPr>
      <t xml:space="preserve">)	
</t>
    </r>
    <r>
      <rPr>
        <b/>
        <sz val="10"/>
        <color theme="1"/>
        <rFont val="Calibri"/>
        <family val="2"/>
      </rPr>
      <t>TestNotRequiredParameters</t>
    </r>
    <r>
      <rPr>
        <sz val="10"/>
        <color theme="1"/>
        <rFont val="Calibri"/>
        <family val="2"/>
      </rPr>
      <t xml:space="preserve"> /doc/test-scripts/test-NotRequiredParameters.ps1 (Targetting:  </t>
    </r>
    <r>
      <rPr>
        <b/>
        <i/>
        <sz val="10"/>
        <color theme="1"/>
        <rFont val="Calibri"/>
        <family val="2"/>
      </rPr>
      <t>Servers</t>
    </r>
    <r>
      <rPr>
        <sz val="10"/>
        <color theme="1"/>
        <rFont val="Calibri"/>
        <family val="2"/>
      </rPr>
      <t xml:space="preserve">).
</t>
    </r>
    <r>
      <rPr>
        <b/>
        <sz val="10"/>
        <color theme="1"/>
        <rFont val="Calibri"/>
        <family val="2"/>
      </rPr>
      <t xml:space="preserve">TestScript: </t>
    </r>
    <r>
      <rPr>
        <sz val="10"/>
        <color theme="1"/>
        <rFont val="Calibri"/>
        <family val="2"/>
      </rPr>
      <t xml:space="preserve">/doc/test-scripts/test-script.ps1  (Targetting:  </t>
    </r>
    <r>
      <rPr>
        <b/>
        <i/>
        <sz val="10"/>
        <color theme="1"/>
        <rFont val="Calibri"/>
        <family val="2"/>
      </rPr>
      <t>Servers</t>
    </r>
    <r>
      <rPr>
        <sz val="10"/>
        <color theme="1"/>
        <rFont val="Calibri"/>
        <family val="2"/>
      </rPr>
      <t>).</t>
    </r>
  </si>
  <si>
    <t>The targets dropdown below is now enabled.
There is set of parameters below and the run button is below them disabled.</t>
  </si>
  <si>
    <t>Select 2 valid targets in the Targets dropdown.
Also set the following values for the parameters:
$ResultType: JSON
$TotalResults: 10
$ColumnCount: 5</t>
  </si>
  <si>
    <t>You are able to set those values and now the Run button is enabled</t>
  </si>
  <si>
    <t>You are aredirected to the Run page were the execution takes a few seconds and after that you are redirected to the Results page that is displaying the execution results.</t>
  </si>
  <si>
    <t>Check Results page entries displayed.</t>
  </si>
  <si>
    <t>In the results page you have a collapsible entry named "Quick Task for TestScript". And inside it 2 more collapsible entries with the names of each one of the targets you selected.</t>
  </si>
  <si>
    <t>Confirm results in targets entries are correct.</t>
  </si>
  <si>
    <t>On each one of the Targets entries you can see a table with 10 rows.</t>
  </si>
  <si>
    <t>Check if data filtering is working</t>
  </si>
  <si>
    <t>Below each one of the tables there is a textbox to filter the table data. Enter some content like a row number and verify the filtering is working.</t>
  </si>
  <si>
    <t>Check if data sorting is working</t>
  </si>
  <si>
    <t>Click on some of the table headers and verify the sorting is working.</t>
  </si>
  <si>
    <t>Check Upper left controls.
NOTE: There is a set of 4 buttons in the upper left area. First 2 controls to expand/collapse all entries. The second set is Grouping/Ungrouping the results by Target. Check they are working properly</t>
  </si>
  <si>
    <t>When hitting the first 2 all the entries are collapsed and then expanded.
When hitting the second set the entries are grouped/ungrouped by target.</t>
  </si>
  <si>
    <t>Check Run again button in the top right corner.</t>
  </si>
  <si>
    <t>The Button is present and enabled in the top right corner.</t>
  </si>
  <si>
    <t>Click the Run again button</t>
  </si>
  <si>
    <t>You are redirected to run page and the Quick task execution start again.</t>
  </si>
  <si>
    <t>Results of the new execution are displayed</t>
  </si>
  <si>
    <t>The results are displayed and they are the same as last execution.</t>
  </si>
  <si>
    <t>You are redirected to the Run page were the execution takes a few seconds and after that you are redirected this time to the Results page that is displaying the execution results.</t>
  </si>
  <si>
    <t>Execution with JSON results</t>
  </si>
  <si>
    <t>Execution with text results</t>
  </si>
  <si>
    <t>Select 1 target in the Targets dropdown.
Also set the following values for the parameters:
$ResultType: Text</t>
  </si>
  <si>
    <t>You are redirected to the Run page were the execution takes a few seconds.
After that you are redirected to the Results page that is displaying the execution results.</t>
  </si>
  <si>
    <t>In the results page you have a collapsible entry named "Quick Task for TestScript". And inside it's 1 more collapsible entry with the name of the selected target.</t>
  </si>
  <si>
    <t>Confirm results in target entry are correct.</t>
  </si>
  <si>
    <t>Inside the target entry there is a table of a single column named "Data" and a single row also with some text on it that start with "This is a text result".</t>
  </si>
  <si>
    <t>Execution with errors</t>
  </si>
  <si>
    <t>Select the "TestScript" script</t>
  </si>
  <si>
    <t>Select 1 target in the Targets dropdown.
Also set the following values for the parameters:
$ThrowError: $true
$ResultType: JSON</t>
  </si>
  <si>
    <t>You are redirected to the Run page were the execution takes a few seconds. Then you are redirected to the Results page that is displaying the execution results.</t>
  </si>
  <si>
    <t>Check the Overall status and results of the execution</t>
  </si>
  <si>
    <t>The overall execution results displays an error icon.
The Collapsible entry for the Quick Task as also the one for the selected target displays the same error icon.
Inside the collapsible entry for the target the results section displays a legend indicating there is no results returned.
Below that, there is a bug icon with a table displaying the error details. In the text of the error you can read "This error is from the script".</t>
  </si>
  <si>
    <r>
      <t xml:space="preserve">You will need a minimum of </t>
    </r>
    <r>
      <rPr>
        <b/>
        <sz val="10"/>
        <color theme="1"/>
        <rFont val="Calibri"/>
        <family val="2"/>
      </rPr>
      <t>20 valid targets</t>
    </r>
    <r>
      <rPr>
        <sz val="10"/>
        <color theme="1"/>
        <rFont val="Calibri"/>
        <family val="2"/>
      </rPr>
      <t xml:space="preserve"> to test this conditions. Recall you can always clone a Target whenever is needed in order to have the required amount.</t>
    </r>
  </si>
  <si>
    <t>Special conditions: Maximum number of targets</t>
  </si>
  <si>
    <t>Select a total of 20 target in the Targets dropdown.
Also set the following values for the parameters:
$ResultType: JSON
$TotalResults: 1
$ColumnCount: 1</t>
  </si>
  <si>
    <t>Try to add an additional target to the list</t>
  </si>
  <si>
    <t>There is a validation that prevents you to add more than 20 targets.</t>
  </si>
  <si>
    <t>Remove the 21s Target added in previous step and click the Run button</t>
  </si>
  <si>
    <t>In the results page you have a collapsible entry named "Quick Task for TestScript". And inside its 20 more collapsible entries with the names of each one of the targets you selected.</t>
  </si>
  <si>
    <t>Create and Run a Workflow</t>
  </si>
  <si>
    <t>The form to create a Workflow is displayed. Includes the fields Name, Description and the Add Step button.</t>
  </si>
  <si>
    <t>A red legend saying the information is required for that field is diplayed below the text box.</t>
  </si>
  <si>
    <t>Enter a long text, (more than 50 chars) in the Name field.</t>
  </si>
  <si>
    <t>A legend indicating the text is to long and the maximum size is 50 chars must appears below the control.</t>
  </si>
  <si>
    <t>Enter a long text, (more than 512 chars) in the Description field.</t>
  </si>
  <si>
    <t>A legend indicating the text is to long and the maximum size is 512 chars must appears below the control.</t>
  </si>
  <si>
    <t>A dialog with title New Step is displayed.</t>
  </si>
  <si>
    <t>Now targets field is enabled, but Save button still disabled.</t>
  </si>
  <si>
    <t>In the targets dropdown select any valid target</t>
  </si>
  <si>
    <t>After the selection the Save button is now enabled.</t>
  </si>
  <si>
    <t>Click the save button</t>
  </si>
  <si>
    <t>The Dialog is closed and now below the Add step button you can see a table showing the details of the added step.</t>
  </si>
  <si>
    <t>Click again in the Add Step test script button and add the following step:
 - Name: Step 2
 - Script to execute: TestScript
 - Targets: Select 2 valid targets.
In the parameters list set the following values:
 -$ResultType: JSON
Now click the Save button</t>
  </si>
  <si>
    <t>The Dialog is closed and now in the table below the Add step you can see a second row with the Step 2 details.</t>
  </si>
  <si>
    <t>For the last time click Add Step button and fill the dialog data as following detailed:
 - Name: Step 3
 - Script to execute: TestParameterChanges
 - Targets: Select 1 valid target.
In the parameters list set the following values:
 -$Initial: This is the initial value
Now click the Save button</t>
  </si>
  <si>
    <t>The Dialog is closed and now there is a 3rd row in the table with the just added step details on it.</t>
  </si>
  <si>
    <t>Click now the Save &amp; Run button</t>
  </si>
  <si>
    <t>You are redirected to the Run page where the execution takes place. After a few seconds you'll be redirected to the Results page were the execution detailse are being displayed.</t>
  </si>
  <si>
    <t>Verify the overall execution status and the details of each step</t>
  </si>
  <si>
    <t>"Touch" (click) over Name field and move the focus away of that control.</t>
  </si>
  <si>
    <t>The data in both fields (Name and Description), must be reseted to blank.</t>
  </si>
  <si>
    <t>In the name field enter "TestWorkflow", in the  "Description" field enter the follwing: "This is a Workflow for testing purposes only."
After that click in the Add Step button.</t>
  </si>
  <si>
    <t>"Touch" (click) over "Name" and "Script to execute" fields and move the focus away of those controls.</t>
  </si>
  <si>
    <t>Enter the following values in the form:
 -Name: Step 1
 -Script to Execute: TestRemote</t>
  </si>
  <si>
    <r>
      <t xml:space="preserve">The execution finished successfully Following the expected results of each step:
</t>
    </r>
    <r>
      <rPr>
        <b/>
        <sz val="10"/>
        <color theme="1"/>
        <rFont val="Calibri"/>
        <family val="2"/>
      </rPr>
      <t>Step 1</t>
    </r>
    <r>
      <rPr>
        <sz val="10"/>
        <color theme="1"/>
        <rFont val="Calibri"/>
        <family val="2"/>
      </rPr>
      <t xml:space="preserve">: You will se a table with UserName, User Domain and Host name and the details of the remote host you selected.
</t>
    </r>
    <r>
      <rPr>
        <b/>
        <sz val="10"/>
        <color theme="1"/>
        <rFont val="Calibri"/>
        <family val="2"/>
      </rPr>
      <t>Step 2</t>
    </r>
    <r>
      <rPr>
        <sz val="10"/>
        <color theme="1"/>
        <rFont val="Calibri"/>
        <family val="2"/>
      </rPr>
      <t xml:space="preserve">: You will see the results of each one of the selected targets. A table with random data and 3 rows for each one of them.
</t>
    </r>
    <r>
      <rPr>
        <b/>
        <sz val="10"/>
        <color theme="1"/>
        <rFont val="Calibri"/>
        <family val="2"/>
      </rPr>
      <t>Step 3</t>
    </r>
    <r>
      <rPr>
        <sz val="10"/>
        <color theme="1"/>
        <rFont val="Calibri"/>
        <family val="2"/>
      </rPr>
      <t>: You will see a table with a single  header named "$Initil" and in the first and only row the value "This is the initial value"</t>
    </r>
  </si>
  <si>
    <t>In the search area of the navigation bar type "TestWorkflow" and press enter</t>
  </si>
  <si>
    <t>You'll be redirected to Browse Workflows page and the jWorkflow you added in the previous steps must be displayed in the list.</t>
  </si>
  <si>
    <t>Click in the Workflow name</t>
  </si>
  <si>
    <t>You'll be redirected to the Workflow page were a form to update the Workflow is displayed.</t>
  </si>
  <si>
    <t>In the list of steps, disable the Step 1 and then click on the Save &amp; Run button.</t>
  </si>
  <si>
    <t>Check the Execution results</t>
  </si>
  <si>
    <t>The overall execution result is Success and is the same for Step 2 and Step 3. But the status of Step 1 is "Skipped"
If you expand the collapsible are of the step you will see there is no information inside.</t>
  </si>
  <si>
    <t>Disabled steps</t>
  </si>
  <si>
    <t>You are redirected to the Run page were the execution takes place. 
After a few seconds you'll be redirected to the Results page</t>
  </si>
  <si>
    <t>Execution error</t>
  </si>
  <si>
    <t>Click in the Step 2 name</t>
  </si>
  <si>
    <t>A dialog with a form to update the Step 2 data is displayed.</t>
  </si>
  <si>
    <t>In the Parameter Values section of the dialog form update the follwing parameter:
 - $ThrowOnError: $true
After that click the Save button</t>
  </si>
  <si>
    <t>If you hover mouse hover the binocular at the right of the Step 2 name you will see a tooltip with the step details and there you must see the value assigned to $ThrowOnError parameter.</t>
  </si>
  <si>
    <t>Now click the Save &amp; Run button</t>
  </si>
  <si>
    <t>You are redirected to the Run page where the execution takes place. After a few seconds you'll be redirected to the Results page were the execution details are being displayed.</t>
  </si>
  <si>
    <t>Now the overall status of the execution must be "Aborted". And also:
 - Status of Step 1 must be Skipped.
 - Status of Step 2 must be error.
 - Status of Step 3 must be Aborted.</t>
  </si>
  <si>
    <t>All the status are correct.</t>
  </si>
  <si>
    <t>Check the error details on step 2. The message must start with "This error is from the script!"</t>
  </si>
  <si>
    <t>The displayed error message is correct and is the same for the 2 targets..</t>
  </si>
  <si>
    <t>Do not abort on error step option</t>
  </si>
  <si>
    <t>Now the overall status of the execution must be "Error". And also:
 - Status of Step 1 must be Skipped.
 - Status of Step 2 must be error.
 - Status of Step 3 must be Success.</t>
  </si>
  <si>
    <t>All the status are correct. Now the Step 3 is executed regardless the fact if there was an error or not in Step 2.</t>
  </si>
  <si>
    <t>For "Step 2": Toggle the slide in the column "If Step fails" to the value "Keep going".
After doing that, click in the Save &amp; Run button</t>
  </si>
  <si>
    <t>Change step order</t>
  </si>
  <si>
    <t>Locate the 2 Verticall ellipsis icon, (the one at the left of the Trash icon) for the Step 2 and drag the Step to the first position. Now the Step order by name must be:
 -Step 2 in first row.
 -Step 1 in second row.
 -Step 3 in third row.
Now click the Save &amp; Run Button</t>
  </si>
  <si>
    <t>Now the changes in the Workflow steps order must reflect in the Execution results.</t>
  </si>
  <si>
    <t>The steps in the execution results are the same as set in the workflow.</t>
  </si>
  <si>
    <t>Update a script adding a new parameter with default value</t>
  </si>
  <si>
    <t>Click in the Scripts link from the navigation bar</t>
  </si>
  <si>
    <t>You are redirected to the Browse scripts page.</t>
  </si>
  <si>
    <t>The script TestParameterChanges must be displayed in the list.</t>
  </si>
  <si>
    <t>You are redirected to the Script page and you can see a form to update the script.</t>
  </si>
  <si>
    <t>Click in the code header and upload the follwing script: "doc\test-scripts\test-parameter-changes-2.ps1"</t>
  </si>
  <si>
    <t>You can upload the script successfully. This version of the script add a second parameter named $Second. This parameter have the default value "Second parameter".</t>
  </si>
  <si>
    <t>Click in the Move to next button or in the Finish header and then in the Save button to save the changes.</t>
  </si>
  <si>
    <t>A toast indicating the changes have been saved sucessfully is displayed.</t>
  </si>
  <si>
    <t>In the search area of the navigation bar type "Workflow" and press enter</t>
  </si>
  <si>
    <t>You'll be redirected to Browse Workflows page and the just added TestWorkflow workflow must be displayed in the list.</t>
  </si>
  <si>
    <t>Click in the TestWorkflow Run button</t>
  </si>
  <si>
    <t>In the search textbox type "change" and press enter</t>
  </si>
  <si>
    <t>The script "TestParameterChanges" must be displayed in the list.</t>
  </si>
  <si>
    <t>Click on the "TestParameterChanges" name</t>
  </si>
  <si>
    <t>Update the script adding a new parameter without default value.</t>
  </si>
  <si>
    <t>By repeating the same steps of the previous case, upload for the "TestParameterChanges" scriot the following file:
"doc\test-scripts\test-parameter-changes-3.ps1"
And then save the changes</t>
  </si>
  <si>
    <t>At the end of the execution in the Results page you can see the Step 3 finished sucessfully and now in the table of the results you can see a 2nd column named "$Second" that has no value.
This is no causing issue, because this parametr is not required and can be null or empty.</t>
  </si>
  <si>
    <t>At the end of the execution in the Results page you can see that Step 3 finished sucessfully and now in the table of the results you can see a 2nd column named "$Second" and his value is "Second Parameter", which actually is the parameter default value.</t>
  </si>
  <si>
    <t>Update the script adding a REQUIRED parameter without default value</t>
  </si>
  <si>
    <t>By repeating the same as before to upload now for the script "TestParameterChanges" the file:
"doc\test-scripts\test-parameter-changes-4.ps1"
And then save the changes</t>
  </si>
  <si>
    <t>At the end of the execution in the Results page you can see the Step 3 finished with error status.
The error message is similar to this one:
"PropelError: We found one or more errors related to the script "TestParameterChanges" parameters and the values assigned to them. Error details: - There is no supplied or default value for a parameter marked as required. Parameter name: "$Second".</t>
  </si>
  <si>
    <t>Remediate the Workflow step</t>
  </si>
  <si>
    <t>In the navigation bar search textbox type "Workflow" and press enter</t>
  </si>
  <si>
    <t>You are redirected to the Browse workflows page and the Workflow named TestWorkflow is visible in the list.</t>
  </si>
  <si>
    <t>Click in the Workflow name link</t>
  </si>
  <si>
    <t>You are redirected to the Workflow page and you can see now a form to edit the workflow.</t>
  </si>
  <si>
    <t>Click on the Step 3 to edit it.</t>
  </si>
  <si>
    <t>A dialog with a form with Step 3 Data is opened.</t>
  </si>
  <si>
    <t>Verify the parameter list.</t>
  </si>
  <si>
    <t>Now you can see a 2nd parameter named $Second. Also that parameter has a red exclamation point at his left indicating is required.
The Save button remain disabled.</t>
  </si>
  <si>
    <t>Update the parametr $Second value with the following "This is second"</t>
  </si>
  <si>
    <t>After that now the Save button is enabled.</t>
  </si>
  <si>
    <t>Click on the Save button</t>
  </si>
  <si>
    <t>The step data is updated</t>
  </si>
  <si>
    <t>Mouse hover over the binoculars at the right of the step name.</t>
  </si>
  <si>
    <t>A tooltip with the step data displays the script name and his parameter values. You can see there the update value for the parameter $Second.</t>
  </si>
  <si>
    <t>Click on The Save &amp; Run button</t>
  </si>
  <si>
    <t>You are redirected to the Run page and as soon the execution is done you'll be in the Results page</t>
  </si>
  <si>
    <t>Verify the Execution report in the Results page</t>
  </si>
  <si>
    <t>The overall Script execution still with error status, (because Step 2 still throwing).
But now the Step 3 is successful and is showing the value "This is the second" for the $Second parameter in the results data.</t>
  </si>
  <si>
    <t>Running a Workflow with a deleted script</t>
  </si>
  <si>
    <t>A delete script confirmation dialog is displayed.</t>
  </si>
  <si>
    <t>Click the dialog Ok button</t>
  </si>
  <si>
    <t>A toast indicating the script was deleted successfully is displayed and now the script is not visible in the list.</t>
  </si>
  <si>
    <t>Click the Run button of the workflow.</t>
  </si>
  <si>
    <t>The Step 3 appears strikethrough and the step status is Skipped.
If you mouse hover the step name a tooltip will pop saying the script was disabled or deleted at the moment of the execution. So the step was skipped.</t>
  </si>
  <si>
    <t>Click the red trash icon at the left of the TestParameterChanges script name.</t>
  </si>
  <si>
    <t>Click in the Workflows link of the navigation bar and search again for the "TestWorkflow" workflow.</t>
  </si>
  <si>
    <t>The workflow is in the list.</t>
  </si>
  <si>
    <t>Runtime Parameters feature</t>
  </si>
  <si>
    <t>Click in the "More" link in the navigation bar. In the expanded menu click on the Create a Workflow option.</t>
  </si>
  <si>
    <t>You'll be redirected to Browse Workflows page and the "TestWorkflow" workflow you already added in the previous steps must be displayed in the list.</t>
  </si>
  <si>
    <r>
      <rPr>
        <b/>
        <sz val="10"/>
        <color theme="1"/>
        <rFont val="Calibri"/>
        <family val="2"/>
      </rPr>
      <t>TestScript</t>
    </r>
    <r>
      <rPr>
        <sz val="10"/>
        <color theme="1"/>
        <rFont val="Calibri"/>
        <family val="2"/>
      </rPr>
      <t xml:space="preserve">: doc\test-scripts\test-script.ps1 (Targetting:  </t>
    </r>
    <r>
      <rPr>
        <b/>
        <i/>
        <sz val="10"/>
        <color theme="1"/>
        <rFont val="Calibri"/>
        <family val="2"/>
      </rPr>
      <t>Servers</t>
    </r>
    <r>
      <rPr>
        <sz val="10"/>
        <color theme="1"/>
        <rFont val="Calibri"/>
        <family val="2"/>
      </rPr>
      <t xml:space="preserve">).	
</t>
    </r>
    <r>
      <rPr>
        <b/>
        <sz val="10"/>
        <color theme="1"/>
        <rFont val="Calibri"/>
        <family val="2"/>
      </rPr>
      <t xml:space="preserve">Test-Remote: </t>
    </r>
    <r>
      <rPr>
        <sz val="10"/>
        <color theme="1"/>
        <rFont val="Calibri"/>
        <family val="2"/>
      </rPr>
      <t xml:space="preserve">doc\test-scripts\test-remote.ps1 (Targetting:  </t>
    </r>
    <r>
      <rPr>
        <b/>
        <i/>
        <sz val="10"/>
        <color theme="1"/>
        <rFont val="Calibri"/>
        <family val="2"/>
      </rPr>
      <t>Servers</t>
    </r>
    <r>
      <rPr>
        <sz val="10"/>
        <color theme="1"/>
        <rFont val="Calibri"/>
        <family val="2"/>
      </rPr>
      <t xml:space="preserve">).
</t>
    </r>
    <r>
      <rPr>
        <b/>
        <sz val="10"/>
        <color theme="1"/>
        <rFont val="Calibri"/>
        <family val="2"/>
      </rPr>
      <t>TestPropelCredential</t>
    </r>
    <r>
      <rPr>
        <sz val="10"/>
        <color theme="1"/>
        <rFont val="Calibri"/>
        <family val="2"/>
      </rPr>
      <t xml:space="preserve">: doc\test-scripts\test-propel-credentials.ps1 (Targetting:  </t>
    </r>
    <r>
      <rPr>
        <b/>
        <i/>
        <sz val="10"/>
        <color theme="1"/>
        <rFont val="Calibri"/>
        <family val="2"/>
      </rPr>
      <t>Services</t>
    </r>
    <r>
      <rPr>
        <sz val="10"/>
        <color theme="1"/>
        <rFont val="Calibri"/>
        <family val="2"/>
      </rPr>
      <t xml:space="preserve">).
</t>
    </r>
    <r>
      <rPr>
        <b/>
        <sz val="10"/>
        <color theme="1"/>
        <rFont val="Calibri"/>
        <family val="2"/>
      </rPr>
      <t>TestParameterChanges</t>
    </r>
    <r>
      <rPr>
        <sz val="10"/>
        <color theme="1"/>
        <rFont val="Calibri"/>
        <family val="2"/>
      </rPr>
      <t xml:space="preserve">: doc\test-scripts\test-parameter-changes-1.ps1, doc\test-scripts\test-parameter-changes-2.ps1, doc\test-scripts\test-parameter-changes-3.ps1 and doc\test-scripts\test-parameter-changes-4.ps1,  (Targetting:  Servers)
</t>
    </r>
    <r>
      <rPr>
        <b/>
        <sz val="10"/>
        <color rgb="FFFF0000"/>
        <rFont val="Calibri"/>
        <family val="2"/>
      </rPr>
      <t>NOTE</t>
    </r>
    <r>
      <rPr>
        <sz val="10"/>
        <color theme="1"/>
        <rFont val="Calibri"/>
        <family val="2"/>
      </rPr>
      <t xml:space="preserve">: </t>
    </r>
    <r>
      <rPr>
        <b/>
        <sz val="10"/>
        <color theme="1"/>
        <rFont val="Calibri"/>
        <family val="2"/>
      </rPr>
      <t>TestParameterChanges has 4 different versions</t>
    </r>
    <r>
      <rPr>
        <sz val="10"/>
        <color theme="1"/>
        <rFont val="Calibri"/>
        <family val="2"/>
      </rPr>
      <t>. Ensure the first one is the one already uploaded before to start the test.</t>
    </r>
  </si>
  <si>
    <t>Let's click in the Workflow name link and proceed to make a few changes to this Workflow:
 - Cnange the name to "Test Runtime Parameters".
 - Change the description to: "This Workflow includes Runtime Parameters.
 - Deletes the step named "Step 3".
 - Enable "Step 1" step and move it to the top in order to execute it first.</t>
  </si>
  <si>
    <t>- Edit "Step 1" step by applying the following changes:
    - Select the script "TestPropelCredential"
    - Leave the parameter "$PropelCredentials" without value, but click in the checkbox at the right of the parameter name to convert it into a runtime parameter. Then click the Step form save button.</t>
  </si>
  <si>
    <t>You can apply thos changes without issues.</t>
  </si>
  <si>
    <t>The changes to "Step 2" are saved. You can check them by hovering in the binoculars icon at the right of the step name</t>
  </si>
  <si>
    <t>The changes to "Step 1" are saved. You can check them by hovering in the binoculars icon at the right of the step name</t>
  </si>
  <si>
    <t>Click the "Save and Run" button for the workflow</t>
  </si>
  <si>
    <t xml:space="preserve">You will be redirected to the run page. The legend "This workflow has some runtime parameters defined." will be displayed and you will be able to edit the 2 runtime parameters. 
"$PropelCredentials" in 1st step and "$ColumnCount" in the 2nd step.
They must be displayed with the following values:
- 1st step:
   -"$PropelCredentials": blank, (no value)
- 2nd step:
   -"$ColumnCount: 8
</t>
  </si>
  <si>
    <t>After doing that the "Run" button is now enabled</t>
  </si>
  <si>
    <t>Select 1 valid credential for the runtime parameter in Step 1 and set the value of the "$ColumnCount" parameter to 5.</t>
  </si>
  <si>
    <t>Click the "Run" button and confirm the execution in the popup.</t>
  </si>
  <si>
    <t xml:space="preserve"> - Edit "Step 2" step by applying the following changes:
    - Change the value of the "$ThrowError" parameter to "$false".
    - Locate the parameter "$ColumnCount" and convert it to runtime parameter too.Then click the Step form save button.</t>
  </si>
  <si>
    <t>The Workflow execution starts and when finished wuou are redirected to the execution results page and you can see the following results:
 - "Step 1" results is showing the details of the credential you selected.
 - "Step 2" is showing in the results  atable with only 5 columns of data" per each one of the targets you had.</t>
  </si>
  <si>
    <t>Clone a Workflow</t>
  </si>
  <si>
    <t>In the search area of the navigation bar type "runtime" and press enter</t>
  </si>
  <si>
    <t>You'll be redirected to Browse Workflows page and the "Test Runtime Parameters" workflow you already added must be displayed in the list.</t>
  </si>
  <si>
    <t>Click the "Clone this Workflow" icon at the left of the Workflow name.</t>
  </si>
  <si>
    <t>A copy of the workflow is created with the name "Tes Runtime Parameters (Duplicate)" and you are redirected to a form to edit the copied Workflow</t>
  </si>
  <si>
    <t>Edit the Workflow with the following changes:
 - Remove "Step 2" step</t>
  </si>
  <si>
    <t>The estep is removed</t>
  </si>
  <si>
    <t>Edit "Step 1" step and remove the check on the parameter "$PropelCredentials". Also select a valid credential from the list.
Then click the "Save" button to save the step changes.</t>
  </si>
  <si>
    <t>The changes are applied.</t>
  </si>
  <si>
    <t>Click the "Save &amp; Run" button for the Workflow</t>
  </si>
  <si>
    <t>The Workflow execution starts and when finished you are redirected to the execution results page. There you can see tha only one step executed and in the "Step 1" results you can see the details of the credential you selected.</t>
  </si>
  <si>
    <t>Deleting a Workflow</t>
  </si>
  <si>
    <t>You'll be redirected to Browse Workflows page and now you must see both Workflows created "Test Runtime Parameters" and "Test Runtime Parameters (Duplicate)".</t>
  </si>
  <si>
    <t>Click in the redb trash icon at the left of the workflow name to delete the duplicate workflow and confirm deletion in the popup.</t>
  </si>
  <si>
    <t>A toast indocate the operation was succesfull.</t>
  </si>
  <si>
    <t>Now do the same with the one named "Test Runtime Parameters".</t>
  </si>
  <si>
    <t>Browsing History for a deleted Workflow</t>
  </si>
  <si>
    <t>In the Navigationbar click on the option "History"</t>
  </si>
  <si>
    <t>You are redirected to the history page and the timeframe options are displayed below the navigation bar.</t>
  </si>
  <si>
    <t>Click on the "Last Month" option</t>
  </si>
  <si>
    <t>Alist of all the executions in the last month are displayed.</t>
  </si>
  <si>
    <t>Locate the most recent for the Workflow "Test Runtime Parameters" and click on the link</t>
  </si>
  <si>
    <t>You are redirected to the results page and you can see the Execution results even when the Workflow was already deleted.</t>
  </si>
  <si>
    <t>Click on the "Run again" button</t>
  </si>
  <si>
    <t>You'll be redirected to the "Run" page where you will see the following legend: "[ERROR]: The requested Workflow/Quick Task is not available, please check if already exists before to retry."</t>
  </si>
  <si>
    <t>Go bak to the "History" page, locate the same entry, but now click on the small edit icon close to the right of the Workflow name. This must allow you to edit the workflow.</t>
  </si>
  <si>
    <t>You will be redirecte to a form to enter a new Workflow and you'll see also a yellow warning toast with the title "Couldn't find the item" indicating the Workflow doesn't exists.</t>
  </si>
  <si>
    <t>06_QuickTask</t>
  </si>
  <si>
    <t>07_Workflow</t>
  </si>
  <si>
    <t>We are intended to cover all the actions a user with Administrator role can perform.
At the moment, for this role there is no action forbidden, so this is actually intended to cover all Propel functionality.</t>
  </si>
  <si>
    <t xml:space="preserve">Creating and Executing Workflows test conditions. Creation, updates delete, single and multiple steps, runtime parameters, history, etc. </t>
  </si>
  <si>
    <t>Check if the following cards are being displayed:
Get Started, Latest activities, Most popular workflows, Last errors and also My Favorite Workflows.</t>
  </si>
  <si>
    <t>The 5 cards are displayed.</t>
  </si>
  <si>
    <t xml:space="preserve">Click on each of the buttons. </t>
  </si>
  <si>
    <t>You are be redirected to:
 -1st button: Workflows page showing the list of available workflows.
 -2nd button: History page where you can select a period to see the execution log.
 -3rd button: Scripts page where a list of all the scripts is presented to the user.
 -4th button: Targets page where a list of all added targets is presented to the user.
 -5th button: This is for the Credentials page where all the active credentials are displayed.</t>
  </si>
  <si>
    <t>Go back and Click in the Create a Workflow button inside the Get Started card</t>
  </si>
  <si>
    <t>Go back and Click in the Run a Quick Task button inside the Get Started card</t>
  </si>
  <si>
    <t>Go back and Click on each one of the Credentials buttons in the Get Started card</t>
  </si>
  <si>
    <t>Go back and Click on any of the links in the Latest activities card</t>
  </si>
  <si>
    <t>Go back and Click on any of the links in the Latest errors card</t>
  </si>
  <si>
    <t>You are redirected to a new credential form of each type.</t>
  </si>
  <si>
    <t>Go back to Home page and locate the card named "Last Errors". This card display a list of the last 5 errors found in Worklow executions. 
Click in the link indicates the timelapse since the workflow started.</t>
  </si>
  <si>
    <t>Click in the "Back" button.</t>
  </si>
  <si>
    <t>Go back to Home page and locate the card named "My favourite Workflows".This card shows a top 5 of the most executed workflows in your account.
Please check these 3 actions:
 - Clicking in the link of the Workflow name will take you to a form to edit the workflow.
 - Clicking in the "Run" button at the left of the Workflow name must cause the workflow to start running.
 -Clicking in the link with the number of executions at the bottom of the card must redirect you to the History page.</t>
  </si>
  <si>
    <t>mongsh</t>
  </si>
  <si>
    <r>
      <t>Check in the Database if your user account exists and is not locked. Otherwise proceed to create it as indicated in the section "Create my User account" of the "01-user-login" test suite. 
In the case the user is locked or the role is "User" you can change the document in the "UserAccount" database collection by setting a null value for the property "lockedSince", and ensure the property "role" has the value "Administrator". If you don't count with a tool like Compass or Studio 3T, just open a OS console and type       mongosh once in the Mongo Shell enter the following:
    use admin
    db.auth("DBA", "</t>
    </r>
    <r>
      <rPr>
        <sz val="10"/>
        <color rgb="FFFF0000"/>
        <rFont val="Calibri"/>
        <family val="2"/>
      </rPr>
      <t>HERE the DB admin password</t>
    </r>
    <r>
      <rPr>
        <sz val="10"/>
        <color theme="1"/>
        <rFont val="Calibri"/>
        <family val="2"/>
      </rPr>
      <t>")
    use Propel
    db.UserAccounts.updateOne({name: "</t>
    </r>
    <r>
      <rPr>
        <sz val="10"/>
        <color rgb="FFFF0000"/>
        <rFont val="Calibri"/>
        <family val="2"/>
      </rPr>
      <t>HERE your account name</t>
    </r>
    <r>
      <rPr>
        <sz val="10"/>
        <color theme="1"/>
        <rFont val="Calibri"/>
        <family val="2"/>
      </rPr>
      <t>"}, {$set:{ lockedSince:null, role: "Administrator"}})
You can verify the changes by running:
    db.UserAccounts.find({name: "</t>
    </r>
    <r>
      <rPr>
        <sz val="10"/>
        <color rgb="FFFF0000"/>
        <rFont val="Calibri"/>
        <family val="2"/>
      </rPr>
      <t>HERE your account name</t>
    </r>
    <r>
      <rPr>
        <sz val="10"/>
        <color theme="1"/>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</si>
</sst>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0"/>
      <color theme="1"/>
      <name val="Calibri"/>
      <family val="2"/>
    </font>
    <font>
      <b/>
      <sz val="10"/>
      <color theme="1"/>
      <name val="Calibri"/>
      <family val="2"/>
    </font>
    <font>
      <sz val="8"/>
      <name val="Calibri"/>
      <family val="2"/>
      <scheme val="minor"/>
    </font>
    <font>
      <b/>
      <sz val="9"/>
      <color indexed="81"/>
      <name val="Tahoma"/>
      <family val="2"/>
    </font>
    <font>
      <b/>
      <sz val="11"/>
      <color rgb="FFEAEAEA"/>
      <name val="Calibri"/>
      <family val="2"/>
      <scheme val="minor"/>
    </font>
    <font>
      <sz val="11"/>
      <color theme="2" tint="-0.89999084444715716"/>
      <name val="Calibri"/>
      <family val="2"/>
      <scheme val="minor"/>
    </font>
    <font>
      <b/>
      <sz val="14"/>
      <color rgb="FFEAEAEA"/>
      <name val="Calibri"/>
      <family val="2"/>
      <scheme val="minor"/>
    </font>
    <font>
      <b/>
      <sz val="11"/>
      <color theme="1"/>
      <name val="Calibri"/>
      <family val="2"/>
    </font>
    <font>
      <i/>
      <sz val="10"/>
      <color theme="1"/>
      <name val="Calibri"/>
      <family val="2"/>
    </font>
    <font>
      <b/>
      <i/>
      <sz val="10"/>
      <color theme="1"/>
      <name val="Calibri"/>
      <family val="2"/>
    </font>
    <font>
      <b/>
      <sz val="10"/>
      <color rgb="FFFF0000"/>
      <name val="Calibri"/>
      <family val="2"/>
    </font>
    <font>
      <sz val="10"/>
      <color rgb="FFFF0000"/>
      <name val="Calibri"/>
      <family val="2"/>
    </font>
  </fonts>
  <fills count="7">
    <fill>
      <patternFill patternType="none"/>
    </fill>
    <fill>
      <patternFill patternType="gray125"/>
    </fill>
    <fill>
      <patternFill patternType="solid">
        <fgColor theme="6" tint="0.79998168889431442"/>
        <bgColor indexed="64"/>
      </patternFill>
    </fill>
    <fill>
      <patternFill patternType="solid">
        <fgColor rgb="FF828282"/>
        <bgColor indexed="64"/>
      </patternFill>
    </fill>
    <fill>
      <patternFill patternType="solid">
        <fgColor rgb="FFEAEAEA"/>
        <bgColor indexed="64"/>
      </patternFill>
    </fill>
    <fill>
      <patternFill patternType="solid">
        <fgColor rgb="FFAEAEAE"/>
        <bgColor indexed="64"/>
      </patternFill>
    </fill>
    <fill>
      <patternFill patternType="solid">
        <fgColor rgb="FFB0B0B0"/>
        <bgColor indexed="64"/>
      </patternFill>
    </fill>
  </fills>
  <borders count="23">
    <border>
      <left/>
      <right/>
      <top/>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hair">
        <color theme="0" tint="-0.34998626667073579"/>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thin">
        <color rgb="FFEAEAEA"/>
      </left>
      <right/>
      <top style="thin">
        <color rgb="FFEAEAEA"/>
      </top>
      <bottom style="thin">
        <color rgb="FFA3A3A3"/>
      </bottom>
      <diagonal/>
    </border>
    <border>
      <left style="thin">
        <color rgb="FFEAEAEA"/>
      </left>
      <right/>
      <top style="thin">
        <color theme="0" tint="-0.34998626667073579"/>
      </top>
      <bottom style="thin">
        <color rgb="FFA3A3A3"/>
      </bottom>
      <diagonal/>
    </border>
    <border>
      <left style="thin">
        <color rgb="FFEAEAEA"/>
      </left>
      <right/>
      <top style="thin">
        <color rgb="FFA3A3A3"/>
      </top>
      <bottom/>
      <diagonal/>
    </border>
    <border>
      <left/>
      <right/>
      <top style="thin">
        <color theme="0" tint="-0.34998626667073579"/>
      </top>
      <bottom style="thin">
        <color rgb="FFA3A3A3"/>
      </bottom>
      <diagonal/>
    </border>
    <border>
      <left/>
      <right/>
      <top style="thin">
        <color rgb="FFA3A3A3"/>
      </top>
      <bottom/>
      <diagonal/>
    </border>
    <border>
      <left style="thin">
        <color rgb="FFEAEAEA"/>
      </left>
      <right/>
      <top/>
      <bottom/>
      <diagonal/>
    </border>
    <border>
      <left style="thin">
        <color rgb="FFEAEAEA"/>
      </left>
      <right/>
      <top/>
      <bottom style="thin">
        <color theme="4" tint="0.39997558519241921"/>
      </bottom>
      <diagonal/>
    </border>
    <border>
      <left/>
      <right/>
      <top/>
      <bottom style="thin">
        <color theme="4" tint="0.39997558519241921"/>
      </bottom>
      <diagonal/>
    </border>
    <border>
      <left/>
      <right/>
      <top/>
      <bottom style="thin">
        <color rgb="FFEAEAEA"/>
      </bottom>
      <diagonal/>
    </border>
    <border>
      <left style="thin">
        <color rgb="FFEAEAEA"/>
      </left>
      <right/>
      <top style="thin">
        <color rgb="FFEAEAEA"/>
      </top>
      <bottom style="thin">
        <color rgb="FFEAEAEA"/>
      </bottom>
      <diagonal/>
    </border>
    <border>
      <left style="thin">
        <color rgb="FFEAEAEA"/>
      </left>
      <right/>
      <top style="thin">
        <color rgb="FFEAEAEA"/>
      </top>
      <bottom style="thin">
        <color theme="0" tint="-0.34998626667073579"/>
      </bottom>
      <diagonal/>
    </border>
    <border>
      <left/>
      <right/>
      <top style="thin">
        <color rgb="FFEAEAEA"/>
      </top>
      <bottom style="thin">
        <color theme="0" tint="-0.34998626667073579"/>
      </bottom>
      <diagonal/>
    </border>
    <border>
      <left style="thin">
        <color rgb="FFEAEAEA"/>
      </left>
      <right/>
      <top style="thin">
        <color theme="0" tint="-0.34998626667073579"/>
      </top>
      <bottom style="thin">
        <color rgb="FFEAEAEA"/>
      </bottom>
      <diagonal/>
    </border>
    <border>
      <left/>
      <right/>
      <top style="thin">
        <color theme="0" tint="-0.34998626667073579"/>
      </top>
      <bottom style="thin">
        <color rgb="FFEAEAEA"/>
      </bottom>
      <diagonal/>
    </border>
    <border>
      <left style="thin">
        <color rgb="FFEAEAEA"/>
      </left>
      <right/>
      <top/>
      <bottom style="thin">
        <color rgb="FFEAEAEA"/>
      </bottom>
      <diagonal/>
    </border>
  </borders>
  <cellStyleXfs count="1">
    <xf numFmtId="0" fontId="0" fillId="0" borderId="0"/>
  </cellStyleXfs>
  <cellXfs count="42">
    <xf numFmtId="0" fontId="0" fillId="0" borderId="0" xfId="0"/>
    <xf numFmtId="1" fontId="1" fillId="2" borderId="1" xfId="0" applyNumberFormat="1" applyFont="1" applyFill="1" applyBorder="1" applyAlignment="1">
      <alignment horizontal="left" vertical="center" wrapText="1"/>
    </xf>
    <xf numFmtId="1" fontId="1" fillId="2" borderId="5" xfId="0" applyNumberFormat="1" applyFont="1" applyFill="1" applyBorder="1" applyAlignment="1">
      <alignment horizontal="left" vertical="center" wrapText="1"/>
    </xf>
    <xf numFmtId="0" fontId="5" fillId="3" borderId="8" xfId="0" applyFont="1" applyFill="1" applyBorder="1" applyAlignment="1">
      <alignment horizontal="center" vertical="center" wrapText="1"/>
    </xf>
    <xf numFmtId="0" fontId="6" fillId="4" borderId="10" xfId="0" applyFont="1" applyFill="1" applyBorder="1" applyAlignment="1">
      <alignment horizontal="left" vertical="center"/>
    </xf>
    <xf numFmtId="0" fontId="5" fillId="3" borderId="11" xfId="0" applyFont="1" applyFill="1" applyBorder="1" applyAlignment="1">
      <alignment horizontal="centerContinuous" vertical="top" wrapText="1"/>
    </xf>
    <xf numFmtId="0" fontId="7" fillId="3" borderId="16" xfId="0" applyFont="1" applyFill="1" applyBorder="1" applyAlignment="1">
      <alignment horizontal="left" vertical="center"/>
    </xf>
    <xf numFmtId="1" fontId="1" fillId="4" borderId="4" xfId="0" applyNumberFormat="1" applyFont="1" applyFill="1" applyBorder="1" applyAlignment="1">
      <alignment horizontal="left" vertical="top" wrapText="1"/>
    </xf>
    <xf numFmtId="1" fontId="2" fillId="4" borderId="1" xfId="0" applyNumberFormat="1" applyFont="1" applyFill="1" applyBorder="1" applyAlignment="1">
      <alignment horizontal="left" vertical="top" wrapText="1"/>
    </xf>
    <xf numFmtId="1" fontId="2" fillId="5" borderId="1" xfId="0" applyNumberFormat="1" applyFont="1" applyFill="1" applyBorder="1" applyAlignment="1">
      <alignment horizontal="center" vertical="center" wrapText="1"/>
    </xf>
    <xf numFmtId="1" fontId="2" fillId="5" borderId="5" xfId="0" applyNumberFormat="1" applyFont="1" applyFill="1" applyBorder="1" applyAlignment="1">
      <alignment horizontal="center" vertical="center" wrapText="1"/>
    </xf>
    <xf numFmtId="1" fontId="2" fillId="6" borderId="1" xfId="0" applyNumberFormat="1" applyFont="1" applyFill="1" applyBorder="1" applyAlignment="1">
      <alignment horizontal="center" vertical="center" wrapText="1"/>
    </xf>
    <xf numFmtId="164" fontId="2" fillId="6" borderId="1" xfId="0" applyNumberFormat="1" applyFont="1" applyFill="1" applyBorder="1" applyAlignment="1">
      <alignment horizontal="center" vertical="center" wrapText="1"/>
    </xf>
    <xf numFmtId="0" fontId="5" fillId="3" borderId="17" xfId="0" applyFont="1" applyFill="1" applyBorder="1" applyAlignment="1">
      <alignment horizontal="left" vertical="center"/>
    </xf>
    <xf numFmtId="0" fontId="5" fillId="3" borderId="18" xfId="0" applyFont="1" applyFill="1" applyBorder="1" applyAlignment="1">
      <alignment horizontal="left" vertical="center"/>
    </xf>
    <xf numFmtId="0" fontId="5" fillId="3" borderId="19" xfId="0" applyFont="1" applyFill="1" applyBorder="1" applyAlignment="1">
      <alignment horizontal="left" vertical="center"/>
    </xf>
    <xf numFmtId="0" fontId="5" fillId="3" borderId="17" xfId="0" applyFont="1" applyFill="1" applyBorder="1" applyAlignment="1">
      <alignment horizontal="center" vertical="center"/>
    </xf>
    <xf numFmtId="1" fontId="1" fillId="4" borderId="1" xfId="0" applyNumberFormat="1" applyFont="1" applyFill="1" applyBorder="1" applyAlignment="1">
      <alignment horizontal="left" vertical="top" wrapText="1"/>
    </xf>
    <xf numFmtId="1" fontId="1" fillId="4" borderId="1" xfId="0" applyNumberFormat="1" applyFont="1" applyFill="1" applyBorder="1" applyAlignment="1">
      <alignment horizontal="center" vertical="center" wrapText="1"/>
    </xf>
    <xf numFmtId="1" fontId="1" fillId="4" borderId="6" xfId="0" applyNumberFormat="1" applyFont="1" applyFill="1" applyBorder="1" applyAlignment="1">
      <alignment horizontal="left" vertical="top" wrapText="1"/>
    </xf>
    <xf numFmtId="1" fontId="8" fillId="6" borderId="1" xfId="0" applyNumberFormat="1" applyFont="1" applyFill="1" applyBorder="1" applyAlignment="1">
      <alignment horizontal="center" vertical="center" wrapText="1"/>
    </xf>
    <xf numFmtId="0" fontId="5" fillId="3" borderId="17" xfId="0" applyFont="1" applyFill="1" applyBorder="1" applyAlignment="1">
      <alignment horizontal="right" vertical="center"/>
    </xf>
    <xf numFmtId="1" fontId="2" fillId="4" borderId="0" xfId="0" applyNumberFormat="1" applyFont="1" applyFill="1" applyAlignment="1">
      <alignment horizontal="left" vertical="top" wrapText="1"/>
    </xf>
    <xf numFmtId="0" fontId="5" fillId="3" borderId="22" xfId="0" applyFont="1" applyFill="1" applyBorder="1" applyAlignment="1">
      <alignment horizontal="center" vertical="center"/>
    </xf>
    <xf numFmtId="0" fontId="5" fillId="3" borderId="16" xfId="0" applyFont="1" applyFill="1" applyBorder="1" applyAlignment="1">
      <alignment horizontal="center" vertical="center"/>
    </xf>
    <xf numFmtId="0" fontId="5" fillId="3" borderId="9" xfId="0" applyFont="1" applyFill="1" applyBorder="1" applyAlignment="1">
      <alignment horizontal="centerContinuous" vertical="center" wrapText="1"/>
    </xf>
    <xf numFmtId="1" fontId="1" fillId="4" borderId="4" xfId="0" quotePrefix="1" applyNumberFormat="1"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0" xfId="0" applyFont="1" applyFill="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1" fontId="1" fillId="4" borderId="2" xfId="0" applyNumberFormat="1" applyFont="1" applyFill="1" applyBorder="1" applyAlignment="1">
      <alignment horizontal="left" vertical="top" wrapText="1"/>
    </xf>
    <xf numFmtId="1" fontId="1" fillId="4" borderId="3" xfId="0" applyNumberFormat="1" applyFont="1" applyFill="1" applyBorder="1" applyAlignment="1">
      <alignment horizontal="left" vertical="top" wrapText="1"/>
    </xf>
    <xf numFmtId="1" fontId="1" fillId="4" borderId="4" xfId="0" applyNumberFormat="1" applyFont="1" applyFill="1" applyBorder="1" applyAlignment="1">
      <alignment horizontal="left" vertical="top" wrapText="1"/>
    </xf>
    <xf numFmtId="1" fontId="1" fillId="4" borderId="7" xfId="0" applyNumberFormat="1" applyFont="1" applyFill="1" applyBorder="1" applyAlignment="1">
      <alignment horizontal="left" vertical="top" wrapText="1"/>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1" fontId="1" fillId="2" borderId="7"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xf numFmtId="1" fontId="1" fillId="4" borderId="7" xfId="0" quotePrefix="1" applyNumberFormat="1" applyFont="1" applyFill="1" applyBorder="1" applyAlignment="1">
      <alignment horizontal="left" vertical="top" wrapText="1"/>
    </xf>
  </cellXfs>
  <cellStyles count="1">
    <cellStyle name="Normal" xfId="0" builtinId="0"/>
  </cellStyles>
  <dxfs count="119">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color auto="1"/>
      </font>
      <fill>
        <patternFill>
          <bgColor theme="8" tint="0.59996337778862885"/>
        </patternFill>
      </fill>
      <border>
        <vertical/>
        <horizontal/>
      </border>
    </dxf>
    <dxf>
      <font>
        <b val="0"/>
        <i val="0"/>
        <strike val="0"/>
      </font>
    </dxf>
    <dxf>
      <font>
        <b val="0"/>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2" tint="-0.89999084444715716"/>
        <name val="Calibri"/>
        <family val="2"/>
        <scheme val="none"/>
      </font>
      <numFmt numFmtId="1" formatCode="0"/>
      <fill>
        <patternFill patternType="solid">
          <fgColor indexed="64"/>
          <bgColor rgb="FFEAEAEA"/>
        </patternFill>
      </fill>
      <alignment horizontal="left" vertical="center" textRotation="0" wrapText="0" indent="0" justifyLastLine="0" shrinkToFit="0" readingOrder="0"/>
      <border diagonalUp="0" diagonalDown="0">
        <left style="thin">
          <color rgb="FFEAEAEA"/>
        </left>
        <right/>
        <top style="thin">
          <color rgb="FFA3A3A3"/>
        </top>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s>
  <tableStyles count="0" defaultTableStyle="TableStyleMedium2" defaultPivotStyle="PivotStyleLight16"/>
  <colors>
    <mruColors>
      <color rgb="FFEAEAEA"/>
      <color rgb="FFB0B0B0"/>
      <color rgb="FFAEAEAE"/>
      <color rgb="FFF1826F"/>
      <color rgb="FFFFFFFF"/>
      <color rgb="FFBCBCBC"/>
      <color rgb="FF3CA2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7</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269875</xdr:colOff>
      <xdr:row>4</xdr:row>
      <xdr:rowOff>44450</xdr:rowOff>
    </xdr:from>
    <xdr:to>
      <xdr:col>8</xdr:col>
      <xdr:colOff>584200</xdr:colOff>
      <xdr:row>24</xdr:row>
      <xdr:rowOff>50800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8" totalsRowShown="0" headerRowDxfId="118" headerRowBorderDxfId="117" tableBorderDxfId="116" totalsRowBorderDxfId="115">
  <autoFilter ref="A1:B8" xr:uid="{4408209C-EE48-4EDD-81CA-828422C6913B}"/>
  <tableColumns count="2">
    <tableColumn id="1" xr3:uid="{654C6343-7B3C-42FE-9EF4-7BFE7BE35779}" name="Test Case Sheet name" dataDxfId="114"/>
    <tableColumn id="2" xr3:uid="{FDA0E746-B4F2-405E-8A1D-9A6A22073CB9}" name="Result" dataDxfId="113">
      <calculatedColumnFormula array="1">IF(Summary[[#This Row],[Test Case Sheet name]]="", "", INDIRECT(_xlfn.CONCAT("'",A2, "'","!E8")))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112" headerRowBorderDxfId="111" tableBorderDxfId="110" totalsRowBorderDxfId="109">
  <autoFilter ref="D1:E4" xr:uid="{949BDB15-3C75-449C-B4C4-A2C0E485B5C0}">
    <filterColumn colId="0" hiddenButton="1"/>
    <filterColumn colId="1" hiddenButton="1"/>
  </autoFilter>
  <tableColumns count="2">
    <tableColumn id="1" xr3:uid="{5420B28C-70A3-47FD-BF8A-F016E4F7FA0F}" name="Summary Results" dataDxfId="108"/>
    <tableColumn id="2" xr3:uid="{B0E66881-1E02-43BC-AA03-3C33769D1162}" name="Count" dataDxfId="10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9B2B93-96BB-441E-B77B-7E40B50E056D}" name="SampleTestCase12" displayName="SampleTestCase12" ref="A10:F160" totalsRowShown="0" headerRowDxfId="106" dataDxfId="104" headerRowBorderDxfId="105" tableBorderDxfId="103" totalsRowBorderDxfId="102">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7F3C726-CF4B-4A89-9D4E-FFC2F3B71504}" name="Step#" dataDxfId="101">
      <calculatedColumnFormula>IF(ISNUMBER(A10), A10 +1, 1)</calculatedColumnFormula>
    </tableColumn>
    <tableColumn id="6" xr3:uid="{3B181203-88B8-4ECA-8586-E1A7969EA7C0}" name="Area" dataDxfId="100"/>
    <tableColumn id="2" xr3:uid="{302EA2CC-144C-447A-9537-518BDA10AB76}" name="Step Details" dataDxfId="99"/>
    <tableColumn id="3" xr3:uid="{9F997859-00F8-4561-BA64-59F450F04E06}" name="Expected" dataDxfId="98"/>
    <tableColumn id="4" xr3:uid="{CAFD8264-06FC-4330-A577-54F901209313}" name="Actual" dataDxfId="97"/>
    <tableColumn id="5" xr3:uid="{16774486-6CCF-4804-BFB8-5A09A9868319}" name="Status" dataDxfId="9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F553C1-E019-463F-B812-ED46D38D2A9A}" name="SampleTestCase123" displayName="SampleTestCase123" ref="A10:F160" totalsRowShown="0" headerRowDxfId="95" dataDxfId="93" headerRowBorderDxfId="94" tableBorderDxfId="92" totalsRowBorderDxfId="91">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CCCED77F-6F2C-41E1-8660-837C84853BD6}" name="Step#" dataDxfId="90">
      <calculatedColumnFormula>IF(ISNUMBER(A10), A10 +1, 1)</calculatedColumnFormula>
    </tableColumn>
    <tableColumn id="6" xr3:uid="{1C8C0922-C640-4DD3-93D5-D0D7DEBB4FA0}" name="Area" dataDxfId="89"/>
    <tableColumn id="2" xr3:uid="{711C8449-3840-4177-A3E7-F9E1249BA002}" name="Step Details" dataDxfId="88"/>
    <tableColumn id="3" xr3:uid="{60DCD9AE-FD68-43D2-9976-210EE9D833CA}" name="Expected" dataDxfId="87"/>
    <tableColumn id="4" xr3:uid="{14E9C96F-21CD-4DE1-8243-83DD63E1CF49}" name="Actual" dataDxfId="86"/>
    <tableColumn id="5" xr3:uid="{58B7B873-6275-4A09-854B-2DCCD9A8003D}" name="Status" dataDxfId="8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C2D35E-7FCB-4387-A00A-AA1C1B8C367C}" name="SampleTestCase1236" displayName="SampleTestCase1236" ref="A11:F161" totalsRowShown="0" headerRowDxfId="84" dataDxfId="82" headerRowBorderDxfId="83" tableBorderDxfId="81" totalsRowBorderDxfId="80">
  <autoFilter ref="A11:F16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1BE57E54-7F67-4535-9D4C-10F629B16DD3}" name="Step#" dataDxfId="79">
      <calculatedColumnFormula>IF(ISNUMBER(A11), A11 +1, 1)</calculatedColumnFormula>
    </tableColumn>
    <tableColumn id="6" xr3:uid="{482FC6CD-F0E1-4B54-B929-8D6F529D454E}" name="Area" dataDxfId="78"/>
    <tableColumn id="2" xr3:uid="{6FE71B8E-0918-4448-96F0-CEB475904E35}" name="Step Details" dataDxfId="77"/>
    <tableColumn id="3" xr3:uid="{11D37E68-4425-41DE-B93E-18C2AFADD94D}" name="Expected" dataDxfId="76"/>
    <tableColumn id="4" xr3:uid="{D416B507-9CFB-495F-91E9-6BC7F9CA3E0F}" name="Actual" dataDxfId="75"/>
    <tableColumn id="5" xr3:uid="{6AC8BEF7-421F-4683-A60C-25D6C0B90B7D}" name="Status" dataDxfId="7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46EBAF-ED44-4404-AB1F-EB3AE2A277C9}" name="SampleTestCase127" displayName="SampleTestCase127" ref="A10:F160" totalsRowShown="0" headerRowDxfId="73" dataDxfId="71" headerRowBorderDxfId="72" tableBorderDxfId="70" totalsRowBorderDxfId="69">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971BB3B-865E-49B9-B9C4-1A0B15A4226C}" name="Step#" dataDxfId="68">
      <calculatedColumnFormula>IF(ISNUMBER(A10), A10 +1, 1)</calculatedColumnFormula>
    </tableColumn>
    <tableColumn id="6" xr3:uid="{6B9C9428-02C3-4E22-99E0-62DEDC331762}" name="Area" dataDxfId="67"/>
    <tableColumn id="2" xr3:uid="{9503AF7F-B6E1-40F3-B925-F44F15D12F41}" name="Step Details" dataDxfId="66"/>
    <tableColumn id="3" xr3:uid="{13AB0BF2-002C-40C5-BC19-16612853031B}" name="Expected" dataDxfId="65"/>
    <tableColumn id="4" xr3:uid="{55591C2B-BFC9-48F5-8DA3-F08CDCE6F4EF}" name="Actual" dataDxfId="64"/>
    <tableColumn id="5" xr3:uid="{3A6B174C-8907-4134-895F-555A94DAEE6A}" name="Status" dataDxfId="6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194BC10-CB15-4DD6-882C-3797BF164928}" name="SampleTestCase128" displayName="SampleTestCase128" ref="A12:F162" totalsRowShown="0" headerRowDxfId="62" dataDxfId="60" headerRowBorderDxfId="61" tableBorderDxfId="59" totalsRowBorderDxfId="58">
  <autoFilter ref="A12:F162"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F8EEA08E-2781-42A3-86B8-1005F9318A69}" name="Step#" dataDxfId="57">
      <calculatedColumnFormula>IF(ISNUMBER(A12), A12 +1, 1)</calculatedColumnFormula>
    </tableColumn>
    <tableColumn id="6" xr3:uid="{287CFB44-AE35-4696-949B-B361C439AC4E}" name="Area" dataDxfId="56"/>
    <tableColumn id="2" xr3:uid="{EB82732A-B647-4DBF-84FB-A3966FE4E786}" name="Step Details" dataDxfId="55"/>
    <tableColumn id="3" xr3:uid="{6916C38D-A3F8-4394-9422-17EC8A840F69}" name="Expected" dataDxfId="54"/>
    <tableColumn id="4" xr3:uid="{53268435-AD7E-4075-88DF-7FE6EA10A59F}" name="Actual" dataDxfId="53"/>
    <tableColumn id="5" xr3:uid="{ECB1649A-4ADA-43E2-ACFB-C04743197E85}" name="Status" dataDxfId="5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BA53EE-CDC6-4CF8-9E6B-29C19A1FD1B8}" name="SampleTestCase1279" displayName="SampleTestCase1279" ref="A11:F161" totalsRowShown="0" headerRowDxfId="51" dataDxfId="49" headerRowBorderDxfId="50" tableBorderDxfId="48" totalsRowBorderDxfId="47">
  <autoFilter ref="A11:F16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B54FB9AC-509E-4F8F-B60A-9582FD7AEF86}" name="Step#" dataDxfId="46">
      <calculatedColumnFormula>IF(ISNUMBER(A11), A11 +1, 1)</calculatedColumnFormula>
    </tableColumn>
    <tableColumn id="6" xr3:uid="{5F1CCE91-3BC4-49E4-914D-ADD6FA3FFFB9}" name="Area" dataDxfId="45"/>
    <tableColumn id="2" xr3:uid="{4D178880-0332-4950-998B-E0B074CF4658}" name="Step Details" dataDxfId="44"/>
    <tableColumn id="3" xr3:uid="{2349E67A-9EF8-4910-A103-E4013568E038}" name="Expected" dataDxfId="43"/>
    <tableColumn id="4" xr3:uid="{FE23E9EF-2174-4E01-BE5C-AEEEBE61151F}" name="Actual" dataDxfId="42"/>
    <tableColumn id="5" xr3:uid="{2203615C-DAC0-4C35-94A2-034EEF813673}" name="Status" dataDxfId="4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0EC6251-07F5-4EEE-8AD7-DFC879D330C7}" name="SampleTestCase127910" displayName="SampleTestCase127910" ref="A10:F160" totalsRowShown="0" headerRowDxfId="40" dataDxfId="38" headerRowBorderDxfId="39" tableBorderDxfId="37" totalsRowBorderDxfId="36">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E2962D94-23F9-44E3-AA88-58C5B3B9C23B}" name="Step#" dataDxfId="35">
      <calculatedColumnFormula>IF(ISNUMBER(A10), A10 +1, 1)</calculatedColumnFormula>
    </tableColumn>
    <tableColumn id="6" xr3:uid="{227B6F35-B180-412D-9A0F-2AC8758DD32D}" name="Area" dataDxfId="34"/>
    <tableColumn id="2" xr3:uid="{B8548EEB-2093-4DBF-ADA9-7CF285F37EBB}" name="Step Details" dataDxfId="33"/>
    <tableColumn id="3" xr3:uid="{D928C53B-C651-4E0A-9373-2798F58ADE1F}" name="Expected" dataDxfId="32"/>
    <tableColumn id="4" xr3:uid="{4707CFDA-682D-4010-B5A3-F73D326D03CB}" name="Actual" dataDxfId="31"/>
    <tableColumn id="5" xr3:uid="{A6CC1985-416B-47F7-86B5-079A001F6855}" name="Status" dataDxfId="3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L12"/>
  <sheetViews>
    <sheetView tabSelected="1" workbookViewId="0">
      <selection activeCell="A13" sqref="A13"/>
    </sheetView>
  </sheetViews>
  <sheetFormatPr defaultRowHeight="14.5" x14ac:dyDescent="0.35"/>
  <cols>
    <col min="1" max="1" width="22.7265625" customWidth="1"/>
    <col min="2" max="2" width="13.81640625" customWidth="1"/>
    <col min="3" max="3" width="3.90625" customWidth="1"/>
    <col min="4" max="4" width="19.26953125" customWidth="1"/>
    <col min="5" max="5" width="13.81640625" bestFit="1" customWidth="1"/>
    <col min="6" max="6" width="10.7265625" bestFit="1" customWidth="1"/>
    <col min="11" max="12" width="21.6328125" customWidth="1"/>
  </cols>
  <sheetData>
    <row r="1" spans="1:12" ht="21" customHeight="1" x14ac:dyDescent="0.35">
      <c r="A1" s="3" t="s">
        <v>12</v>
      </c>
      <c r="B1" s="3" t="s">
        <v>11</v>
      </c>
      <c r="D1" s="3" t="s">
        <v>13</v>
      </c>
      <c r="E1" s="3" t="s">
        <v>17</v>
      </c>
      <c r="K1" s="25" t="s">
        <v>20</v>
      </c>
      <c r="L1" s="5"/>
    </row>
    <row r="2" spans="1:12" x14ac:dyDescent="0.35">
      <c r="A2" s="4" t="s">
        <v>63</v>
      </c>
      <c r="B2" s="9" t="str" cm="1">
        <f t="array" aca="1" ref="B2" ca="1">IF(Summary[[#This Row],[Test Case Sheet name]]="", "", INDIRECT(_xlfn.CONCAT("'",A2, "'","!E8")))</f>
        <v>Not Executed</v>
      </c>
      <c r="D2" s="4" t="s">
        <v>14</v>
      </c>
      <c r="E2" s="9">
        <f ca="1">COUNTIF(Summary[Result],"Not Executed")</f>
        <v>7</v>
      </c>
      <c r="K2" s="27" t="s">
        <v>581</v>
      </c>
      <c r="L2" s="28"/>
    </row>
    <row r="3" spans="1:12" x14ac:dyDescent="0.35">
      <c r="A3" s="1" t="s">
        <v>86</v>
      </c>
      <c r="B3" s="9" t="str" cm="1">
        <f t="array" aca="1" ref="B3" ca="1">IF(Summary[[#This Row],[Test Case Sheet name]]="", "", INDIRECT(_xlfn.CONCAT("'",A3, "'","!E8")))</f>
        <v>Not Executed</v>
      </c>
      <c r="D3" s="4" t="s">
        <v>15</v>
      </c>
      <c r="E3" s="9">
        <f ca="1">COUNTIF(Summary[Result],"Pass")</f>
        <v>0</v>
      </c>
      <c r="K3" s="29"/>
      <c r="L3" s="30"/>
    </row>
    <row r="4" spans="1:12" x14ac:dyDescent="0.35">
      <c r="A4" s="2" t="s">
        <v>191</v>
      </c>
      <c r="B4" s="9" t="str" cm="1">
        <f t="array" aca="1" ref="B4" ca="1">IF(Summary[[#This Row],[Test Case Sheet name]]="", "", INDIRECT(_xlfn.CONCAT("'",A4, "'","!E8")))</f>
        <v>Not Executed</v>
      </c>
      <c r="D4" s="4" t="s">
        <v>16</v>
      </c>
      <c r="E4" s="10">
        <f ca="1">COUNTIF(Summary[Result],"Fail")</f>
        <v>0</v>
      </c>
      <c r="K4" s="29"/>
      <c r="L4" s="30"/>
    </row>
    <row r="5" spans="1:12" x14ac:dyDescent="0.35">
      <c r="A5" s="2" t="s">
        <v>237</v>
      </c>
      <c r="B5" s="10" t="str" cm="1">
        <f t="array" aca="1" ref="B5" ca="1">IF(Summary[[#This Row],[Test Case Sheet name]]="", "", INDIRECT(_xlfn.CONCAT("'",A5, "'","!E8")))</f>
        <v>Not Executed</v>
      </c>
      <c r="K5" s="29"/>
      <c r="L5" s="30"/>
    </row>
    <row r="6" spans="1:12" x14ac:dyDescent="0.35">
      <c r="A6" s="2" t="s">
        <v>346</v>
      </c>
      <c r="B6" s="10" t="str" cm="1">
        <f t="array" aca="1" ref="B6" ca="1">IF(Summary[[#This Row],[Test Case Sheet name]]="", "", INDIRECT(_xlfn.CONCAT("'",A6, "'","!E8")))</f>
        <v>Not Executed</v>
      </c>
      <c r="K6" s="29"/>
      <c r="L6" s="30"/>
    </row>
    <row r="7" spans="1:12" x14ac:dyDescent="0.35">
      <c r="A7" s="2" t="s">
        <v>579</v>
      </c>
      <c r="B7" s="10" t="str" cm="1">
        <f t="array" aca="1" ref="B7" ca="1">IF(Summary[[#This Row],[Test Case Sheet name]]="", "", INDIRECT(_xlfn.CONCAT("'",A7, "'","!E8")))</f>
        <v>Not Executed</v>
      </c>
      <c r="K7" s="29"/>
      <c r="L7" s="30"/>
    </row>
    <row r="8" spans="1:12" x14ac:dyDescent="0.35">
      <c r="A8" s="2" t="s">
        <v>580</v>
      </c>
      <c r="B8" s="10" t="str" cm="1">
        <f t="array" aca="1" ref="B8" ca="1">IF(Summary[[#This Row],[Test Case Sheet name]]="", "", INDIRECT(_xlfn.CONCAT("'",A8, "'","!E8")))</f>
        <v>Not Executed</v>
      </c>
      <c r="K8" s="29"/>
      <c r="L8" s="30"/>
    </row>
    <row r="9" spans="1:12" x14ac:dyDescent="0.35">
      <c r="K9" s="29"/>
      <c r="L9" s="30"/>
    </row>
    <row r="10" spans="1:12" ht="14.5" customHeight="1" x14ac:dyDescent="0.35">
      <c r="K10" s="29"/>
      <c r="L10" s="30"/>
    </row>
    <row r="11" spans="1:12" x14ac:dyDescent="0.35">
      <c r="K11" s="29"/>
      <c r="L11" s="30"/>
    </row>
    <row r="12" spans="1:12" x14ac:dyDescent="0.35">
      <c r="K12" s="31"/>
      <c r="L12" s="32"/>
    </row>
  </sheetData>
  <mergeCells count="1">
    <mergeCell ref="K2:L12"/>
  </mergeCells>
  <phoneticPr fontId="3"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8529-F109-4122-99C6-22F7311C314B}">
  <dimension ref="A1:F160"/>
  <sheetViews>
    <sheetView topLeftCell="A6" workbookViewId="0">
      <selection activeCell="F11" sqref="F11:F160"/>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21</v>
      </c>
      <c r="B2" s="34"/>
      <c r="C2" s="34"/>
      <c r="D2" s="34"/>
      <c r="E2" s="34"/>
      <c r="F2" s="35"/>
    </row>
    <row r="3" spans="1:6" ht="49.5" hidden="1" x14ac:dyDescent="0.35"/>
    <row r="4" spans="1:6" x14ac:dyDescent="0.35">
      <c r="A4" s="13" t="s">
        <v>1</v>
      </c>
      <c r="B4" s="14" t="s">
        <v>596</v>
      </c>
      <c r="C4" s="15"/>
      <c r="D4" s="15"/>
      <c r="E4" s="15"/>
      <c r="F4" s="15"/>
    </row>
    <row r="5" spans="1:6" ht="232" customHeight="1" x14ac:dyDescent="0.35">
      <c r="A5" s="8" t="s">
        <v>64</v>
      </c>
      <c r="B5" s="36" t="s">
        <v>597</v>
      </c>
      <c r="C5" s="35"/>
      <c r="D5" s="21" t="s">
        <v>9</v>
      </c>
      <c r="E5" s="11">
        <f>COUNTIFS(SampleTestCase12[Area],"&lt;&gt;"&amp;"",SampleTestCase12[Status], "Not Executed")</f>
        <v>32</v>
      </c>
      <c r="F5" s="12">
        <f>IF(E5&gt;0, E5/SUM(E$5:E$7), "--")</f>
        <v>1</v>
      </c>
    </row>
    <row r="6" spans="1:6" ht="30" customHeight="1" x14ac:dyDescent="0.35">
      <c r="A6" s="8" t="s">
        <v>22</v>
      </c>
      <c r="B6" s="36" t="s">
        <v>23</v>
      </c>
      <c r="C6" s="35"/>
      <c r="D6" s="21" t="s">
        <v>10</v>
      </c>
      <c r="E6" s="11">
        <f>COUNTIFS(SampleTestCase12[Area],"&lt;&gt;"&amp;"",SampleTestCase12[Status], "Pass")</f>
        <v>0</v>
      </c>
      <c r="F6" s="12" t="str">
        <f t="shared" ref="F6:F7" si="0">IF(E6&gt;0, E6/SUM(E$5:E$7), "--")</f>
        <v>--</v>
      </c>
    </row>
    <row r="7" spans="1:6" ht="56.5" customHeight="1" x14ac:dyDescent="0.35">
      <c r="A7" s="8" t="s">
        <v>24</v>
      </c>
      <c r="B7" s="36" t="s">
        <v>25</v>
      </c>
      <c r="C7" s="35"/>
      <c r="D7" s="21" t="s">
        <v>8</v>
      </c>
      <c r="E7" s="11">
        <f>COUNTIFS(SampleTestCase12[Area],"&lt;&gt;"&amp;"",SampleTestCase12[Status], "Fail")</f>
        <v>0</v>
      </c>
      <c r="F7" s="12" t="str">
        <f t="shared" si="0"/>
        <v>--</v>
      </c>
    </row>
    <row r="8" spans="1:6" x14ac:dyDescent="0.35">
      <c r="A8" s="8"/>
      <c r="B8" s="36"/>
      <c r="C8" s="35"/>
      <c r="D8" s="21" t="s">
        <v>7</v>
      </c>
      <c r="E8" s="37" t="str">
        <f>IF(E7&gt;0, "Fail",
    IF(E5&gt;0, "Not Executed", "Pass"))</f>
        <v>Not Executed</v>
      </c>
      <c r="F8" s="38"/>
    </row>
    <row r="9" spans="1:6" hidden="1" x14ac:dyDescent="0.35"/>
    <row r="10" spans="1:6" x14ac:dyDescent="0.35">
      <c r="A10" s="16" t="s">
        <v>2</v>
      </c>
      <c r="B10" s="16" t="s">
        <v>18</v>
      </c>
      <c r="C10" s="16" t="s">
        <v>6</v>
      </c>
      <c r="D10" s="16" t="s">
        <v>3</v>
      </c>
      <c r="E10" s="16" t="s">
        <v>4</v>
      </c>
      <c r="F10" s="16" t="s">
        <v>5</v>
      </c>
    </row>
    <row r="11" spans="1:6" ht="26" x14ac:dyDescent="0.35">
      <c r="A11" s="20">
        <f t="shared" ref="A11:A74" si="1">IF(ISNUMBER(A10), A10 +1, 1)</f>
        <v>1</v>
      </c>
      <c r="B11" s="17" t="s">
        <v>26</v>
      </c>
      <c r="C11" s="17" t="s">
        <v>66</v>
      </c>
      <c r="D11" s="17" t="s">
        <v>28</v>
      </c>
      <c r="E11" s="17"/>
      <c r="F11" s="18" t="s">
        <v>19</v>
      </c>
    </row>
    <row r="12" spans="1:6" ht="52" x14ac:dyDescent="0.35">
      <c r="A12" s="20">
        <f t="shared" si="1"/>
        <v>2</v>
      </c>
      <c r="B12" s="17" t="s">
        <v>26</v>
      </c>
      <c r="C12" s="17" t="s">
        <v>67</v>
      </c>
      <c r="D12" s="17" t="s">
        <v>68</v>
      </c>
      <c r="E12" s="17"/>
      <c r="F12" s="18" t="s">
        <v>19</v>
      </c>
    </row>
    <row r="13" spans="1:6" ht="26" x14ac:dyDescent="0.35">
      <c r="A13" s="20">
        <f t="shared" si="1"/>
        <v>3</v>
      </c>
      <c r="B13" s="17" t="s">
        <v>26</v>
      </c>
      <c r="C13" s="17" t="s">
        <v>29</v>
      </c>
      <c r="D13" s="17" t="s">
        <v>30</v>
      </c>
      <c r="E13" s="17"/>
      <c r="F13" s="18" t="s">
        <v>19</v>
      </c>
    </row>
    <row r="14" spans="1:6" ht="91" x14ac:dyDescent="0.35">
      <c r="A14" s="20">
        <f t="shared" si="1"/>
        <v>4</v>
      </c>
      <c r="B14" s="17" t="s">
        <v>26</v>
      </c>
      <c r="C14" s="7" t="s">
        <v>69</v>
      </c>
      <c r="D14" s="17" t="s">
        <v>70</v>
      </c>
      <c r="E14" s="19"/>
      <c r="F14" s="18" t="s">
        <v>19</v>
      </c>
    </row>
    <row r="15" spans="1:6" ht="26" x14ac:dyDescent="0.35">
      <c r="A15" s="20">
        <f t="shared" si="1"/>
        <v>5</v>
      </c>
      <c r="B15" s="17" t="s">
        <v>31</v>
      </c>
      <c r="C15" s="17" t="s">
        <v>32</v>
      </c>
      <c r="D15" s="17" t="s">
        <v>33</v>
      </c>
      <c r="E15" s="17"/>
      <c r="F15" s="18" t="s">
        <v>19</v>
      </c>
    </row>
    <row r="16" spans="1:6" ht="52" x14ac:dyDescent="0.35">
      <c r="A16" s="20">
        <f t="shared" si="1"/>
        <v>6</v>
      </c>
      <c r="B16" s="17" t="s">
        <v>31</v>
      </c>
      <c r="C16" s="17" t="s">
        <v>583</v>
      </c>
      <c r="D16" s="17" t="s">
        <v>584</v>
      </c>
      <c r="E16" s="17"/>
      <c r="F16" s="18" t="s">
        <v>19</v>
      </c>
    </row>
    <row r="17" spans="1:6" ht="52" x14ac:dyDescent="0.35">
      <c r="A17" s="20">
        <f t="shared" si="1"/>
        <v>7</v>
      </c>
      <c r="B17" s="17" t="s">
        <v>31</v>
      </c>
      <c r="C17" s="7" t="s">
        <v>71</v>
      </c>
      <c r="D17" s="17" t="s">
        <v>72</v>
      </c>
      <c r="E17" s="19"/>
      <c r="F17" s="18" t="s">
        <v>19</v>
      </c>
    </row>
    <row r="18" spans="1:6" ht="156" x14ac:dyDescent="0.35">
      <c r="A18" s="20">
        <f t="shared" si="1"/>
        <v>8</v>
      </c>
      <c r="B18" s="17" t="s">
        <v>31</v>
      </c>
      <c r="C18" s="7" t="s">
        <v>585</v>
      </c>
      <c r="D18" s="17" t="s">
        <v>586</v>
      </c>
      <c r="E18" s="19"/>
      <c r="F18" s="18" t="s">
        <v>19</v>
      </c>
    </row>
    <row r="19" spans="1:6" ht="26" x14ac:dyDescent="0.35">
      <c r="A19" s="20">
        <f t="shared" si="1"/>
        <v>9</v>
      </c>
      <c r="B19" s="17" t="s">
        <v>73</v>
      </c>
      <c r="C19" s="7" t="s">
        <v>35</v>
      </c>
      <c r="D19" s="17" t="s">
        <v>36</v>
      </c>
      <c r="E19" s="19"/>
      <c r="F19" s="18" t="s">
        <v>19</v>
      </c>
    </row>
    <row r="20" spans="1:6" x14ac:dyDescent="0.35">
      <c r="A20" s="20">
        <f t="shared" si="1"/>
        <v>10</v>
      </c>
      <c r="B20" s="17" t="s">
        <v>73</v>
      </c>
      <c r="C20" s="7" t="s">
        <v>594</v>
      </c>
      <c r="D20" s="17" t="s">
        <v>37</v>
      </c>
      <c r="E20" s="19"/>
      <c r="F20" s="18" t="s">
        <v>19</v>
      </c>
    </row>
    <row r="21" spans="1:6" ht="26" x14ac:dyDescent="0.35">
      <c r="A21" s="20">
        <f t="shared" si="1"/>
        <v>11</v>
      </c>
      <c r="B21" s="17" t="s">
        <v>73</v>
      </c>
      <c r="C21" s="7" t="s">
        <v>38</v>
      </c>
      <c r="D21" s="17" t="s">
        <v>39</v>
      </c>
      <c r="E21" s="19"/>
      <c r="F21" s="18" t="s">
        <v>19</v>
      </c>
    </row>
    <row r="22" spans="1:6" ht="26" x14ac:dyDescent="0.35">
      <c r="A22" s="20">
        <f t="shared" si="1"/>
        <v>12</v>
      </c>
      <c r="B22" s="17" t="s">
        <v>73</v>
      </c>
      <c r="C22" s="7" t="s">
        <v>587</v>
      </c>
      <c r="D22" s="17" t="s">
        <v>40</v>
      </c>
      <c r="E22" s="19"/>
      <c r="F22" s="18" t="s">
        <v>19</v>
      </c>
    </row>
    <row r="23" spans="1:6" ht="26" x14ac:dyDescent="0.35">
      <c r="A23" s="20">
        <f t="shared" si="1"/>
        <v>13</v>
      </c>
      <c r="B23" s="17" t="s">
        <v>73</v>
      </c>
      <c r="C23" s="7" t="s">
        <v>588</v>
      </c>
      <c r="D23" s="17" t="s">
        <v>41</v>
      </c>
      <c r="E23" s="19"/>
      <c r="F23" s="18" t="s">
        <v>19</v>
      </c>
    </row>
    <row r="24" spans="1:6" ht="26" x14ac:dyDescent="0.35">
      <c r="A24" s="20">
        <f t="shared" si="1"/>
        <v>14</v>
      </c>
      <c r="B24" s="17" t="s">
        <v>73</v>
      </c>
      <c r="C24" s="7" t="s">
        <v>589</v>
      </c>
      <c r="D24" s="17" t="s">
        <v>592</v>
      </c>
      <c r="E24" s="19"/>
      <c r="F24" s="18" t="s">
        <v>19</v>
      </c>
    </row>
    <row r="25" spans="1:6" ht="26" x14ac:dyDescent="0.35">
      <c r="A25" s="20">
        <f t="shared" si="1"/>
        <v>15</v>
      </c>
      <c r="B25" s="17" t="s">
        <v>73</v>
      </c>
      <c r="C25" s="7" t="s">
        <v>590</v>
      </c>
      <c r="D25" s="17" t="s">
        <v>42</v>
      </c>
      <c r="E25" s="19"/>
      <c r="F25" s="18" t="s">
        <v>19</v>
      </c>
    </row>
    <row r="26" spans="1:6" ht="26" x14ac:dyDescent="0.35">
      <c r="A26" s="20">
        <f t="shared" si="1"/>
        <v>16</v>
      </c>
      <c r="B26" s="17" t="s">
        <v>73</v>
      </c>
      <c r="C26" s="7" t="s">
        <v>591</v>
      </c>
      <c r="D26" s="17" t="s">
        <v>42</v>
      </c>
      <c r="E26" s="19"/>
      <c r="F26" s="18" t="s">
        <v>19</v>
      </c>
    </row>
    <row r="27" spans="1:6" ht="78" x14ac:dyDescent="0.35">
      <c r="A27" s="20">
        <f t="shared" si="1"/>
        <v>17</v>
      </c>
      <c r="B27" s="17" t="s">
        <v>74</v>
      </c>
      <c r="C27" s="7" t="s">
        <v>82</v>
      </c>
      <c r="D27" s="17" t="s">
        <v>75</v>
      </c>
      <c r="E27" s="19"/>
      <c r="F27" s="18" t="s">
        <v>19</v>
      </c>
    </row>
    <row r="28" spans="1:6" ht="39" x14ac:dyDescent="0.35">
      <c r="A28" s="20">
        <f t="shared" si="1"/>
        <v>18</v>
      </c>
      <c r="B28" s="17" t="s">
        <v>76</v>
      </c>
      <c r="C28" s="7" t="s">
        <v>77</v>
      </c>
      <c r="D28" s="17" t="s">
        <v>78</v>
      </c>
      <c r="E28" s="19"/>
      <c r="F28" s="18" t="s">
        <v>19</v>
      </c>
    </row>
    <row r="29" spans="1:6" ht="26" x14ac:dyDescent="0.35">
      <c r="A29" s="20">
        <f t="shared" si="1"/>
        <v>19</v>
      </c>
      <c r="B29" s="17" t="s">
        <v>76</v>
      </c>
      <c r="C29" s="7" t="s">
        <v>79</v>
      </c>
      <c r="D29" s="17" t="s">
        <v>80</v>
      </c>
      <c r="E29" s="19"/>
      <c r="F29" s="18" t="s">
        <v>19</v>
      </c>
    </row>
    <row r="30" spans="1:6" ht="65" x14ac:dyDescent="0.35">
      <c r="A30" s="20">
        <f t="shared" si="1"/>
        <v>20</v>
      </c>
      <c r="B30" s="17" t="s">
        <v>81</v>
      </c>
      <c r="C30" s="7" t="s">
        <v>593</v>
      </c>
      <c r="D30" s="17" t="s">
        <v>83</v>
      </c>
      <c r="E30" s="19"/>
      <c r="F30" s="18" t="s">
        <v>19</v>
      </c>
    </row>
    <row r="31" spans="1:6" ht="158.5" customHeight="1" x14ac:dyDescent="0.35">
      <c r="A31" s="20">
        <f t="shared" si="1"/>
        <v>21</v>
      </c>
      <c r="B31" s="17" t="s">
        <v>84</v>
      </c>
      <c r="C31" s="7" t="s">
        <v>595</v>
      </c>
      <c r="D31" s="17" t="s">
        <v>85</v>
      </c>
      <c r="E31" s="19"/>
      <c r="F31" s="18" t="s">
        <v>19</v>
      </c>
    </row>
    <row r="32" spans="1:6" ht="26" x14ac:dyDescent="0.35">
      <c r="A32" s="20">
        <f t="shared" si="1"/>
        <v>22</v>
      </c>
      <c r="B32" s="17" t="s">
        <v>34</v>
      </c>
      <c r="C32" s="7" t="s">
        <v>43</v>
      </c>
      <c r="D32" s="17" t="s">
        <v>36</v>
      </c>
      <c r="E32" s="19"/>
      <c r="F32" s="18" t="s">
        <v>19</v>
      </c>
    </row>
    <row r="33" spans="1:6" ht="26" x14ac:dyDescent="0.35">
      <c r="A33" s="20">
        <f t="shared" si="1"/>
        <v>23</v>
      </c>
      <c r="B33" s="17" t="s">
        <v>34</v>
      </c>
      <c r="C33" s="7" t="s">
        <v>44</v>
      </c>
      <c r="D33" s="17" t="s">
        <v>39</v>
      </c>
      <c r="E33" s="19"/>
      <c r="F33" s="18" t="s">
        <v>19</v>
      </c>
    </row>
    <row r="34" spans="1:6" ht="26" x14ac:dyDescent="0.35">
      <c r="A34" s="20">
        <f t="shared" si="1"/>
        <v>24</v>
      </c>
      <c r="B34" s="17" t="s">
        <v>34</v>
      </c>
      <c r="C34" s="7" t="s">
        <v>45</v>
      </c>
      <c r="D34" s="17" t="s">
        <v>40</v>
      </c>
      <c r="E34" s="19"/>
      <c r="F34" s="18" t="s">
        <v>19</v>
      </c>
    </row>
    <row r="35" spans="1:6" ht="26" x14ac:dyDescent="0.35">
      <c r="A35" s="20">
        <f t="shared" si="1"/>
        <v>25</v>
      </c>
      <c r="B35" s="17" t="s">
        <v>34</v>
      </c>
      <c r="C35" s="7" t="s">
        <v>46</v>
      </c>
      <c r="D35" s="17" t="s">
        <v>47</v>
      </c>
      <c r="E35" s="19"/>
      <c r="F35" s="18" t="s">
        <v>19</v>
      </c>
    </row>
    <row r="36" spans="1:6" ht="39" x14ac:dyDescent="0.35">
      <c r="A36" s="20">
        <f t="shared" si="1"/>
        <v>26</v>
      </c>
      <c r="B36" s="17" t="s">
        <v>34</v>
      </c>
      <c r="C36" s="7" t="s">
        <v>48</v>
      </c>
      <c r="D36" s="17" t="s">
        <v>49</v>
      </c>
      <c r="E36" s="19"/>
      <c r="F36" s="18" t="s">
        <v>19</v>
      </c>
    </row>
    <row r="37" spans="1:6" ht="26" x14ac:dyDescent="0.35">
      <c r="A37" s="20">
        <f t="shared" si="1"/>
        <v>27</v>
      </c>
      <c r="B37" s="17" t="s">
        <v>34</v>
      </c>
      <c r="C37" s="7" t="s">
        <v>50</v>
      </c>
      <c r="D37" s="17" t="s">
        <v>51</v>
      </c>
      <c r="E37" s="19"/>
      <c r="F37" s="18" t="s">
        <v>19</v>
      </c>
    </row>
    <row r="38" spans="1:6" ht="26" x14ac:dyDescent="0.35">
      <c r="A38" s="20">
        <f t="shared" si="1"/>
        <v>28</v>
      </c>
      <c r="B38" s="17" t="s">
        <v>34</v>
      </c>
      <c r="C38" s="7" t="s">
        <v>52</v>
      </c>
      <c r="D38" s="17" t="s">
        <v>53</v>
      </c>
      <c r="E38" s="19"/>
      <c r="F38" s="18" t="s">
        <v>19</v>
      </c>
    </row>
    <row r="39" spans="1:6" ht="26" x14ac:dyDescent="0.35">
      <c r="A39" s="20">
        <f t="shared" si="1"/>
        <v>29</v>
      </c>
      <c r="B39" s="17" t="s">
        <v>34</v>
      </c>
      <c r="C39" s="7" t="s">
        <v>54</v>
      </c>
      <c r="D39" s="17" t="s">
        <v>55</v>
      </c>
      <c r="E39" s="19"/>
      <c r="F39" s="18" t="s">
        <v>19</v>
      </c>
    </row>
    <row r="40" spans="1:6" ht="26" x14ac:dyDescent="0.35">
      <c r="A40" s="20">
        <f t="shared" si="1"/>
        <v>30</v>
      </c>
      <c r="B40" s="17" t="s">
        <v>34</v>
      </c>
      <c r="C40" s="7" t="s">
        <v>56</v>
      </c>
      <c r="D40" s="17" t="s">
        <v>57</v>
      </c>
      <c r="E40" s="19"/>
      <c r="F40" s="18" t="s">
        <v>19</v>
      </c>
    </row>
    <row r="41" spans="1:6" ht="26" x14ac:dyDescent="0.35">
      <c r="A41" s="20">
        <f t="shared" si="1"/>
        <v>31</v>
      </c>
      <c r="B41" s="17" t="s">
        <v>34</v>
      </c>
      <c r="C41" s="7" t="s">
        <v>58</v>
      </c>
      <c r="D41" s="17" t="s">
        <v>59</v>
      </c>
      <c r="E41" s="19"/>
      <c r="F41" s="18" t="s">
        <v>19</v>
      </c>
    </row>
    <row r="42" spans="1:6" ht="26" x14ac:dyDescent="0.35">
      <c r="A42" s="20">
        <f t="shared" si="1"/>
        <v>32</v>
      </c>
      <c r="B42" s="17" t="s">
        <v>60</v>
      </c>
      <c r="C42" s="7" t="s">
        <v>61</v>
      </c>
      <c r="D42" s="17" t="s">
        <v>62</v>
      </c>
      <c r="E42" s="19"/>
      <c r="F42" s="18" t="s">
        <v>19</v>
      </c>
    </row>
    <row r="43" spans="1:6" x14ac:dyDescent="0.35">
      <c r="A43" s="20">
        <f t="shared" si="1"/>
        <v>33</v>
      </c>
      <c r="B43" s="17"/>
      <c r="C43" s="7"/>
      <c r="D43" s="17"/>
      <c r="E43" s="19"/>
      <c r="F43" s="18" t="s">
        <v>19</v>
      </c>
    </row>
    <row r="44" spans="1:6" x14ac:dyDescent="0.35">
      <c r="A44" s="20">
        <f t="shared" si="1"/>
        <v>34</v>
      </c>
      <c r="B44" s="17"/>
      <c r="C44" s="7"/>
      <c r="D44" s="17"/>
      <c r="E44" s="19"/>
      <c r="F44" s="18" t="s">
        <v>19</v>
      </c>
    </row>
    <row r="45" spans="1:6" x14ac:dyDescent="0.35">
      <c r="A45" s="20">
        <f t="shared" si="1"/>
        <v>35</v>
      </c>
      <c r="B45" s="17"/>
      <c r="C45" s="7"/>
      <c r="D45" s="17"/>
      <c r="E45" s="19"/>
      <c r="F45" s="18" t="s">
        <v>19</v>
      </c>
    </row>
    <row r="46" spans="1:6" x14ac:dyDescent="0.35">
      <c r="A46" s="20">
        <f t="shared" si="1"/>
        <v>36</v>
      </c>
      <c r="B46" s="17"/>
      <c r="C46" s="7"/>
      <c r="D46" s="17"/>
      <c r="E46" s="19"/>
      <c r="F46" s="18" t="s">
        <v>19</v>
      </c>
    </row>
    <row r="47" spans="1:6" x14ac:dyDescent="0.35">
      <c r="A47" s="20">
        <f t="shared" si="1"/>
        <v>37</v>
      </c>
      <c r="B47" s="17"/>
      <c r="C47" s="7"/>
      <c r="D47" s="17"/>
      <c r="E47" s="19"/>
      <c r="F47" s="18" t="s">
        <v>19</v>
      </c>
    </row>
    <row r="48" spans="1:6" x14ac:dyDescent="0.35">
      <c r="A48" s="20">
        <f t="shared" si="1"/>
        <v>38</v>
      </c>
      <c r="B48" s="17"/>
      <c r="C48" s="7"/>
      <c r="D48" s="17"/>
      <c r="E48" s="19"/>
      <c r="F48" s="18" t="s">
        <v>19</v>
      </c>
    </row>
    <row r="49" spans="1:6" x14ac:dyDescent="0.35">
      <c r="A49" s="20">
        <f t="shared" si="1"/>
        <v>39</v>
      </c>
      <c r="B49" s="17"/>
      <c r="C49" s="7"/>
      <c r="D49" s="17"/>
      <c r="E49" s="19"/>
      <c r="F49" s="18" t="s">
        <v>19</v>
      </c>
    </row>
    <row r="50" spans="1:6" x14ac:dyDescent="0.35">
      <c r="A50" s="20">
        <f t="shared" si="1"/>
        <v>40</v>
      </c>
      <c r="B50" s="17"/>
      <c r="C50" s="7"/>
      <c r="D50" s="17"/>
      <c r="E50" s="19"/>
      <c r="F50" s="18" t="s">
        <v>19</v>
      </c>
    </row>
    <row r="51" spans="1:6" x14ac:dyDescent="0.35">
      <c r="A51" s="20">
        <f t="shared" si="1"/>
        <v>41</v>
      </c>
      <c r="B51" s="17"/>
      <c r="C51" s="7"/>
      <c r="D51" s="17"/>
      <c r="E51" s="19"/>
      <c r="F51" s="18" t="s">
        <v>19</v>
      </c>
    </row>
    <row r="52" spans="1:6" x14ac:dyDescent="0.35">
      <c r="A52" s="20">
        <f t="shared" si="1"/>
        <v>42</v>
      </c>
      <c r="B52" s="17"/>
      <c r="C52" s="7"/>
      <c r="D52" s="17"/>
      <c r="E52" s="19"/>
      <c r="F52" s="18" t="s">
        <v>19</v>
      </c>
    </row>
    <row r="53" spans="1:6" x14ac:dyDescent="0.35">
      <c r="A53" s="20">
        <f t="shared" si="1"/>
        <v>43</v>
      </c>
      <c r="B53" s="17"/>
      <c r="C53" s="7"/>
      <c r="D53" s="17"/>
      <c r="E53" s="19"/>
      <c r="F53" s="18" t="s">
        <v>19</v>
      </c>
    </row>
    <row r="54" spans="1:6" x14ac:dyDescent="0.35">
      <c r="A54" s="20">
        <f t="shared" si="1"/>
        <v>44</v>
      </c>
      <c r="B54" s="17"/>
      <c r="C54" s="7"/>
      <c r="D54" s="17"/>
      <c r="E54" s="19"/>
      <c r="F54" s="18" t="s">
        <v>19</v>
      </c>
    </row>
    <row r="55" spans="1:6" x14ac:dyDescent="0.35">
      <c r="A55" s="20">
        <f t="shared" si="1"/>
        <v>45</v>
      </c>
      <c r="B55" s="17"/>
      <c r="C55" s="7"/>
      <c r="D55" s="17"/>
      <c r="E55" s="19"/>
      <c r="F55" s="18" t="s">
        <v>19</v>
      </c>
    </row>
    <row r="56" spans="1:6" x14ac:dyDescent="0.35">
      <c r="A56" s="20">
        <f t="shared" si="1"/>
        <v>46</v>
      </c>
      <c r="B56" s="17"/>
      <c r="C56" s="7"/>
      <c r="D56" s="17"/>
      <c r="E56" s="19"/>
      <c r="F56" s="18" t="s">
        <v>19</v>
      </c>
    </row>
    <row r="57" spans="1:6" x14ac:dyDescent="0.35">
      <c r="A57" s="20">
        <f t="shared" si="1"/>
        <v>47</v>
      </c>
      <c r="B57" s="17"/>
      <c r="C57" s="7"/>
      <c r="D57" s="17"/>
      <c r="E57" s="19"/>
      <c r="F57" s="18" t="s">
        <v>19</v>
      </c>
    </row>
    <row r="58" spans="1:6" x14ac:dyDescent="0.35">
      <c r="A58" s="20">
        <f t="shared" si="1"/>
        <v>48</v>
      </c>
      <c r="B58" s="17"/>
      <c r="C58" s="7"/>
      <c r="D58" s="17"/>
      <c r="E58" s="19"/>
      <c r="F58" s="18" t="s">
        <v>19</v>
      </c>
    </row>
    <row r="59" spans="1:6" x14ac:dyDescent="0.35">
      <c r="A59" s="20">
        <f t="shared" si="1"/>
        <v>49</v>
      </c>
      <c r="B59" s="17"/>
      <c r="C59" s="7"/>
      <c r="D59" s="17"/>
      <c r="E59" s="19"/>
      <c r="F59" s="18" t="s">
        <v>19</v>
      </c>
    </row>
    <row r="60" spans="1:6" x14ac:dyDescent="0.35">
      <c r="A60" s="20">
        <f t="shared" si="1"/>
        <v>50</v>
      </c>
      <c r="B60" s="17"/>
      <c r="C60" s="7"/>
      <c r="D60" s="17"/>
      <c r="E60" s="19"/>
      <c r="F60" s="18" t="s">
        <v>19</v>
      </c>
    </row>
    <row r="61" spans="1:6" x14ac:dyDescent="0.35">
      <c r="A61" s="20">
        <f t="shared" si="1"/>
        <v>51</v>
      </c>
      <c r="B61" s="17"/>
      <c r="C61" s="7"/>
      <c r="D61" s="17"/>
      <c r="E61" s="19"/>
      <c r="F61" s="18" t="s">
        <v>19</v>
      </c>
    </row>
    <row r="62" spans="1:6" x14ac:dyDescent="0.35">
      <c r="A62" s="20">
        <f t="shared" si="1"/>
        <v>52</v>
      </c>
      <c r="B62" s="17"/>
      <c r="C62" s="7"/>
      <c r="D62" s="17"/>
      <c r="E62" s="19"/>
      <c r="F62" s="18" t="s">
        <v>19</v>
      </c>
    </row>
    <row r="63" spans="1:6" x14ac:dyDescent="0.35">
      <c r="A63" s="20">
        <f t="shared" si="1"/>
        <v>53</v>
      </c>
      <c r="B63" s="17"/>
      <c r="C63" s="7"/>
      <c r="D63" s="17"/>
      <c r="E63" s="19"/>
      <c r="F63" s="18" t="s">
        <v>19</v>
      </c>
    </row>
    <row r="64" spans="1:6" x14ac:dyDescent="0.35">
      <c r="A64" s="20">
        <f t="shared" si="1"/>
        <v>54</v>
      </c>
      <c r="B64" s="17"/>
      <c r="C64" s="7"/>
      <c r="D64" s="17"/>
      <c r="E64" s="19"/>
      <c r="F64" s="18" t="s">
        <v>19</v>
      </c>
    </row>
    <row r="65" spans="1:6" x14ac:dyDescent="0.35">
      <c r="A65" s="20">
        <f t="shared" si="1"/>
        <v>55</v>
      </c>
      <c r="B65" s="17"/>
      <c r="C65" s="7"/>
      <c r="D65" s="17"/>
      <c r="E65" s="19"/>
      <c r="F65" s="18" t="s">
        <v>19</v>
      </c>
    </row>
    <row r="66" spans="1:6" x14ac:dyDescent="0.35">
      <c r="A66" s="20">
        <f t="shared" si="1"/>
        <v>56</v>
      </c>
      <c r="B66" s="17"/>
      <c r="C66" s="7"/>
      <c r="D66" s="17"/>
      <c r="E66" s="19"/>
      <c r="F66" s="18" t="s">
        <v>19</v>
      </c>
    </row>
    <row r="67" spans="1:6" x14ac:dyDescent="0.35">
      <c r="A67" s="20">
        <f t="shared" si="1"/>
        <v>57</v>
      </c>
      <c r="B67" s="17"/>
      <c r="C67" s="7"/>
      <c r="D67" s="17"/>
      <c r="E67" s="19"/>
      <c r="F67" s="18" t="s">
        <v>19</v>
      </c>
    </row>
    <row r="68" spans="1:6" x14ac:dyDescent="0.35">
      <c r="A68" s="20">
        <f t="shared" si="1"/>
        <v>58</v>
      </c>
      <c r="B68" s="17"/>
      <c r="C68" s="7"/>
      <c r="D68" s="17"/>
      <c r="E68" s="19"/>
      <c r="F68" s="18" t="s">
        <v>19</v>
      </c>
    </row>
    <row r="69" spans="1:6" x14ac:dyDescent="0.35">
      <c r="A69" s="20">
        <f t="shared" si="1"/>
        <v>59</v>
      </c>
      <c r="B69" s="17"/>
      <c r="C69" s="7"/>
      <c r="D69" s="17"/>
      <c r="E69" s="19"/>
      <c r="F69" s="18" t="s">
        <v>19</v>
      </c>
    </row>
    <row r="70" spans="1:6" x14ac:dyDescent="0.35">
      <c r="A70" s="20">
        <f t="shared" si="1"/>
        <v>60</v>
      </c>
      <c r="B70" s="17"/>
      <c r="C70" s="7"/>
      <c r="D70" s="17"/>
      <c r="E70" s="19"/>
      <c r="F70" s="18" t="s">
        <v>19</v>
      </c>
    </row>
    <row r="71" spans="1:6" x14ac:dyDescent="0.35">
      <c r="A71" s="20">
        <f t="shared" si="1"/>
        <v>61</v>
      </c>
      <c r="B71" s="17"/>
      <c r="C71" s="7"/>
      <c r="D71" s="17"/>
      <c r="E71" s="19"/>
      <c r="F71" s="18" t="s">
        <v>19</v>
      </c>
    </row>
    <row r="72" spans="1:6" x14ac:dyDescent="0.35">
      <c r="A72" s="20">
        <f t="shared" si="1"/>
        <v>62</v>
      </c>
      <c r="B72" s="17"/>
      <c r="C72" s="7"/>
      <c r="D72" s="17"/>
      <c r="E72" s="19"/>
      <c r="F72" s="18" t="s">
        <v>19</v>
      </c>
    </row>
    <row r="73" spans="1:6" x14ac:dyDescent="0.35">
      <c r="A73" s="20">
        <f t="shared" si="1"/>
        <v>63</v>
      </c>
      <c r="B73" s="17"/>
      <c r="C73" s="7"/>
      <c r="D73" s="17"/>
      <c r="E73" s="19"/>
      <c r="F73" s="18" t="s">
        <v>19</v>
      </c>
    </row>
    <row r="74" spans="1:6" x14ac:dyDescent="0.35">
      <c r="A74" s="20">
        <f t="shared" si="1"/>
        <v>64</v>
      </c>
      <c r="B74" s="17"/>
      <c r="C74" s="7"/>
      <c r="D74" s="17"/>
      <c r="E74" s="19"/>
      <c r="F74" s="18" t="s">
        <v>19</v>
      </c>
    </row>
    <row r="75" spans="1:6" x14ac:dyDescent="0.35">
      <c r="A75" s="20">
        <f t="shared" ref="A75:A138" si="2">IF(ISNUMBER(A74), A74 +1, 1)</f>
        <v>65</v>
      </c>
      <c r="B75" s="17"/>
      <c r="C75" s="7"/>
      <c r="D75" s="17"/>
      <c r="E75" s="19"/>
      <c r="F75" s="18" t="s">
        <v>19</v>
      </c>
    </row>
    <row r="76" spans="1:6" x14ac:dyDescent="0.35">
      <c r="A76" s="20">
        <f t="shared" si="2"/>
        <v>66</v>
      </c>
      <c r="B76" s="17"/>
      <c r="C76" s="7"/>
      <c r="D76" s="17"/>
      <c r="E76" s="19"/>
      <c r="F76" s="18" t="s">
        <v>19</v>
      </c>
    </row>
    <row r="77" spans="1:6" x14ac:dyDescent="0.35">
      <c r="A77" s="20">
        <f t="shared" si="2"/>
        <v>67</v>
      </c>
      <c r="B77" s="17"/>
      <c r="C77" s="7"/>
      <c r="D77" s="17"/>
      <c r="E77" s="19"/>
      <c r="F77" s="18" t="s">
        <v>19</v>
      </c>
    </row>
    <row r="78" spans="1:6" x14ac:dyDescent="0.35">
      <c r="A78" s="20">
        <f t="shared" si="2"/>
        <v>68</v>
      </c>
      <c r="B78" s="17"/>
      <c r="C78" s="7"/>
      <c r="D78" s="17"/>
      <c r="E78" s="19"/>
      <c r="F78" s="18" t="s">
        <v>19</v>
      </c>
    </row>
    <row r="79" spans="1:6" x14ac:dyDescent="0.35">
      <c r="A79" s="20">
        <f t="shared" si="2"/>
        <v>69</v>
      </c>
      <c r="B79" s="17"/>
      <c r="C79" s="7"/>
      <c r="D79" s="17"/>
      <c r="E79" s="19"/>
      <c r="F79" s="18" t="s">
        <v>19</v>
      </c>
    </row>
    <row r="80" spans="1:6" x14ac:dyDescent="0.35">
      <c r="A80" s="20">
        <f t="shared" si="2"/>
        <v>70</v>
      </c>
      <c r="B80" s="17"/>
      <c r="C80" s="7"/>
      <c r="D80" s="17"/>
      <c r="E80" s="19"/>
      <c r="F80" s="18" t="s">
        <v>19</v>
      </c>
    </row>
    <row r="81" spans="1:6" x14ac:dyDescent="0.35">
      <c r="A81" s="20">
        <f t="shared" si="2"/>
        <v>71</v>
      </c>
      <c r="B81" s="17"/>
      <c r="C81" s="7"/>
      <c r="D81" s="17"/>
      <c r="E81" s="19"/>
      <c r="F81" s="18" t="s">
        <v>19</v>
      </c>
    </row>
    <row r="82" spans="1:6" x14ac:dyDescent="0.35">
      <c r="A82" s="20">
        <f t="shared" si="2"/>
        <v>72</v>
      </c>
      <c r="B82" s="17"/>
      <c r="C82" s="7"/>
      <c r="D82" s="17"/>
      <c r="E82" s="19"/>
      <c r="F82" s="18" t="s">
        <v>19</v>
      </c>
    </row>
    <row r="83" spans="1:6" x14ac:dyDescent="0.35">
      <c r="A83" s="20">
        <f t="shared" si="2"/>
        <v>73</v>
      </c>
      <c r="B83" s="17"/>
      <c r="C83" s="7"/>
      <c r="D83" s="17"/>
      <c r="E83" s="19"/>
      <c r="F83" s="18" t="s">
        <v>19</v>
      </c>
    </row>
    <row r="84" spans="1:6" x14ac:dyDescent="0.35">
      <c r="A84" s="20">
        <f t="shared" si="2"/>
        <v>74</v>
      </c>
      <c r="B84" s="17"/>
      <c r="C84" s="7"/>
      <c r="D84" s="17"/>
      <c r="E84" s="19"/>
      <c r="F84" s="18" t="s">
        <v>19</v>
      </c>
    </row>
    <row r="85" spans="1:6" x14ac:dyDescent="0.35">
      <c r="A85" s="20">
        <f t="shared" si="2"/>
        <v>75</v>
      </c>
      <c r="B85" s="17"/>
      <c r="C85" s="7"/>
      <c r="D85" s="17"/>
      <c r="E85" s="19"/>
      <c r="F85" s="18" t="s">
        <v>19</v>
      </c>
    </row>
    <row r="86" spans="1:6" x14ac:dyDescent="0.35">
      <c r="A86" s="20">
        <f t="shared" si="2"/>
        <v>76</v>
      </c>
      <c r="B86" s="17"/>
      <c r="C86" s="7"/>
      <c r="D86" s="17"/>
      <c r="E86" s="19"/>
      <c r="F86" s="18" t="s">
        <v>19</v>
      </c>
    </row>
    <row r="87" spans="1:6" x14ac:dyDescent="0.35">
      <c r="A87" s="20">
        <f t="shared" si="2"/>
        <v>77</v>
      </c>
      <c r="B87" s="17"/>
      <c r="C87" s="7"/>
      <c r="D87" s="17"/>
      <c r="E87" s="19"/>
      <c r="F87" s="18" t="s">
        <v>19</v>
      </c>
    </row>
    <row r="88" spans="1:6" x14ac:dyDescent="0.35">
      <c r="A88" s="20">
        <f t="shared" si="2"/>
        <v>78</v>
      </c>
      <c r="B88" s="17"/>
      <c r="C88" s="7"/>
      <c r="D88" s="17"/>
      <c r="E88" s="19"/>
      <c r="F88" s="18" t="s">
        <v>19</v>
      </c>
    </row>
    <row r="89" spans="1:6" x14ac:dyDescent="0.35">
      <c r="A89" s="20">
        <f t="shared" si="2"/>
        <v>79</v>
      </c>
      <c r="B89" s="17"/>
      <c r="C89" s="7"/>
      <c r="D89" s="17"/>
      <c r="E89" s="19"/>
      <c r="F89" s="18" t="s">
        <v>19</v>
      </c>
    </row>
    <row r="90" spans="1:6" x14ac:dyDescent="0.35">
      <c r="A90" s="20">
        <f t="shared" si="2"/>
        <v>80</v>
      </c>
      <c r="B90" s="17"/>
      <c r="C90" s="7"/>
      <c r="D90" s="17"/>
      <c r="E90" s="19"/>
      <c r="F90" s="18" t="s">
        <v>19</v>
      </c>
    </row>
    <row r="91" spans="1:6" x14ac:dyDescent="0.35">
      <c r="A91" s="20">
        <f t="shared" si="2"/>
        <v>81</v>
      </c>
      <c r="B91" s="17"/>
      <c r="C91" s="7"/>
      <c r="D91" s="17"/>
      <c r="E91" s="19"/>
      <c r="F91" s="18" t="s">
        <v>19</v>
      </c>
    </row>
    <row r="92" spans="1:6" x14ac:dyDescent="0.35">
      <c r="A92" s="20">
        <f t="shared" si="2"/>
        <v>82</v>
      </c>
      <c r="B92" s="17"/>
      <c r="C92" s="7"/>
      <c r="D92" s="17"/>
      <c r="E92" s="19"/>
      <c r="F92" s="18" t="s">
        <v>19</v>
      </c>
    </row>
    <row r="93" spans="1:6" x14ac:dyDescent="0.35">
      <c r="A93" s="20">
        <f t="shared" si="2"/>
        <v>83</v>
      </c>
      <c r="B93" s="17"/>
      <c r="C93" s="7"/>
      <c r="D93" s="17"/>
      <c r="E93" s="19"/>
      <c r="F93" s="18" t="s">
        <v>19</v>
      </c>
    </row>
    <row r="94" spans="1:6" x14ac:dyDescent="0.35">
      <c r="A94" s="20">
        <f t="shared" si="2"/>
        <v>84</v>
      </c>
      <c r="B94" s="17"/>
      <c r="C94" s="7"/>
      <c r="D94" s="17"/>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6">
    <mergeCell ref="A2:F2"/>
    <mergeCell ref="B5:C5"/>
    <mergeCell ref="B6:C6"/>
    <mergeCell ref="B7:C7"/>
    <mergeCell ref="B8:C8"/>
    <mergeCell ref="E8:F8"/>
  </mergeCells>
  <conditionalFormatting sqref="A11:E19 A20:B20 D20:E20 A21:E160">
    <cfRule type="expression" dxfId="29" priority="10">
      <formula>AND($B11&lt;&gt;$B10, $B11&lt;&gt;"")</formula>
    </cfRule>
  </conditionalFormatting>
  <conditionalFormatting sqref="B11:E19 B20 D20:E20 B21:E160">
    <cfRule type="expression" dxfId="28" priority="9">
      <formula>AND($B11&lt;&gt;$B10)</formula>
    </cfRule>
  </conditionalFormatting>
  <conditionalFormatting sqref="C20">
    <cfRule type="expression" dxfId="27" priority="1">
      <formula>AND($B20&lt;&gt;$B19)</formula>
    </cfRule>
    <cfRule type="expression" dxfId="26" priority="2">
      <formula>AND($B20&lt;&gt;$B19, $B20&lt;&gt;"")</formula>
    </cfRule>
  </conditionalFormatting>
  <conditionalFormatting sqref="F11:F160">
    <cfRule type="expression" dxfId="25" priority="5">
      <formula>$F11="Fail"</formula>
    </cfRule>
    <cfRule type="expression" dxfId="24" priority="6">
      <formula>$F11="Pass"</formula>
    </cfRule>
  </conditionalFormatting>
  <dataValidations count="1">
    <dataValidation type="list" allowBlank="1" showInputMessage="1" showErrorMessage="1" sqref="F11:F160" xr:uid="{1795B932-808D-4E1C-B6CC-3657CE692FEA}">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9438-4AD9-4D40-931F-AC03D1866474}">
  <dimension ref="A1:F160"/>
  <sheetViews>
    <sheetView topLeftCell="A6" workbookViewId="0">
      <selection activeCell="F11" sqref="F11:F160"/>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87</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COUNTIFS(SampleTestCase123[Area],"&lt;&gt;"&amp;"",SampleTestCase123[Status], "Not Executed")</f>
        <v>14</v>
      </c>
      <c r="F5" s="12">
        <f>IF(E5&gt;0, E5/SUM(E$5:E$7), "--")</f>
        <v>1</v>
      </c>
    </row>
    <row r="6" spans="1:6" ht="30" customHeight="1" x14ac:dyDescent="0.35">
      <c r="A6" s="8" t="s">
        <v>22</v>
      </c>
      <c r="B6" s="36" t="s">
        <v>23</v>
      </c>
      <c r="C6" s="35"/>
      <c r="D6" s="21" t="s">
        <v>10</v>
      </c>
      <c r="E6" s="11">
        <f>COUNTIFS(SampleTestCase123[Area],"&lt;&gt;"&amp;"",SampleTestCase123[Status], "Pass")</f>
        <v>0</v>
      </c>
      <c r="F6" s="12" t="str">
        <f t="shared" ref="F6:F7" si="0">IF(E6&gt;0, E6/SUM(E$5:E$7), "--")</f>
        <v>--</v>
      </c>
    </row>
    <row r="7" spans="1:6" ht="56.5" customHeight="1" x14ac:dyDescent="0.35">
      <c r="A7" s="8" t="s">
        <v>24</v>
      </c>
      <c r="B7" s="36" t="s">
        <v>25</v>
      </c>
      <c r="C7" s="35"/>
      <c r="D7" s="21" t="s">
        <v>8</v>
      </c>
      <c r="E7" s="11">
        <f>COUNTIFS(SampleTestCase123[Area],"&lt;&gt;"&amp;"",SampleTestCase123[Status], "Fail")</f>
        <v>0</v>
      </c>
      <c r="F7" s="12" t="str">
        <f t="shared" si="0"/>
        <v>--</v>
      </c>
    </row>
    <row r="8" spans="1:6" ht="39" x14ac:dyDescent="0.35">
      <c r="A8" s="8" t="s">
        <v>112</v>
      </c>
      <c r="B8" s="36" t="s">
        <v>113</v>
      </c>
      <c r="C8" s="35"/>
      <c r="D8" s="21" t="s">
        <v>7</v>
      </c>
      <c r="E8" s="37" t="str">
        <f>IF(E7&gt;0, "Fail",
    IF(E5&gt;0, "Not Executed", "Pass"))</f>
        <v>Not Executed</v>
      </c>
      <c r="F8" s="38"/>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88</v>
      </c>
      <c r="C11" s="17" t="s">
        <v>27</v>
      </c>
      <c r="D11" s="17" t="s">
        <v>101</v>
      </c>
      <c r="E11" s="17"/>
      <c r="F11" s="18" t="s">
        <v>19</v>
      </c>
    </row>
    <row r="12" spans="1:6" ht="26" x14ac:dyDescent="0.35">
      <c r="A12" s="20">
        <f t="shared" si="1"/>
        <v>2</v>
      </c>
      <c r="B12" s="17" t="s">
        <v>110</v>
      </c>
      <c r="C12" s="17" t="s">
        <v>89</v>
      </c>
      <c r="D12" s="17" t="s">
        <v>90</v>
      </c>
      <c r="E12" s="17"/>
      <c r="F12" s="18" t="s">
        <v>19</v>
      </c>
    </row>
    <row r="13" spans="1:6" ht="39" x14ac:dyDescent="0.35">
      <c r="A13" s="20">
        <f t="shared" si="1"/>
        <v>3</v>
      </c>
      <c r="B13" s="17" t="s">
        <v>123</v>
      </c>
      <c r="C13" s="17" t="s">
        <v>102</v>
      </c>
      <c r="D13" s="17" t="s">
        <v>105</v>
      </c>
      <c r="E13" s="17"/>
      <c r="F13" s="18" t="s">
        <v>19</v>
      </c>
    </row>
    <row r="14" spans="1:6" ht="52" x14ac:dyDescent="0.35">
      <c r="A14" s="20">
        <f t="shared" si="1"/>
        <v>4</v>
      </c>
      <c r="B14" s="17" t="s">
        <v>123</v>
      </c>
      <c r="C14" s="17" t="s">
        <v>103</v>
      </c>
      <c r="D14" s="17" t="s">
        <v>106</v>
      </c>
      <c r="E14" s="19"/>
      <c r="F14" s="18" t="s">
        <v>19</v>
      </c>
    </row>
    <row r="15" spans="1:6" ht="26" x14ac:dyDescent="0.35">
      <c r="A15" s="20">
        <f t="shared" si="1"/>
        <v>5</v>
      </c>
      <c r="B15" s="17" t="s">
        <v>123</v>
      </c>
      <c r="C15" s="17" t="s">
        <v>104</v>
      </c>
      <c r="D15" s="17" t="s">
        <v>107</v>
      </c>
      <c r="E15" s="17"/>
      <c r="F15" s="18" t="s">
        <v>19</v>
      </c>
    </row>
    <row r="16" spans="1:6" ht="26" x14ac:dyDescent="0.35">
      <c r="A16" s="20">
        <f t="shared" si="1"/>
        <v>6</v>
      </c>
      <c r="B16" s="17" t="s">
        <v>123</v>
      </c>
      <c r="C16" s="17" t="s">
        <v>108</v>
      </c>
      <c r="D16" s="17" t="s">
        <v>109</v>
      </c>
      <c r="E16" s="17"/>
      <c r="F16" s="18" t="s">
        <v>19</v>
      </c>
    </row>
    <row r="17" spans="1:6" ht="130" x14ac:dyDescent="0.35">
      <c r="A17" s="20">
        <f t="shared" si="1"/>
        <v>7</v>
      </c>
      <c r="B17" s="17" t="s">
        <v>111</v>
      </c>
      <c r="C17" s="7" t="s">
        <v>114</v>
      </c>
      <c r="D17" s="17" t="s">
        <v>115</v>
      </c>
      <c r="E17" s="19"/>
      <c r="F17" s="18" t="s">
        <v>19</v>
      </c>
    </row>
    <row r="18" spans="1:6" x14ac:dyDescent="0.35">
      <c r="A18" s="20">
        <f t="shared" si="1"/>
        <v>8</v>
      </c>
      <c r="B18" s="17" t="s">
        <v>91</v>
      </c>
      <c r="C18" s="7" t="s">
        <v>116</v>
      </c>
      <c r="D18" s="17" t="s">
        <v>117</v>
      </c>
      <c r="E18" s="19"/>
      <c r="F18" s="18" t="s">
        <v>19</v>
      </c>
    </row>
    <row r="19" spans="1:6" ht="39" x14ac:dyDescent="0.35">
      <c r="A19" s="20">
        <f t="shared" si="1"/>
        <v>9</v>
      </c>
      <c r="B19" s="17" t="s">
        <v>91</v>
      </c>
      <c r="C19" s="7" t="s">
        <v>118</v>
      </c>
      <c r="D19" s="17" t="s">
        <v>119</v>
      </c>
      <c r="E19" s="19"/>
      <c r="F19" s="18" t="s">
        <v>19</v>
      </c>
    </row>
    <row r="20" spans="1:6" ht="39" x14ac:dyDescent="0.35">
      <c r="A20" s="20">
        <f t="shared" si="1"/>
        <v>10</v>
      </c>
      <c r="B20" s="17" t="s">
        <v>92</v>
      </c>
      <c r="C20" s="7" t="s">
        <v>120</v>
      </c>
      <c r="D20" s="17" t="s">
        <v>93</v>
      </c>
      <c r="E20" s="19"/>
      <c r="F20" s="18" t="s">
        <v>19</v>
      </c>
    </row>
    <row r="21" spans="1:6" ht="26" x14ac:dyDescent="0.35">
      <c r="A21" s="20">
        <f t="shared" si="1"/>
        <v>11</v>
      </c>
      <c r="B21" s="17" t="s">
        <v>92</v>
      </c>
      <c r="C21" s="7" t="s">
        <v>94</v>
      </c>
      <c r="D21" s="17" t="s">
        <v>95</v>
      </c>
      <c r="E21" s="19"/>
      <c r="F21" s="18" t="s">
        <v>19</v>
      </c>
    </row>
    <row r="22" spans="1:6" ht="78" x14ac:dyDescent="0.35">
      <c r="A22" s="20">
        <f t="shared" si="1"/>
        <v>12</v>
      </c>
      <c r="B22" s="17" t="s">
        <v>96</v>
      </c>
      <c r="C22" s="7" t="s">
        <v>121</v>
      </c>
      <c r="D22" s="17" t="s">
        <v>122</v>
      </c>
      <c r="E22" s="19"/>
      <c r="F22" s="18" t="s">
        <v>19</v>
      </c>
    </row>
    <row r="23" spans="1:6" ht="26" x14ac:dyDescent="0.35">
      <c r="A23" s="20">
        <f t="shared" si="1"/>
        <v>13</v>
      </c>
      <c r="B23" s="17" t="s">
        <v>96</v>
      </c>
      <c r="C23" s="7" t="s">
        <v>99</v>
      </c>
      <c r="D23" s="17" t="s">
        <v>97</v>
      </c>
      <c r="E23" s="19"/>
      <c r="F23" s="18" t="s">
        <v>19</v>
      </c>
    </row>
    <row r="24" spans="1:6" ht="39" x14ac:dyDescent="0.35">
      <c r="A24" s="20">
        <f t="shared" si="1"/>
        <v>14</v>
      </c>
      <c r="B24" s="17" t="s">
        <v>96</v>
      </c>
      <c r="C24" s="7" t="s">
        <v>98</v>
      </c>
      <c r="D24" s="17" t="s">
        <v>100</v>
      </c>
      <c r="E24" s="19"/>
      <c r="F24" s="18" t="s">
        <v>19</v>
      </c>
    </row>
    <row r="25" spans="1:6" x14ac:dyDescent="0.35">
      <c r="A25" s="20">
        <f t="shared" si="1"/>
        <v>15</v>
      </c>
      <c r="B25" s="17"/>
      <c r="C25" s="7"/>
      <c r="D25" s="17"/>
      <c r="E25" s="19"/>
      <c r="F25" s="18" t="s">
        <v>19</v>
      </c>
    </row>
    <row r="26" spans="1:6" x14ac:dyDescent="0.35">
      <c r="A26" s="20">
        <f t="shared" si="1"/>
        <v>16</v>
      </c>
      <c r="B26" s="17"/>
      <c r="C26" s="7"/>
      <c r="D26" s="17"/>
      <c r="E26" s="19"/>
      <c r="F26" s="18" t="s">
        <v>19</v>
      </c>
    </row>
    <row r="27" spans="1:6" x14ac:dyDescent="0.35">
      <c r="A27" s="20">
        <f t="shared" si="1"/>
        <v>17</v>
      </c>
      <c r="B27" s="17"/>
      <c r="C27" s="7"/>
      <c r="D27" s="17"/>
      <c r="E27" s="19"/>
      <c r="F27" s="18" t="s">
        <v>19</v>
      </c>
    </row>
    <row r="28" spans="1:6" x14ac:dyDescent="0.35">
      <c r="A28" s="20">
        <f t="shared" si="1"/>
        <v>18</v>
      </c>
      <c r="B28" s="17"/>
      <c r="C28" s="7"/>
      <c r="D28" s="17"/>
      <c r="E28" s="19"/>
      <c r="F28" s="18" t="s">
        <v>19</v>
      </c>
    </row>
    <row r="29" spans="1:6" x14ac:dyDescent="0.35">
      <c r="A29" s="20">
        <f t="shared" si="1"/>
        <v>19</v>
      </c>
      <c r="B29" s="17"/>
      <c r="C29" s="7"/>
      <c r="D29" s="17"/>
      <c r="E29" s="19"/>
      <c r="F29" s="18" t="s">
        <v>19</v>
      </c>
    </row>
    <row r="30" spans="1:6" x14ac:dyDescent="0.35">
      <c r="A30" s="20">
        <f t="shared" si="1"/>
        <v>20</v>
      </c>
      <c r="B30" s="17"/>
      <c r="C30" s="7"/>
      <c r="D30" s="17"/>
      <c r="E30" s="19"/>
      <c r="F30" s="18" t="s">
        <v>19</v>
      </c>
    </row>
    <row r="31" spans="1:6" x14ac:dyDescent="0.35">
      <c r="A31" s="20">
        <f t="shared" si="1"/>
        <v>21</v>
      </c>
      <c r="B31" s="17"/>
      <c r="C31" s="7"/>
      <c r="D31" s="17"/>
      <c r="E31" s="19"/>
      <c r="F31" s="18" t="s">
        <v>19</v>
      </c>
    </row>
    <row r="32" spans="1:6" x14ac:dyDescent="0.35">
      <c r="A32" s="20">
        <f t="shared" si="1"/>
        <v>22</v>
      </c>
      <c r="B32" s="17"/>
      <c r="C32" s="7"/>
      <c r="D32" s="17"/>
      <c r="E32" s="19"/>
      <c r="F32" s="18" t="s">
        <v>19</v>
      </c>
    </row>
    <row r="33" spans="1:6" x14ac:dyDescent="0.35">
      <c r="A33" s="20">
        <f t="shared" si="1"/>
        <v>23</v>
      </c>
      <c r="B33" s="17"/>
      <c r="C33" s="7"/>
      <c r="D33" s="17"/>
      <c r="E33" s="19"/>
      <c r="F33" s="18" t="s">
        <v>19</v>
      </c>
    </row>
    <row r="34" spans="1:6" x14ac:dyDescent="0.35">
      <c r="A34" s="20">
        <f t="shared" si="1"/>
        <v>24</v>
      </c>
      <c r="B34" s="17"/>
      <c r="C34" s="7"/>
      <c r="D34" s="17"/>
      <c r="E34" s="19"/>
      <c r="F34" s="18" t="s">
        <v>19</v>
      </c>
    </row>
    <row r="35" spans="1:6" x14ac:dyDescent="0.35">
      <c r="A35" s="20">
        <f t="shared" si="1"/>
        <v>25</v>
      </c>
      <c r="B35" s="17"/>
      <c r="C35" s="7"/>
      <c r="D35" s="17"/>
      <c r="E35" s="19"/>
      <c r="F35" s="18" t="s">
        <v>19</v>
      </c>
    </row>
    <row r="36" spans="1:6" x14ac:dyDescent="0.35">
      <c r="A36" s="20">
        <f t="shared" si="1"/>
        <v>26</v>
      </c>
      <c r="B36" s="17"/>
      <c r="C36" s="7"/>
      <c r="D36" s="17"/>
      <c r="E36" s="19"/>
      <c r="F36" s="18" t="s">
        <v>19</v>
      </c>
    </row>
    <row r="37" spans="1:6" x14ac:dyDescent="0.35">
      <c r="A37" s="20">
        <f t="shared" si="1"/>
        <v>27</v>
      </c>
      <c r="B37" s="17"/>
      <c r="C37" s="7"/>
      <c r="D37" s="17"/>
      <c r="E37" s="19"/>
      <c r="F37" s="18" t="s">
        <v>19</v>
      </c>
    </row>
    <row r="38" spans="1:6" x14ac:dyDescent="0.35">
      <c r="A38" s="20">
        <f t="shared" si="1"/>
        <v>28</v>
      </c>
      <c r="B38" s="17"/>
      <c r="C38" s="7"/>
      <c r="D38" s="17"/>
      <c r="E38" s="19"/>
      <c r="F38" s="18" t="s">
        <v>19</v>
      </c>
    </row>
    <row r="39" spans="1:6" x14ac:dyDescent="0.35">
      <c r="A39" s="20">
        <f t="shared" si="1"/>
        <v>29</v>
      </c>
      <c r="B39" s="17"/>
      <c r="C39" s="7"/>
      <c r="D39" s="17"/>
      <c r="E39" s="19"/>
      <c r="F39" s="18" t="s">
        <v>19</v>
      </c>
    </row>
    <row r="40" spans="1:6" x14ac:dyDescent="0.35">
      <c r="A40" s="20">
        <f t="shared" si="1"/>
        <v>30</v>
      </c>
      <c r="B40" s="17"/>
      <c r="C40" s="7"/>
      <c r="D40" s="17"/>
      <c r="E40" s="19"/>
      <c r="F40" s="18" t="s">
        <v>19</v>
      </c>
    </row>
    <row r="41" spans="1:6" x14ac:dyDescent="0.35">
      <c r="A41" s="20">
        <f t="shared" si="1"/>
        <v>31</v>
      </c>
      <c r="B41" s="17"/>
      <c r="C41" s="7"/>
      <c r="D41" s="17"/>
      <c r="E41" s="19"/>
      <c r="F41" s="18" t="s">
        <v>19</v>
      </c>
    </row>
    <row r="42" spans="1:6" x14ac:dyDescent="0.35">
      <c r="A42" s="20">
        <f t="shared" si="1"/>
        <v>32</v>
      </c>
      <c r="B42" s="17"/>
      <c r="C42" s="7"/>
      <c r="D42" s="17"/>
      <c r="E42" s="19"/>
      <c r="F42" s="18" t="s">
        <v>19</v>
      </c>
    </row>
    <row r="43" spans="1:6" x14ac:dyDescent="0.35">
      <c r="A43" s="20">
        <f t="shared" si="1"/>
        <v>33</v>
      </c>
      <c r="B43" s="17"/>
      <c r="C43" s="7"/>
      <c r="D43" s="17"/>
      <c r="E43" s="19"/>
      <c r="F43" s="18" t="s">
        <v>19</v>
      </c>
    </row>
    <row r="44" spans="1:6" x14ac:dyDescent="0.35">
      <c r="A44" s="20">
        <f t="shared" si="1"/>
        <v>34</v>
      </c>
      <c r="B44" s="17"/>
      <c r="C44" s="7"/>
      <c r="D44" s="17"/>
      <c r="E44" s="19"/>
      <c r="F44" s="18" t="s">
        <v>19</v>
      </c>
    </row>
    <row r="45" spans="1:6" x14ac:dyDescent="0.35">
      <c r="A45" s="20">
        <f t="shared" si="1"/>
        <v>35</v>
      </c>
      <c r="B45" s="17"/>
      <c r="C45" s="7"/>
      <c r="D45" s="17"/>
      <c r="E45" s="19"/>
      <c r="F45" s="18" t="s">
        <v>19</v>
      </c>
    </row>
    <row r="46" spans="1:6" x14ac:dyDescent="0.35">
      <c r="A46" s="20">
        <f t="shared" si="1"/>
        <v>36</v>
      </c>
      <c r="B46" s="17"/>
      <c r="C46" s="7"/>
      <c r="D46" s="17"/>
      <c r="E46" s="19"/>
      <c r="F46" s="18" t="s">
        <v>19</v>
      </c>
    </row>
    <row r="47" spans="1:6" x14ac:dyDescent="0.35">
      <c r="A47" s="20">
        <f t="shared" si="1"/>
        <v>37</v>
      </c>
      <c r="B47" s="17"/>
      <c r="C47" s="7"/>
      <c r="D47" s="17"/>
      <c r="E47" s="19"/>
      <c r="F47" s="18" t="s">
        <v>19</v>
      </c>
    </row>
    <row r="48" spans="1:6" x14ac:dyDescent="0.35">
      <c r="A48" s="20">
        <f t="shared" si="1"/>
        <v>38</v>
      </c>
      <c r="B48" s="17"/>
      <c r="C48" s="7"/>
      <c r="D48" s="17"/>
      <c r="E48" s="19"/>
      <c r="F48" s="18" t="s">
        <v>19</v>
      </c>
    </row>
    <row r="49" spans="1:6" x14ac:dyDescent="0.35">
      <c r="A49" s="20">
        <f t="shared" si="1"/>
        <v>39</v>
      </c>
      <c r="B49" s="17"/>
      <c r="C49" s="7"/>
      <c r="D49" s="17"/>
      <c r="E49" s="19"/>
      <c r="F49" s="18" t="s">
        <v>19</v>
      </c>
    </row>
    <row r="50" spans="1:6" x14ac:dyDescent="0.35">
      <c r="A50" s="20">
        <f t="shared" si="1"/>
        <v>40</v>
      </c>
      <c r="B50" s="17"/>
      <c r="C50" s="7"/>
      <c r="D50" s="17"/>
      <c r="E50" s="19"/>
      <c r="F50" s="18" t="s">
        <v>19</v>
      </c>
    </row>
    <row r="51" spans="1:6" x14ac:dyDescent="0.35">
      <c r="A51" s="20">
        <f t="shared" si="1"/>
        <v>41</v>
      </c>
      <c r="B51" s="17"/>
      <c r="C51" s="7"/>
      <c r="D51" s="17"/>
      <c r="E51" s="19"/>
      <c r="F51" s="18" t="s">
        <v>19</v>
      </c>
    </row>
    <row r="52" spans="1:6" x14ac:dyDescent="0.35">
      <c r="A52" s="20">
        <f t="shared" si="1"/>
        <v>42</v>
      </c>
      <c r="B52" s="17"/>
      <c r="C52" s="7"/>
      <c r="D52" s="17"/>
      <c r="E52" s="19"/>
      <c r="F52" s="18" t="s">
        <v>19</v>
      </c>
    </row>
    <row r="53" spans="1:6" x14ac:dyDescent="0.35">
      <c r="A53" s="20">
        <f t="shared" si="1"/>
        <v>43</v>
      </c>
      <c r="B53" s="17"/>
      <c r="C53" s="7"/>
      <c r="D53" s="17"/>
      <c r="E53" s="19"/>
      <c r="F53" s="18" t="s">
        <v>19</v>
      </c>
    </row>
    <row r="54" spans="1:6" x14ac:dyDescent="0.35">
      <c r="A54" s="20">
        <f t="shared" si="1"/>
        <v>44</v>
      </c>
      <c r="B54" s="17"/>
      <c r="C54" s="7"/>
      <c r="D54" s="17"/>
      <c r="E54" s="19"/>
      <c r="F54" s="18" t="s">
        <v>19</v>
      </c>
    </row>
    <row r="55" spans="1:6" x14ac:dyDescent="0.35">
      <c r="A55" s="20">
        <f t="shared" si="1"/>
        <v>45</v>
      </c>
      <c r="B55" s="17"/>
      <c r="C55" s="7"/>
      <c r="D55" s="17"/>
      <c r="E55" s="19"/>
      <c r="F55" s="18" t="s">
        <v>19</v>
      </c>
    </row>
    <row r="56" spans="1:6" x14ac:dyDescent="0.35">
      <c r="A56" s="20">
        <f t="shared" si="1"/>
        <v>46</v>
      </c>
      <c r="B56" s="17"/>
      <c r="C56" s="7"/>
      <c r="D56" s="17"/>
      <c r="E56" s="19"/>
      <c r="F56" s="18" t="s">
        <v>19</v>
      </c>
    </row>
    <row r="57" spans="1:6" x14ac:dyDescent="0.35">
      <c r="A57" s="20">
        <f t="shared" si="1"/>
        <v>47</v>
      </c>
      <c r="B57" s="17"/>
      <c r="C57" s="7"/>
      <c r="D57" s="17"/>
      <c r="E57" s="19"/>
      <c r="F57" s="18" t="s">
        <v>19</v>
      </c>
    </row>
    <row r="58" spans="1:6" x14ac:dyDescent="0.35">
      <c r="A58" s="20">
        <f t="shared" si="1"/>
        <v>48</v>
      </c>
      <c r="B58" s="17"/>
      <c r="C58" s="7"/>
      <c r="D58" s="17"/>
      <c r="E58" s="19"/>
      <c r="F58" s="18" t="s">
        <v>19</v>
      </c>
    </row>
    <row r="59" spans="1:6" x14ac:dyDescent="0.35">
      <c r="A59" s="20">
        <f t="shared" si="1"/>
        <v>49</v>
      </c>
      <c r="B59" s="17"/>
      <c r="C59" s="7"/>
      <c r="D59" s="17"/>
      <c r="E59" s="19"/>
      <c r="F59" s="18" t="s">
        <v>19</v>
      </c>
    </row>
    <row r="60" spans="1:6" x14ac:dyDescent="0.35">
      <c r="A60" s="20">
        <f t="shared" si="1"/>
        <v>50</v>
      </c>
      <c r="B60" s="17"/>
      <c r="C60" s="7"/>
      <c r="D60" s="17"/>
      <c r="E60" s="19"/>
      <c r="F60" s="18" t="s">
        <v>19</v>
      </c>
    </row>
    <row r="61" spans="1:6" x14ac:dyDescent="0.35">
      <c r="A61" s="20">
        <f t="shared" si="1"/>
        <v>51</v>
      </c>
      <c r="B61" s="17"/>
      <c r="C61" s="7"/>
      <c r="D61" s="17"/>
      <c r="E61" s="19"/>
      <c r="F61" s="18" t="s">
        <v>19</v>
      </c>
    </row>
    <row r="62" spans="1:6" x14ac:dyDescent="0.35">
      <c r="A62" s="20">
        <f t="shared" si="1"/>
        <v>52</v>
      </c>
      <c r="B62" s="17"/>
      <c r="C62" s="7"/>
      <c r="D62" s="17"/>
      <c r="E62" s="19"/>
      <c r="F62" s="18" t="s">
        <v>19</v>
      </c>
    </row>
    <row r="63" spans="1:6" x14ac:dyDescent="0.35">
      <c r="A63" s="20">
        <f t="shared" si="1"/>
        <v>53</v>
      </c>
      <c r="B63" s="17"/>
      <c r="C63" s="7"/>
      <c r="D63" s="17"/>
      <c r="E63" s="19"/>
      <c r="F63" s="18" t="s">
        <v>19</v>
      </c>
    </row>
    <row r="64" spans="1:6" x14ac:dyDescent="0.35">
      <c r="A64" s="20">
        <f t="shared" si="1"/>
        <v>54</v>
      </c>
      <c r="B64" s="17"/>
      <c r="C64" s="7"/>
      <c r="D64" s="17"/>
      <c r="E64" s="19"/>
      <c r="F64" s="18" t="s">
        <v>19</v>
      </c>
    </row>
    <row r="65" spans="1:6" x14ac:dyDescent="0.35">
      <c r="A65" s="20">
        <f t="shared" si="1"/>
        <v>55</v>
      </c>
      <c r="B65" s="17"/>
      <c r="C65" s="7"/>
      <c r="D65" s="17"/>
      <c r="E65" s="19"/>
      <c r="F65" s="18" t="s">
        <v>19</v>
      </c>
    </row>
    <row r="66" spans="1:6" x14ac:dyDescent="0.35">
      <c r="A66" s="20">
        <f t="shared" si="1"/>
        <v>56</v>
      </c>
      <c r="B66" s="17"/>
      <c r="C66" s="7"/>
      <c r="D66" s="17"/>
      <c r="E66" s="19"/>
      <c r="F66" s="18" t="s">
        <v>19</v>
      </c>
    </row>
    <row r="67" spans="1:6" x14ac:dyDescent="0.35">
      <c r="A67" s="20">
        <f t="shared" si="1"/>
        <v>57</v>
      </c>
      <c r="B67" s="17"/>
      <c r="C67" s="7"/>
      <c r="D67" s="17"/>
      <c r="E67" s="19"/>
      <c r="F67" s="18" t="s">
        <v>19</v>
      </c>
    </row>
    <row r="68" spans="1:6" x14ac:dyDescent="0.35">
      <c r="A68" s="20">
        <f t="shared" si="1"/>
        <v>58</v>
      </c>
      <c r="B68" s="17"/>
      <c r="C68" s="7"/>
      <c r="D68" s="17"/>
      <c r="E68" s="19"/>
      <c r="F68" s="18" t="s">
        <v>19</v>
      </c>
    </row>
    <row r="69" spans="1:6" x14ac:dyDescent="0.35">
      <c r="A69" s="20">
        <f t="shared" si="1"/>
        <v>59</v>
      </c>
      <c r="B69" s="17"/>
      <c r="C69" s="7"/>
      <c r="D69" s="17"/>
      <c r="E69" s="19"/>
      <c r="F69" s="18" t="s">
        <v>19</v>
      </c>
    </row>
    <row r="70" spans="1:6" x14ac:dyDescent="0.35">
      <c r="A70" s="20">
        <f t="shared" si="1"/>
        <v>60</v>
      </c>
      <c r="B70" s="17"/>
      <c r="C70" s="7"/>
      <c r="D70" s="17"/>
      <c r="E70" s="19"/>
      <c r="F70" s="18" t="s">
        <v>19</v>
      </c>
    </row>
    <row r="71" spans="1:6" x14ac:dyDescent="0.35">
      <c r="A71" s="20">
        <f t="shared" si="1"/>
        <v>61</v>
      </c>
      <c r="B71" s="17"/>
      <c r="C71" s="7"/>
      <c r="D71" s="17"/>
      <c r="E71" s="19"/>
      <c r="F71" s="18" t="s">
        <v>19</v>
      </c>
    </row>
    <row r="72" spans="1:6" x14ac:dyDescent="0.35">
      <c r="A72" s="20">
        <f t="shared" si="1"/>
        <v>62</v>
      </c>
      <c r="B72" s="17"/>
      <c r="C72" s="7"/>
      <c r="D72" s="17"/>
      <c r="E72" s="19"/>
      <c r="F72" s="18" t="s">
        <v>19</v>
      </c>
    </row>
    <row r="73" spans="1:6" x14ac:dyDescent="0.35">
      <c r="A73" s="20">
        <f t="shared" si="1"/>
        <v>63</v>
      </c>
      <c r="B73" s="17"/>
      <c r="C73" s="7"/>
      <c r="D73" s="17"/>
      <c r="E73" s="19"/>
      <c r="F73" s="18" t="s">
        <v>19</v>
      </c>
    </row>
    <row r="74" spans="1:6" x14ac:dyDescent="0.35">
      <c r="A74" s="20">
        <f t="shared" si="1"/>
        <v>64</v>
      </c>
      <c r="B74" s="17"/>
      <c r="C74" s="7"/>
      <c r="D74" s="17"/>
      <c r="E74" s="19"/>
      <c r="F74" s="18" t="s">
        <v>19</v>
      </c>
    </row>
    <row r="75" spans="1:6" x14ac:dyDescent="0.35">
      <c r="A75" s="20">
        <f t="shared" ref="A75:A138" si="2">IF(ISNUMBER(A74), A74 +1, 1)</f>
        <v>65</v>
      </c>
      <c r="B75" s="17"/>
      <c r="C75" s="7"/>
      <c r="D75" s="17"/>
      <c r="E75" s="19"/>
      <c r="F75" s="18" t="s">
        <v>19</v>
      </c>
    </row>
    <row r="76" spans="1:6" x14ac:dyDescent="0.35">
      <c r="A76" s="20">
        <f t="shared" si="2"/>
        <v>66</v>
      </c>
      <c r="B76" s="17"/>
      <c r="C76" s="7"/>
      <c r="D76" s="17"/>
      <c r="E76" s="19"/>
      <c r="F76" s="18" t="s">
        <v>19</v>
      </c>
    </row>
    <row r="77" spans="1:6" x14ac:dyDescent="0.35">
      <c r="A77" s="20">
        <f t="shared" si="2"/>
        <v>67</v>
      </c>
      <c r="B77" s="17"/>
      <c r="C77" s="7"/>
      <c r="D77" s="17"/>
      <c r="E77" s="19"/>
      <c r="F77" s="18" t="s">
        <v>19</v>
      </c>
    </row>
    <row r="78" spans="1:6" x14ac:dyDescent="0.35">
      <c r="A78" s="20">
        <f t="shared" si="2"/>
        <v>68</v>
      </c>
      <c r="B78" s="17"/>
      <c r="C78" s="7"/>
      <c r="D78" s="17"/>
      <c r="E78" s="19"/>
      <c r="F78" s="18" t="s">
        <v>19</v>
      </c>
    </row>
    <row r="79" spans="1:6" x14ac:dyDescent="0.35">
      <c r="A79" s="20">
        <f t="shared" si="2"/>
        <v>69</v>
      </c>
      <c r="B79" s="17"/>
      <c r="C79" s="7"/>
      <c r="D79" s="17"/>
      <c r="E79" s="19"/>
      <c r="F79" s="18" t="s">
        <v>19</v>
      </c>
    </row>
    <row r="80" spans="1:6" x14ac:dyDescent="0.35">
      <c r="A80" s="20">
        <f t="shared" si="2"/>
        <v>70</v>
      </c>
      <c r="B80" s="17"/>
      <c r="C80" s="7"/>
      <c r="D80" s="17"/>
      <c r="E80" s="19"/>
      <c r="F80" s="18" t="s">
        <v>19</v>
      </c>
    </row>
    <row r="81" spans="1:6" x14ac:dyDescent="0.35">
      <c r="A81" s="20">
        <f t="shared" si="2"/>
        <v>71</v>
      </c>
      <c r="B81" s="17"/>
      <c r="C81" s="7"/>
      <c r="D81" s="17"/>
      <c r="E81" s="19"/>
      <c r="F81" s="18" t="s">
        <v>19</v>
      </c>
    </row>
    <row r="82" spans="1:6" x14ac:dyDescent="0.35">
      <c r="A82" s="20">
        <f t="shared" si="2"/>
        <v>72</v>
      </c>
      <c r="B82" s="17"/>
      <c r="C82" s="7"/>
      <c r="D82" s="17"/>
      <c r="E82" s="19"/>
      <c r="F82" s="18" t="s">
        <v>19</v>
      </c>
    </row>
    <row r="83" spans="1:6" x14ac:dyDescent="0.35">
      <c r="A83" s="20">
        <f t="shared" si="2"/>
        <v>73</v>
      </c>
      <c r="B83" s="17"/>
      <c r="C83" s="7"/>
      <c r="D83" s="17"/>
      <c r="E83" s="19"/>
      <c r="F83" s="18" t="s">
        <v>19</v>
      </c>
    </row>
    <row r="84" spans="1:6" x14ac:dyDescent="0.35">
      <c r="A84" s="20">
        <f t="shared" si="2"/>
        <v>74</v>
      </c>
      <c r="B84" s="17"/>
      <c r="C84" s="7"/>
      <c r="D84" s="17"/>
      <c r="E84" s="19"/>
      <c r="F84" s="18" t="s">
        <v>19</v>
      </c>
    </row>
    <row r="85" spans="1:6" x14ac:dyDescent="0.35">
      <c r="A85" s="20">
        <f t="shared" si="2"/>
        <v>75</v>
      </c>
      <c r="B85" s="17"/>
      <c r="C85" s="7"/>
      <c r="D85" s="17"/>
      <c r="E85" s="19"/>
      <c r="F85" s="18" t="s">
        <v>19</v>
      </c>
    </row>
    <row r="86" spans="1:6" x14ac:dyDescent="0.35">
      <c r="A86" s="20">
        <f t="shared" si="2"/>
        <v>76</v>
      </c>
      <c r="B86" s="17"/>
      <c r="C86" s="7"/>
      <c r="D86" s="17"/>
      <c r="E86" s="19"/>
      <c r="F86" s="18" t="s">
        <v>19</v>
      </c>
    </row>
    <row r="87" spans="1:6" x14ac:dyDescent="0.35">
      <c r="A87" s="20">
        <f t="shared" si="2"/>
        <v>77</v>
      </c>
      <c r="B87" s="17"/>
      <c r="C87" s="7"/>
      <c r="D87" s="17"/>
      <c r="E87" s="19"/>
      <c r="F87" s="18" t="s">
        <v>19</v>
      </c>
    </row>
    <row r="88" spans="1:6" x14ac:dyDescent="0.35">
      <c r="A88" s="20">
        <f t="shared" si="2"/>
        <v>78</v>
      </c>
      <c r="B88" s="17"/>
      <c r="C88" s="7"/>
      <c r="D88" s="17"/>
      <c r="E88" s="19"/>
      <c r="F88" s="18" t="s">
        <v>19</v>
      </c>
    </row>
    <row r="89" spans="1:6" x14ac:dyDescent="0.35">
      <c r="A89" s="20">
        <f t="shared" si="2"/>
        <v>79</v>
      </c>
      <c r="B89" s="17"/>
      <c r="C89" s="7"/>
      <c r="D89" s="17"/>
      <c r="E89" s="19"/>
      <c r="F89" s="18" t="s">
        <v>19</v>
      </c>
    </row>
    <row r="90" spans="1:6" x14ac:dyDescent="0.35">
      <c r="A90" s="20">
        <f t="shared" si="2"/>
        <v>80</v>
      </c>
      <c r="B90" s="17"/>
      <c r="C90" s="7"/>
      <c r="D90" s="17"/>
      <c r="E90" s="19"/>
      <c r="F90" s="18" t="s">
        <v>19</v>
      </c>
    </row>
    <row r="91" spans="1:6" x14ac:dyDescent="0.35">
      <c r="A91" s="20">
        <f t="shared" si="2"/>
        <v>81</v>
      </c>
      <c r="B91" s="17"/>
      <c r="C91" s="7"/>
      <c r="D91" s="17"/>
      <c r="E91" s="19"/>
      <c r="F91" s="18" t="s">
        <v>19</v>
      </c>
    </row>
    <row r="92" spans="1:6" x14ac:dyDescent="0.35">
      <c r="A92" s="20">
        <f t="shared" si="2"/>
        <v>82</v>
      </c>
      <c r="B92" s="17"/>
      <c r="C92" s="7"/>
      <c r="D92" s="17"/>
      <c r="E92" s="19"/>
      <c r="F92" s="18" t="s">
        <v>19</v>
      </c>
    </row>
    <row r="93" spans="1:6" x14ac:dyDescent="0.35">
      <c r="A93" s="20">
        <f t="shared" si="2"/>
        <v>83</v>
      </c>
      <c r="B93" s="17"/>
      <c r="C93" s="7"/>
      <c r="D93" s="17"/>
      <c r="E93" s="19"/>
      <c r="F93" s="18" t="s">
        <v>19</v>
      </c>
    </row>
    <row r="94" spans="1:6" x14ac:dyDescent="0.35">
      <c r="A94" s="20">
        <f t="shared" si="2"/>
        <v>84</v>
      </c>
      <c r="B94" s="17"/>
      <c r="C94" s="7"/>
      <c r="D94" s="17"/>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6">
    <mergeCell ref="A2:F2"/>
    <mergeCell ref="B5:C5"/>
    <mergeCell ref="B6:C6"/>
    <mergeCell ref="B7:C7"/>
    <mergeCell ref="B8:C8"/>
    <mergeCell ref="E8:F8"/>
  </mergeCells>
  <conditionalFormatting sqref="A11:E160">
    <cfRule type="expression" dxfId="23" priority="4">
      <formula>AND($B11&lt;&gt;$B10, $B11&lt;&gt;"")</formula>
    </cfRule>
  </conditionalFormatting>
  <conditionalFormatting sqref="B11:E160">
    <cfRule type="expression" dxfId="22" priority="3">
      <formula>AND($B11&lt;&gt;$B10)</formula>
    </cfRule>
  </conditionalFormatting>
  <conditionalFormatting sqref="F11:F160">
    <cfRule type="expression" dxfId="21" priority="1">
      <formula>$F11="Fail"</formula>
    </cfRule>
    <cfRule type="expression" dxfId="20" priority="2">
      <formula>$F11="Pass"</formula>
    </cfRule>
  </conditionalFormatting>
  <dataValidations count="1">
    <dataValidation type="list" allowBlank="1" showInputMessage="1" showErrorMessage="1" sqref="F11:F160" xr:uid="{60F84CE7-20DB-4E23-B809-8978CC7326F3}">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CA305-6D4C-4009-9AC6-49A9CFC678F3}">
  <dimension ref="A1:F161"/>
  <sheetViews>
    <sheetView topLeftCell="A6" workbookViewId="0">
      <selection activeCell="F12" sqref="F12:F161"/>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124</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COUNTIFS(SampleTestCase1236[Area],"&lt;&gt;"&amp;"",SampleTestCase1236[Status], "Not Executed")</f>
        <v>33</v>
      </c>
      <c r="F5" s="12">
        <f>IF(E5&gt;0, E5/SUM(E$5:E$7), "--")</f>
        <v>1</v>
      </c>
    </row>
    <row r="6" spans="1:6" ht="30" customHeight="1" x14ac:dyDescent="0.35">
      <c r="A6" s="8" t="s">
        <v>22</v>
      </c>
      <c r="B6" s="36" t="s">
        <v>23</v>
      </c>
      <c r="C6" s="35"/>
      <c r="D6" s="21" t="s">
        <v>10</v>
      </c>
      <c r="E6" s="11">
        <f>COUNTIFS(SampleTestCase1236[Area],"&lt;&gt;"&amp;"",SampleTestCase1236[Status], "Pass")</f>
        <v>0</v>
      </c>
      <c r="F6" s="12" t="str">
        <f t="shared" ref="F6:F7" si="0">IF(E6&gt;0, E6/SUM(E$5:E$7), "--")</f>
        <v>--</v>
      </c>
    </row>
    <row r="7" spans="1:6" ht="56.5" customHeight="1" x14ac:dyDescent="0.35">
      <c r="A7" s="8" t="s">
        <v>24</v>
      </c>
      <c r="B7" s="36" t="s">
        <v>25</v>
      </c>
      <c r="C7" s="35"/>
      <c r="D7" s="21" t="s">
        <v>8</v>
      </c>
      <c r="E7" s="11">
        <f>COUNTIFS(SampleTestCase1236[Area],"&lt;&gt;"&amp;"",SampleTestCase1236[Status], "Fail")</f>
        <v>0</v>
      </c>
      <c r="F7" s="12" t="str">
        <f t="shared" si="0"/>
        <v>--</v>
      </c>
    </row>
    <row r="8" spans="1:6" ht="70" customHeight="1" x14ac:dyDescent="0.35">
      <c r="A8" s="8" t="s">
        <v>125</v>
      </c>
      <c r="B8" s="36" t="s">
        <v>126</v>
      </c>
      <c r="C8" s="35"/>
      <c r="D8" s="21" t="s">
        <v>7</v>
      </c>
      <c r="E8" s="37" t="str">
        <f>IF(E7&gt;0, "Fail",
    IF(E5&gt;0, "Not Executed", "Pass"))</f>
        <v>Not Executed</v>
      </c>
      <c r="F8" s="38"/>
    </row>
    <row r="9" spans="1:6" ht="39" hidden="1" x14ac:dyDescent="0.35">
      <c r="A9" s="8" t="s">
        <v>125</v>
      </c>
      <c r="B9" s="36" t="s">
        <v>126</v>
      </c>
      <c r="C9" s="35"/>
      <c r="D9" s="21" t="s">
        <v>7</v>
      </c>
      <c r="E9" s="37" t="str">
        <f t="shared" ref="E9" si="1">IF(E8&gt;0, "Fail",
    IF(E6&gt;0, "Not Executed", "Pass"))</f>
        <v>Fail</v>
      </c>
      <c r="F9" s="38"/>
    </row>
    <row r="10" spans="1:6" ht="39" x14ac:dyDescent="0.35">
      <c r="A10" s="8" t="s">
        <v>136</v>
      </c>
      <c r="B10" s="36" t="s">
        <v>137</v>
      </c>
      <c r="C10" s="35"/>
      <c r="D10" s="21"/>
      <c r="E10" s="37"/>
      <c r="F10" s="38"/>
    </row>
    <row r="11" spans="1:6" x14ac:dyDescent="0.35">
      <c r="A11" s="16" t="s">
        <v>2</v>
      </c>
      <c r="B11" s="16" t="s">
        <v>18</v>
      </c>
      <c r="C11" s="16" t="s">
        <v>6</v>
      </c>
      <c r="D11" s="16" t="s">
        <v>3</v>
      </c>
      <c r="E11" s="16" t="s">
        <v>4</v>
      </c>
      <c r="F11" s="16" t="s">
        <v>5</v>
      </c>
    </row>
    <row r="12" spans="1:6" ht="39" x14ac:dyDescent="0.35">
      <c r="A12" s="20">
        <f t="shared" ref="A12:A75" si="2">IF(ISNUMBER(A11), A11 +1, 1)</f>
        <v>1</v>
      </c>
      <c r="B12" s="17" t="s">
        <v>88</v>
      </c>
      <c r="C12" s="17" t="s">
        <v>27</v>
      </c>
      <c r="D12" s="17" t="s">
        <v>101</v>
      </c>
      <c r="E12" s="17"/>
      <c r="F12" s="18" t="s">
        <v>19</v>
      </c>
    </row>
    <row r="13" spans="1:6" ht="26" x14ac:dyDescent="0.35">
      <c r="A13" s="20">
        <f t="shared" si="2"/>
        <v>2</v>
      </c>
      <c r="B13" s="17" t="s">
        <v>110</v>
      </c>
      <c r="C13" s="17" t="s">
        <v>127</v>
      </c>
      <c r="D13" s="17" t="s">
        <v>128</v>
      </c>
      <c r="E13" s="17"/>
      <c r="F13" s="18" t="s">
        <v>19</v>
      </c>
    </row>
    <row r="14" spans="1:6" ht="39" x14ac:dyDescent="0.35">
      <c r="A14" s="20">
        <f t="shared" si="2"/>
        <v>3</v>
      </c>
      <c r="B14" s="17" t="s">
        <v>123</v>
      </c>
      <c r="C14" s="17" t="s">
        <v>129</v>
      </c>
      <c r="D14" s="17" t="s">
        <v>105</v>
      </c>
      <c r="E14" s="17"/>
      <c r="F14" s="18" t="s">
        <v>19</v>
      </c>
    </row>
    <row r="15" spans="1:6" ht="39" x14ac:dyDescent="0.35">
      <c r="A15" s="20">
        <f t="shared" si="2"/>
        <v>4</v>
      </c>
      <c r="B15" s="17" t="s">
        <v>123</v>
      </c>
      <c r="C15" s="17" t="s">
        <v>130</v>
      </c>
      <c r="D15" s="17" t="s">
        <v>131</v>
      </c>
      <c r="E15" s="19"/>
      <c r="F15" s="18" t="s">
        <v>19</v>
      </c>
    </row>
    <row r="16" spans="1:6" ht="26" x14ac:dyDescent="0.35">
      <c r="A16" s="20">
        <f t="shared" si="2"/>
        <v>5</v>
      </c>
      <c r="B16" s="17" t="s">
        <v>123</v>
      </c>
      <c r="C16" s="17" t="s">
        <v>132</v>
      </c>
      <c r="D16" s="17" t="s">
        <v>133</v>
      </c>
      <c r="E16" s="17"/>
      <c r="F16" s="18" t="s">
        <v>19</v>
      </c>
    </row>
    <row r="17" spans="1:6" ht="26" x14ac:dyDescent="0.35">
      <c r="A17" s="20">
        <f t="shared" si="2"/>
        <v>6</v>
      </c>
      <c r="B17" s="17" t="s">
        <v>123</v>
      </c>
      <c r="C17" s="17" t="s">
        <v>134</v>
      </c>
      <c r="D17" s="17" t="s">
        <v>135</v>
      </c>
      <c r="E17" s="17"/>
      <c r="F17" s="18" t="s">
        <v>19</v>
      </c>
    </row>
    <row r="18" spans="1:6" ht="39" x14ac:dyDescent="0.35">
      <c r="A18" s="20">
        <f t="shared" si="2"/>
        <v>7</v>
      </c>
      <c r="B18" s="17" t="s">
        <v>138</v>
      </c>
      <c r="C18" s="7" t="s">
        <v>164</v>
      </c>
      <c r="D18" s="17" t="s">
        <v>139</v>
      </c>
      <c r="E18" s="19"/>
      <c r="F18" s="18" t="s">
        <v>19</v>
      </c>
    </row>
    <row r="19" spans="1:6" ht="52" x14ac:dyDescent="0.35">
      <c r="A19" s="20">
        <f t="shared" si="2"/>
        <v>8</v>
      </c>
      <c r="B19" s="17" t="s">
        <v>138</v>
      </c>
      <c r="C19" s="7" t="s">
        <v>140</v>
      </c>
      <c r="D19" s="17" t="s">
        <v>141</v>
      </c>
      <c r="E19" s="19"/>
      <c r="F19" s="18" t="s">
        <v>19</v>
      </c>
    </row>
    <row r="20" spans="1:6" ht="78" x14ac:dyDescent="0.35">
      <c r="A20" s="20">
        <f t="shared" si="2"/>
        <v>9</v>
      </c>
      <c r="B20" s="17" t="s">
        <v>138</v>
      </c>
      <c r="C20" s="7" t="s">
        <v>145</v>
      </c>
      <c r="D20" s="17" t="s">
        <v>146</v>
      </c>
      <c r="E20" s="19"/>
      <c r="F20" s="18" t="s">
        <v>19</v>
      </c>
    </row>
    <row r="21" spans="1:6" ht="26" x14ac:dyDescent="0.35">
      <c r="A21" s="20">
        <f t="shared" si="2"/>
        <v>10</v>
      </c>
      <c r="B21" s="17" t="s">
        <v>138</v>
      </c>
      <c r="C21" s="7" t="s">
        <v>140</v>
      </c>
      <c r="D21" s="17" t="s">
        <v>142</v>
      </c>
      <c r="E21" s="19"/>
      <c r="F21" s="18" t="s">
        <v>19</v>
      </c>
    </row>
    <row r="22" spans="1:6" ht="65" x14ac:dyDescent="0.35">
      <c r="A22" s="20">
        <f t="shared" si="2"/>
        <v>11</v>
      </c>
      <c r="B22" s="17" t="s">
        <v>138</v>
      </c>
      <c r="C22" s="7" t="s">
        <v>143</v>
      </c>
      <c r="D22" s="17" t="s">
        <v>144</v>
      </c>
      <c r="E22" s="19"/>
      <c r="F22" s="18" t="s">
        <v>19</v>
      </c>
    </row>
    <row r="23" spans="1:6" ht="26" x14ac:dyDescent="0.35">
      <c r="A23" s="20">
        <f t="shared" si="2"/>
        <v>12</v>
      </c>
      <c r="B23" s="17" t="s">
        <v>147</v>
      </c>
      <c r="C23" s="7" t="s">
        <v>148</v>
      </c>
      <c r="D23" s="17" t="s">
        <v>149</v>
      </c>
      <c r="E23" s="19"/>
      <c r="F23" s="18" t="s">
        <v>19</v>
      </c>
    </row>
    <row r="24" spans="1:6" ht="39" x14ac:dyDescent="0.35">
      <c r="A24" s="20">
        <f t="shared" si="2"/>
        <v>13</v>
      </c>
      <c r="B24" s="17" t="s">
        <v>147</v>
      </c>
      <c r="C24" s="7" t="s">
        <v>156</v>
      </c>
      <c r="D24" s="17" t="s">
        <v>150</v>
      </c>
      <c r="E24" s="19"/>
      <c r="F24" s="18" t="s">
        <v>19</v>
      </c>
    </row>
    <row r="25" spans="1:6" ht="26" x14ac:dyDescent="0.35">
      <c r="A25" s="20">
        <f t="shared" si="2"/>
        <v>14</v>
      </c>
      <c r="B25" s="17" t="s">
        <v>147</v>
      </c>
      <c r="C25" s="7" t="s">
        <v>165</v>
      </c>
      <c r="D25" s="17" t="s">
        <v>151</v>
      </c>
      <c r="E25" s="19"/>
      <c r="F25" s="18" t="s">
        <v>19</v>
      </c>
    </row>
    <row r="26" spans="1:6" ht="26" x14ac:dyDescent="0.35">
      <c r="A26" s="20">
        <f t="shared" si="2"/>
        <v>15</v>
      </c>
      <c r="B26" s="17" t="s">
        <v>147</v>
      </c>
      <c r="C26" s="7" t="s">
        <v>152</v>
      </c>
      <c r="D26" s="17" t="s">
        <v>153</v>
      </c>
      <c r="E26" s="19"/>
      <c r="F26" s="18" t="s">
        <v>19</v>
      </c>
    </row>
    <row r="27" spans="1:6" x14ac:dyDescent="0.35">
      <c r="A27" s="20">
        <f t="shared" si="2"/>
        <v>16</v>
      </c>
      <c r="B27" s="17" t="s">
        <v>147</v>
      </c>
      <c r="C27" s="7" t="s">
        <v>154</v>
      </c>
      <c r="D27" s="17" t="s">
        <v>155</v>
      </c>
      <c r="E27" s="19"/>
      <c r="F27" s="18" t="s">
        <v>19</v>
      </c>
    </row>
    <row r="28" spans="1:6" ht="65" x14ac:dyDescent="0.35">
      <c r="A28" s="20">
        <f t="shared" si="2"/>
        <v>17</v>
      </c>
      <c r="B28" s="17" t="s">
        <v>147</v>
      </c>
      <c r="C28" s="7" t="s">
        <v>143</v>
      </c>
      <c r="D28" s="17" t="s">
        <v>144</v>
      </c>
      <c r="E28" s="19"/>
      <c r="F28" s="18" t="s">
        <v>19</v>
      </c>
    </row>
    <row r="29" spans="1:6" ht="26" x14ac:dyDescent="0.35">
      <c r="A29" s="20">
        <f t="shared" si="2"/>
        <v>18</v>
      </c>
      <c r="B29" s="17" t="s">
        <v>157</v>
      </c>
      <c r="C29" s="7" t="s">
        <v>158</v>
      </c>
      <c r="D29" s="17" t="s">
        <v>159</v>
      </c>
      <c r="E29" s="19"/>
      <c r="F29" s="18" t="s">
        <v>19</v>
      </c>
    </row>
    <row r="30" spans="1:6" ht="39" x14ac:dyDescent="0.35">
      <c r="A30" s="20">
        <f t="shared" si="2"/>
        <v>19</v>
      </c>
      <c r="B30" s="17" t="s">
        <v>157</v>
      </c>
      <c r="C30" s="7" t="s">
        <v>160</v>
      </c>
      <c r="D30" s="17" t="s">
        <v>161</v>
      </c>
      <c r="E30" s="19"/>
      <c r="F30" s="18" t="s">
        <v>19</v>
      </c>
    </row>
    <row r="31" spans="1:6" ht="39" x14ac:dyDescent="0.35">
      <c r="A31" s="20">
        <f t="shared" si="2"/>
        <v>20</v>
      </c>
      <c r="B31" s="17" t="s">
        <v>157</v>
      </c>
      <c r="C31" s="7" t="s">
        <v>162</v>
      </c>
      <c r="D31" s="17" t="s">
        <v>163</v>
      </c>
      <c r="E31" s="19"/>
      <c r="F31" s="18" t="s">
        <v>19</v>
      </c>
    </row>
    <row r="32" spans="1:6" ht="39" x14ac:dyDescent="0.35">
      <c r="A32" s="20">
        <f t="shared" si="2"/>
        <v>21</v>
      </c>
      <c r="B32" s="17" t="s">
        <v>166</v>
      </c>
      <c r="C32" s="7" t="s">
        <v>170</v>
      </c>
      <c r="D32" s="17" t="s">
        <v>167</v>
      </c>
      <c r="E32" s="19"/>
      <c r="F32" s="18" t="s">
        <v>19</v>
      </c>
    </row>
    <row r="33" spans="1:6" ht="39" x14ac:dyDescent="0.35">
      <c r="A33" s="20">
        <f t="shared" si="2"/>
        <v>22</v>
      </c>
      <c r="B33" s="17" t="s">
        <v>166</v>
      </c>
      <c r="C33" s="7" t="s">
        <v>168</v>
      </c>
      <c r="D33" s="17" t="s">
        <v>169</v>
      </c>
      <c r="E33" s="19"/>
      <c r="F33" s="18" t="s">
        <v>19</v>
      </c>
    </row>
    <row r="34" spans="1:6" ht="39" x14ac:dyDescent="0.35">
      <c r="A34" s="20">
        <f t="shared" si="2"/>
        <v>23</v>
      </c>
      <c r="B34" s="17" t="s">
        <v>166</v>
      </c>
      <c r="C34" s="7" t="s">
        <v>171</v>
      </c>
      <c r="D34" s="17" t="s">
        <v>167</v>
      </c>
      <c r="E34" s="19"/>
      <c r="F34" s="18" t="s">
        <v>19</v>
      </c>
    </row>
    <row r="35" spans="1:6" ht="39" x14ac:dyDescent="0.35">
      <c r="A35" s="20">
        <f t="shared" si="2"/>
        <v>24</v>
      </c>
      <c r="B35" s="17" t="s">
        <v>166</v>
      </c>
      <c r="C35" s="7" t="s">
        <v>168</v>
      </c>
      <c r="D35" s="17" t="s">
        <v>169</v>
      </c>
      <c r="E35" s="19"/>
      <c r="F35" s="18" t="s">
        <v>19</v>
      </c>
    </row>
    <row r="36" spans="1:6" ht="52" x14ac:dyDescent="0.35">
      <c r="A36" s="20">
        <f t="shared" si="2"/>
        <v>25</v>
      </c>
      <c r="B36" s="17" t="s">
        <v>172</v>
      </c>
      <c r="C36" s="7" t="s">
        <v>173</v>
      </c>
      <c r="D36" s="17" t="s">
        <v>174</v>
      </c>
      <c r="E36" s="19"/>
      <c r="F36" s="18" t="s">
        <v>19</v>
      </c>
    </row>
    <row r="37" spans="1:6" ht="26" x14ac:dyDescent="0.35">
      <c r="A37" s="20">
        <f t="shared" si="2"/>
        <v>26</v>
      </c>
      <c r="B37" s="17" t="s">
        <v>172</v>
      </c>
      <c r="C37" s="7" t="s">
        <v>175</v>
      </c>
      <c r="D37" s="17" t="s">
        <v>176</v>
      </c>
      <c r="E37" s="19"/>
      <c r="F37" s="18" t="s">
        <v>19</v>
      </c>
    </row>
    <row r="38" spans="1:6" ht="65" x14ac:dyDescent="0.35">
      <c r="A38" s="20">
        <f t="shared" si="2"/>
        <v>27</v>
      </c>
      <c r="B38" s="17" t="s">
        <v>172</v>
      </c>
      <c r="C38" s="7" t="s">
        <v>177</v>
      </c>
      <c r="D38" s="17" t="s">
        <v>180</v>
      </c>
      <c r="E38" s="19"/>
      <c r="F38" s="18" t="s">
        <v>19</v>
      </c>
    </row>
    <row r="39" spans="1:6" ht="78" x14ac:dyDescent="0.35">
      <c r="A39" s="20">
        <f t="shared" si="2"/>
        <v>28</v>
      </c>
      <c r="B39" s="17" t="s">
        <v>172</v>
      </c>
      <c r="C39" s="7" t="s">
        <v>178</v>
      </c>
      <c r="D39" s="17" t="s">
        <v>181</v>
      </c>
      <c r="E39" s="19"/>
      <c r="F39" s="18" t="s">
        <v>19</v>
      </c>
    </row>
    <row r="40" spans="1:6" ht="52" x14ac:dyDescent="0.35">
      <c r="A40" s="20">
        <f t="shared" si="2"/>
        <v>29</v>
      </c>
      <c r="B40" s="17" t="s">
        <v>172</v>
      </c>
      <c r="C40" s="7" t="s">
        <v>179</v>
      </c>
      <c r="D40" s="17" t="s">
        <v>182</v>
      </c>
      <c r="E40" s="19"/>
      <c r="F40" s="18" t="s">
        <v>19</v>
      </c>
    </row>
    <row r="41" spans="1:6" ht="26" x14ac:dyDescent="0.35">
      <c r="A41" s="20">
        <f t="shared" si="2"/>
        <v>30</v>
      </c>
      <c r="B41" s="17" t="s">
        <v>183</v>
      </c>
      <c r="C41" s="7" t="s">
        <v>184</v>
      </c>
      <c r="D41" s="17" t="s">
        <v>185</v>
      </c>
      <c r="E41" s="19"/>
      <c r="F41" s="18" t="s">
        <v>19</v>
      </c>
    </row>
    <row r="42" spans="1:6" ht="26" x14ac:dyDescent="0.35">
      <c r="A42" s="20">
        <f t="shared" si="2"/>
        <v>31</v>
      </c>
      <c r="B42" s="17" t="s">
        <v>183</v>
      </c>
      <c r="C42" s="7" t="s">
        <v>186</v>
      </c>
      <c r="D42" s="17" t="s">
        <v>187</v>
      </c>
      <c r="E42" s="19"/>
      <c r="F42" s="18" t="s">
        <v>19</v>
      </c>
    </row>
    <row r="43" spans="1:6" ht="26" x14ac:dyDescent="0.35">
      <c r="A43" s="20">
        <f t="shared" si="2"/>
        <v>32</v>
      </c>
      <c r="B43" s="17" t="s">
        <v>183</v>
      </c>
      <c r="C43" s="7" t="s">
        <v>188</v>
      </c>
      <c r="D43" s="17" t="s">
        <v>185</v>
      </c>
      <c r="E43" s="19"/>
      <c r="F43" s="18" t="s">
        <v>19</v>
      </c>
    </row>
    <row r="44" spans="1:6" ht="26" x14ac:dyDescent="0.35">
      <c r="A44" s="20">
        <f t="shared" si="2"/>
        <v>33</v>
      </c>
      <c r="B44" s="17" t="s">
        <v>183</v>
      </c>
      <c r="C44" s="7" t="s">
        <v>189</v>
      </c>
      <c r="D44" s="17" t="s">
        <v>190</v>
      </c>
      <c r="E44" s="19"/>
      <c r="F44" s="18" t="s">
        <v>19</v>
      </c>
    </row>
    <row r="45" spans="1:6" x14ac:dyDescent="0.35">
      <c r="A45" s="20">
        <f t="shared" si="2"/>
        <v>34</v>
      </c>
      <c r="B45" s="17"/>
      <c r="C45" s="7"/>
      <c r="D45" s="17"/>
      <c r="E45" s="19"/>
      <c r="F45" s="18" t="s">
        <v>19</v>
      </c>
    </row>
    <row r="46" spans="1:6" x14ac:dyDescent="0.35">
      <c r="A46" s="20">
        <f t="shared" si="2"/>
        <v>35</v>
      </c>
      <c r="B46" s="17"/>
      <c r="C46" s="7"/>
      <c r="D46" s="17"/>
      <c r="E46" s="19"/>
      <c r="F46" s="18" t="s">
        <v>19</v>
      </c>
    </row>
    <row r="47" spans="1:6" x14ac:dyDescent="0.35">
      <c r="A47" s="20">
        <f t="shared" si="2"/>
        <v>36</v>
      </c>
      <c r="B47" s="17"/>
      <c r="C47" s="7"/>
      <c r="D47" s="17"/>
      <c r="E47" s="19"/>
      <c r="F47" s="18" t="s">
        <v>19</v>
      </c>
    </row>
    <row r="48" spans="1:6" x14ac:dyDescent="0.35">
      <c r="A48" s="20">
        <f t="shared" si="2"/>
        <v>37</v>
      </c>
      <c r="B48" s="17"/>
      <c r="C48" s="7"/>
      <c r="D48" s="17"/>
      <c r="E48" s="19"/>
      <c r="F48" s="18" t="s">
        <v>19</v>
      </c>
    </row>
    <row r="49" spans="1:6" x14ac:dyDescent="0.35">
      <c r="A49" s="20">
        <f t="shared" si="2"/>
        <v>38</v>
      </c>
      <c r="B49" s="17"/>
      <c r="C49" s="7"/>
      <c r="D49" s="17"/>
      <c r="E49" s="19"/>
      <c r="F49" s="18" t="s">
        <v>19</v>
      </c>
    </row>
    <row r="50" spans="1:6" x14ac:dyDescent="0.35">
      <c r="A50" s="20">
        <f t="shared" si="2"/>
        <v>39</v>
      </c>
      <c r="B50" s="17"/>
      <c r="C50" s="7"/>
      <c r="D50" s="17"/>
      <c r="E50" s="19"/>
      <c r="F50" s="18" t="s">
        <v>19</v>
      </c>
    </row>
    <row r="51" spans="1:6" x14ac:dyDescent="0.35">
      <c r="A51" s="20">
        <f t="shared" si="2"/>
        <v>40</v>
      </c>
      <c r="B51" s="17"/>
      <c r="C51" s="7"/>
      <c r="D51" s="17"/>
      <c r="E51" s="19"/>
      <c r="F51" s="18" t="s">
        <v>19</v>
      </c>
    </row>
    <row r="52" spans="1:6" x14ac:dyDescent="0.35">
      <c r="A52" s="20">
        <f t="shared" si="2"/>
        <v>41</v>
      </c>
      <c r="B52" s="17"/>
      <c r="C52" s="7"/>
      <c r="D52" s="17"/>
      <c r="E52" s="19"/>
      <c r="F52" s="18" t="s">
        <v>19</v>
      </c>
    </row>
    <row r="53" spans="1:6" x14ac:dyDescent="0.35">
      <c r="A53" s="20">
        <f t="shared" si="2"/>
        <v>42</v>
      </c>
      <c r="B53" s="17"/>
      <c r="C53" s="7"/>
      <c r="D53" s="17"/>
      <c r="E53" s="19"/>
      <c r="F53" s="18" t="s">
        <v>19</v>
      </c>
    </row>
    <row r="54" spans="1:6" x14ac:dyDescent="0.35">
      <c r="A54" s="20">
        <f t="shared" si="2"/>
        <v>43</v>
      </c>
      <c r="B54" s="17"/>
      <c r="C54" s="7"/>
      <c r="D54" s="17"/>
      <c r="E54" s="19"/>
      <c r="F54" s="18" t="s">
        <v>19</v>
      </c>
    </row>
    <row r="55" spans="1:6" x14ac:dyDescent="0.35">
      <c r="A55" s="20">
        <f t="shared" si="2"/>
        <v>44</v>
      </c>
      <c r="B55" s="17"/>
      <c r="C55" s="7"/>
      <c r="D55" s="17"/>
      <c r="E55" s="19"/>
      <c r="F55" s="18" t="s">
        <v>19</v>
      </c>
    </row>
    <row r="56" spans="1:6" x14ac:dyDescent="0.35">
      <c r="A56" s="20">
        <f t="shared" si="2"/>
        <v>45</v>
      </c>
      <c r="B56" s="17"/>
      <c r="C56" s="7"/>
      <c r="D56" s="17"/>
      <c r="E56" s="19"/>
      <c r="F56" s="18" t="s">
        <v>19</v>
      </c>
    </row>
    <row r="57" spans="1:6" x14ac:dyDescent="0.35">
      <c r="A57" s="20">
        <f t="shared" si="2"/>
        <v>46</v>
      </c>
      <c r="B57" s="17"/>
      <c r="C57" s="7"/>
      <c r="D57" s="17"/>
      <c r="E57" s="19"/>
      <c r="F57" s="18" t="s">
        <v>19</v>
      </c>
    </row>
    <row r="58" spans="1:6" x14ac:dyDescent="0.35">
      <c r="A58" s="20">
        <f t="shared" si="2"/>
        <v>47</v>
      </c>
      <c r="B58" s="17"/>
      <c r="C58" s="7"/>
      <c r="D58" s="17"/>
      <c r="E58" s="19"/>
      <c r="F58" s="18" t="s">
        <v>19</v>
      </c>
    </row>
    <row r="59" spans="1:6" x14ac:dyDescent="0.35">
      <c r="A59" s="20">
        <f t="shared" si="2"/>
        <v>48</v>
      </c>
      <c r="B59" s="17"/>
      <c r="C59" s="7"/>
      <c r="D59" s="17"/>
      <c r="E59" s="19"/>
      <c r="F59" s="18" t="s">
        <v>19</v>
      </c>
    </row>
    <row r="60" spans="1:6" x14ac:dyDescent="0.35">
      <c r="A60" s="20">
        <f t="shared" si="2"/>
        <v>49</v>
      </c>
      <c r="B60" s="17"/>
      <c r="C60" s="7"/>
      <c r="D60" s="17"/>
      <c r="E60" s="19"/>
      <c r="F60" s="18" t="s">
        <v>19</v>
      </c>
    </row>
    <row r="61" spans="1:6" x14ac:dyDescent="0.35">
      <c r="A61" s="20">
        <f t="shared" si="2"/>
        <v>50</v>
      </c>
      <c r="B61" s="17"/>
      <c r="C61" s="7"/>
      <c r="D61" s="17"/>
      <c r="E61" s="19"/>
      <c r="F61" s="18" t="s">
        <v>19</v>
      </c>
    </row>
    <row r="62" spans="1:6" x14ac:dyDescent="0.35">
      <c r="A62" s="20">
        <f t="shared" si="2"/>
        <v>51</v>
      </c>
      <c r="B62" s="17"/>
      <c r="C62" s="7"/>
      <c r="D62" s="17"/>
      <c r="E62" s="19"/>
      <c r="F62" s="18" t="s">
        <v>19</v>
      </c>
    </row>
    <row r="63" spans="1:6" x14ac:dyDescent="0.35">
      <c r="A63" s="20">
        <f t="shared" si="2"/>
        <v>52</v>
      </c>
      <c r="B63" s="17"/>
      <c r="C63" s="7"/>
      <c r="D63" s="17"/>
      <c r="E63" s="19"/>
      <c r="F63" s="18" t="s">
        <v>19</v>
      </c>
    </row>
    <row r="64" spans="1:6" x14ac:dyDescent="0.35">
      <c r="A64" s="20">
        <f t="shared" si="2"/>
        <v>53</v>
      </c>
      <c r="B64" s="17"/>
      <c r="C64" s="7"/>
      <c r="D64" s="17"/>
      <c r="E64" s="19"/>
      <c r="F64" s="18" t="s">
        <v>19</v>
      </c>
    </row>
    <row r="65" spans="1:6" x14ac:dyDescent="0.35">
      <c r="A65" s="20">
        <f t="shared" si="2"/>
        <v>54</v>
      </c>
      <c r="B65" s="17"/>
      <c r="C65" s="7"/>
      <c r="D65" s="17"/>
      <c r="E65" s="19"/>
      <c r="F65" s="18" t="s">
        <v>19</v>
      </c>
    </row>
    <row r="66" spans="1:6" x14ac:dyDescent="0.35">
      <c r="A66" s="20">
        <f t="shared" si="2"/>
        <v>55</v>
      </c>
      <c r="B66" s="17"/>
      <c r="C66" s="7"/>
      <c r="D66" s="17"/>
      <c r="E66" s="19"/>
      <c r="F66" s="18" t="s">
        <v>19</v>
      </c>
    </row>
    <row r="67" spans="1:6" x14ac:dyDescent="0.35">
      <c r="A67" s="20">
        <f t="shared" si="2"/>
        <v>56</v>
      </c>
      <c r="B67" s="17"/>
      <c r="C67" s="7"/>
      <c r="D67" s="17"/>
      <c r="E67" s="19"/>
      <c r="F67" s="18" t="s">
        <v>19</v>
      </c>
    </row>
    <row r="68" spans="1:6" x14ac:dyDescent="0.35">
      <c r="A68" s="20">
        <f t="shared" si="2"/>
        <v>57</v>
      </c>
      <c r="B68" s="17"/>
      <c r="C68" s="7"/>
      <c r="D68" s="17"/>
      <c r="E68" s="19"/>
      <c r="F68" s="18" t="s">
        <v>19</v>
      </c>
    </row>
    <row r="69" spans="1:6" x14ac:dyDescent="0.35">
      <c r="A69" s="20">
        <f t="shared" si="2"/>
        <v>58</v>
      </c>
      <c r="B69" s="17"/>
      <c r="C69" s="7"/>
      <c r="D69" s="17"/>
      <c r="E69" s="19"/>
      <c r="F69" s="18" t="s">
        <v>19</v>
      </c>
    </row>
    <row r="70" spans="1:6" x14ac:dyDescent="0.35">
      <c r="A70" s="20">
        <f t="shared" si="2"/>
        <v>59</v>
      </c>
      <c r="B70" s="17"/>
      <c r="C70" s="7"/>
      <c r="D70" s="17"/>
      <c r="E70" s="19"/>
      <c r="F70" s="18" t="s">
        <v>19</v>
      </c>
    </row>
    <row r="71" spans="1:6" x14ac:dyDescent="0.35">
      <c r="A71" s="20">
        <f t="shared" si="2"/>
        <v>60</v>
      </c>
      <c r="B71" s="17"/>
      <c r="C71" s="7"/>
      <c r="D71" s="17"/>
      <c r="E71" s="19"/>
      <c r="F71" s="18" t="s">
        <v>19</v>
      </c>
    </row>
    <row r="72" spans="1:6" x14ac:dyDescent="0.35">
      <c r="A72" s="20">
        <f t="shared" si="2"/>
        <v>61</v>
      </c>
      <c r="B72" s="17"/>
      <c r="C72" s="7"/>
      <c r="D72" s="17"/>
      <c r="E72" s="19"/>
      <c r="F72" s="18" t="s">
        <v>19</v>
      </c>
    </row>
    <row r="73" spans="1:6" x14ac:dyDescent="0.35">
      <c r="A73" s="20">
        <f t="shared" si="2"/>
        <v>62</v>
      </c>
      <c r="B73" s="17"/>
      <c r="C73" s="7"/>
      <c r="D73" s="17"/>
      <c r="E73" s="19"/>
      <c r="F73" s="18" t="s">
        <v>19</v>
      </c>
    </row>
    <row r="74" spans="1:6" x14ac:dyDescent="0.35">
      <c r="A74" s="20">
        <f t="shared" si="2"/>
        <v>63</v>
      </c>
      <c r="B74" s="17"/>
      <c r="C74" s="7"/>
      <c r="D74" s="17"/>
      <c r="E74" s="19"/>
      <c r="F74" s="18" t="s">
        <v>19</v>
      </c>
    </row>
    <row r="75" spans="1:6" x14ac:dyDescent="0.35">
      <c r="A75" s="20">
        <f t="shared" si="2"/>
        <v>64</v>
      </c>
      <c r="B75" s="17"/>
      <c r="C75" s="7"/>
      <c r="D75" s="17"/>
      <c r="E75" s="19"/>
      <c r="F75" s="18" t="s">
        <v>19</v>
      </c>
    </row>
    <row r="76" spans="1:6" x14ac:dyDescent="0.35">
      <c r="A76" s="20">
        <f t="shared" ref="A76:A139" si="3">IF(ISNUMBER(A75), A75 +1, 1)</f>
        <v>65</v>
      </c>
      <c r="B76" s="17"/>
      <c r="C76" s="7"/>
      <c r="D76" s="17"/>
      <c r="E76" s="19"/>
      <c r="F76" s="18" t="s">
        <v>19</v>
      </c>
    </row>
    <row r="77" spans="1:6" x14ac:dyDescent="0.35">
      <c r="A77" s="20">
        <f t="shared" si="3"/>
        <v>66</v>
      </c>
      <c r="B77" s="17"/>
      <c r="C77" s="7"/>
      <c r="D77" s="17"/>
      <c r="E77" s="19"/>
      <c r="F77" s="18" t="s">
        <v>19</v>
      </c>
    </row>
    <row r="78" spans="1:6" x14ac:dyDescent="0.35">
      <c r="A78" s="20">
        <f t="shared" si="3"/>
        <v>67</v>
      </c>
      <c r="B78" s="17"/>
      <c r="C78" s="7"/>
      <c r="D78" s="17"/>
      <c r="E78" s="19"/>
      <c r="F78" s="18" t="s">
        <v>19</v>
      </c>
    </row>
    <row r="79" spans="1:6" x14ac:dyDescent="0.35">
      <c r="A79" s="20">
        <f t="shared" si="3"/>
        <v>68</v>
      </c>
      <c r="B79" s="17"/>
      <c r="C79" s="7"/>
      <c r="D79" s="17"/>
      <c r="E79" s="19"/>
      <c r="F79" s="18" t="s">
        <v>19</v>
      </c>
    </row>
    <row r="80" spans="1:6" x14ac:dyDescent="0.35">
      <c r="A80" s="20">
        <f t="shared" si="3"/>
        <v>69</v>
      </c>
      <c r="B80" s="17"/>
      <c r="C80" s="7"/>
      <c r="D80" s="17"/>
      <c r="E80" s="19"/>
      <c r="F80" s="18" t="s">
        <v>19</v>
      </c>
    </row>
    <row r="81" spans="1:6" x14ac:dyDescent="0.35">
      <c r="A81" s="20">
        <f t="shared" si="3"/>
        <v>70</v>
      </c>
      <c r="B81" s="17"/>
      <c r="C81" s="7"/>
      <c r="D81" s="17"/>
      <c r="E81" s="19"/>
      <c r="F81" s="18" t="s">
        <v>19</v>
      </c>
    </row>
    <row r="82" spans="1:6" x14ac:dyDescent="0.35">
      <c r="A82" s="20">
        <f t="shared" si="3"/>
        <v>71</v>
      </c>
      <c r="B82" s="17"/>
      <c r="C82" s="7"/>
      <c r="D82" s="17"/>
      <c r="E82" s="19"/>
      <c r="F82" s="18" t="s">
        <v>19</v>
      </c>
    </row>
    <row r="83" spans="1:6" x14ac:dyDescent="0.35">
      <c r="A83" s="20">
        <f t="shared" si="3"/>
        <v>72</v>
      </c>
      <c r="B83" s="17"/>
      <c r="C83" s="7"/>
      <c r="D83" s="17"/>
      <c r="E83" s="19"/>
      <c r="F83" s="18" t="s">
        <v>19</v>
      </c>
    </row>
    <row r="84" spans="1:6" x14ac:dyDescent="0.35">
      <c r="A84" s="20">
        <f t="shared" si="3"/>
        <v>73</v>
      </c>
      <c r="B84" s="17"/>
      <c r="C84" s="7"/>
      <c r="D84" s="17"/>
      <c r="E84" s="19"/>
      <c r="F84" s="18" t="s">
        <v>19</v>
      </c>
    </row>
    <row r="85" spans="1:6" x14ac:dyDescent="0.35">
      <c r="A85" s="20">
        <f t="shared" si="3"/>
        <v>74</v>
      </c>
      <c r="B85" s="17"/>
      <c r="C85" s="7"/>
      <c r="D85" s="17"/>
      <c r="E85" s="19"/>
      <c r="F85" s="18" t="s">
        <v>19</v>
      </c>
    </row>
    <row r="86" spans="1:6" x14ac:dyDescent="0.35">
      <c r="A86" s="20">
        <f t="shared" si="3"/>
        <v>75</v>
      </c>
      <c r="B86" s="17"/>
      <c r="C86" s="7"/>
      <c r="D86" s="17"/>
      <c r="E86" s="19"/>
      <c r="F86" s="18" t="s">
        <v>19</v>
      </c>
    </row>
    <row r="87" spans="1:6" x14ac:dyDescent="0.35">
      <c r="A87" s="20">
        <f t="shared" si="3"/>
        <v>76</v>
      </c>
      <c r="B87" s="17"/>
      <c r="C87" s="7"/>
      <c r="D87" s="17"/>
      <c r="E87" s="19"/>
      <c r="F87" s="18" t="s">
        <v>19</v>
      </c>
    </row>
    <row r="88" spans="1:6" x14ac:dyDescent="0.35">
      <c r="A88" s="20">
        <f t="shared" si="3"/>
        <v>77</v>
      </c>
      <c r="B88" s="17"/>
      <c r="C88" s="7"/>
      <c r="D88" s="17"/>
      <c r="E88" s="19"/>
      <c r="F88" s="18" t="s">
        <v>19</v>
      </c>
    </row>
    <row r="89" spans="1:6" x14ac:dyDescent="0.35">
      <c r="A89" s="20">
        <f t="shared" si="3"/>
        <v>78</v>
      </c>
      <c r="B89" s="17"/>
      <c r="C89" s="7"/>
      <c r="D89" s="17"/>
      <c r="E89" s="19"/>
      <c r="F89" s="18" t="s">
        <v>19</v>
      </c>
    </row>
    <row r="90" spans="1:6" x14ac:dyDescent="0.35">
      <c r="A90" s="20">
        <f t="shared" si="3"/>
        <v>79</v>
      </c>
      <c r="B90" s="17"/>
      <c r="C90" s="7"/>
      <c r="D90" s="17"/>
      <c r="E90" s="19"/>
      <c r="F90" s="18" t="s">
        <v>19</v>
      </c>
    </row>
    <row r="91" spans="1:6" x14ac:dyDescent="0.35">
      <c r="A91" s="20">
        <f t="shared" si="3"/>
        <v>80</v>
      </c>
      <c r="B91" s="17"/>
      <c r="C91" s="7"/>
      <c r="D91" s="17"/>
      <c r="E91" s="19"/>
      <c r="F91" s="18" t="s">
        <v>19</v>
      </c>
    </row>
    <row r="92" spans="1:6" x14ac:dyDescent="0.35">
      <c r="A92" s="20">
        <f t="shared" si="3"/>
        <v>81</v>
      </c>
      <c r="B92" s="17"/>
      <c r="C92" s="7"/>
      <c r="D92" s="17"/>
      <c r="E92" s="19"/>
      <c r="F92" s="18" t="s">
        <v>19</v>
      </c>
    </row>
    <row r="93" spans="1:6" x14ac:dyDescent="0.35">
      <c r="A93" s="20">
        <f t="shared" si="3"/>
        <v>82</v>
      </c>
      <c r="B93" s="17"/>
      <c r="C93" s="7"/>
      <c r="D93" s="17"/>
      <c r="E93" s="19"/>
      <c r="F93" s="18" t="s">
        <v>19</v>
      </c>
    </row>
    <row r="94" spans="1:6" x14ac:dyDescent="0.35">
      <c r="A94" s="20">
        <f t="shared" si="3"/>
        <v>83</v>
      </c>
      <c r="B94" s="17"/>
      <c r="C94" s="7"/>
      <c r="D94" s="17"/>
      <c r="E94" s="19"/>
      <c r="F94" s="18" t="s">
        <v>19</v>
      </c>
    </row>
    <row r="95" spans="1:6" x14ac:dyDescent="0.35">
      <c r="A95" s="20">
        <f t="shared" si="3"/>
        <v>84</v>
      </c>
      <c r="B95" s="17"/>
      <c r="C95" s="7"/>
      <c r="D95" s="17"/>
      <c r="E95" s="19"/>
      <c r="F95" s="18" t="s">
        <v>19</v>
      </c>
    </row>
    <row r="96" spans="1:6" x14ac:dyDescent="0.35">
      <c r="A96" s="20">
        <f t="shared" si="3"/>
        <v>85</v>
      </c>
      <c r="B96" s="17"/>
      <c r="C96" s="7"/>
      <c r="D96" s="17"/>
      <c r="E96" s="19"/>
      <c r="F96" s="18" t="s">
        <v>19</v>
      </c>
    </row>
    <row r="97" spans="1:6" x14ac:dyDescent="0.35">
      <c r="A97" s="20">
        <f t="shared" si="3"/>
        <v>86</v>
      </c>
      <c r="B97" s="17"/>
      <c r="C97" s="7"/>
      <c r="D97" s="17"/>
      <c r="E97" s="19"/>
      <c r="F97" s="18" t="s">
        <v>19</v>
      </c>
    </row>
    <row r="98" spans="1:6" x14ac:dyDescent="0.35">
      <c r="A98" s="20">
        <f t="shared" si="3"/>
        <v>87</v>
      </c>
      <c r="B98" s="17"/>
      <c r="C98" s="7"/>
      <c r="D98" s="17"/>
      <c r="E98" s="19"/>
      <c r="F98" s="18" t="s">
        <v>19</v>
      </c>
    </row>
    <row r="99" spans="1:6" x14ac:dyDescent="0.35">
      <c r="A99" s="20">
        <f t="shared" si="3"/>
        <v>88</v>
      </c>
      <c r="B99" s="17"/>
      <c r="C99" s="7"/>
      <c r="D99" s="17"/>
      <c r="E99" s="19"/>
      <c r="F99" s="18" t="s">
        <v>19</v>
      </c>
    </row>
    <row r="100" spans="1:6" x14ac:dyDescent="0.35">
      <c r="A100" s="20">
        <f t="shared" si="3"/>
        <v>89</v>
      </c>
      <c r="B100" s="17"/>
      <c r="C100" s="7"/>
      <c r="D100" s="17"/>
      <c r="E100" s="19"/>
      <c r="F100" s="18" t="s">
        <v>19</v>
      </c>
    </row>
    <row r="101" spans="1:6" x14ac:dyDescent="0.35">
      <c r="A101" s="20">
        <f t="shared" si="3"/>
        <v>90</v>
      </c>
      <c r="B101" s="17"/>
      <c r="C101" s="7"/>
      <c r="D101" s="17"/>
      <c r="E101" s="19"/>
      <c r="F101" s="18" t="s">
        <v>19</v>
      </c>
    </row>
    <row r="102" spans="1:6" x14ac:dyDescent="0.35">
      <c r="A102" s="20">
        <f t="shared" si="3"/>
        <v>91</v>
      </c>
      <c r="B102" s="17"/>
      <c r="C102" s="7"/>
      <c r="D102" s="17"/>
      <c r="E102" s="19"/>
      <c r="F102" s="18" t="s">
        <v>19</v>
      </c>
    </row>
    <row r="103" spans="1:6" x14ac:dyDescent="0.35">
      <c r="A103" s="20">
        <f t="shared" si="3"/>
        <v>92</v>
      </c>
      <c r="B103" s="17"/>
      <c r="C103" s="7"/>
      <c r="D103" s="17"/>
      <c r="E103" s="19"/>
      <c r="F103" s="18" t="s">
        <v>19</v>
      </c>
    </row>
    <row r="104" spans="1:6" x14ac:dyDescent="0.35">
      <c r="A104" s="20">
        <f t="shared" si="3"/>
        <v>93</v>
      </c>
      <c r="B104" s="17"/>
      <c r="C104" s="7"/>
      <c r="D104" s="17"/>
      <c r="E104" s="19"/>
      <c r="F104" s="18" t="s">
        <v>19</v>
      </c>
    </row>
    <row r="105" spans="1:6" x14ac:dyDescent="0.35">
      <c r="A105" s="20">
        <f t="shared" si="3"/>
        <v>94</v>
      </c>
      <c r="B105" s="17"/>
      <c r="C105" s="7"/>
      <c r="D105" s="17"/>
      <c r="E105" s="19"/>
      <c r="F105" s="18" t="s">
        <v>19</v>
      </c>
    </row>
    <row r="106" spans="1:6" x14ac:dyDescent="0.35">
      <c r="A106" s="20">
        <f t="shared" si="3"/>
        <v>95</v>
      </c>
      <c r="B106" s="17"/>
      <c r="C106" s="7"/>
      <c r="D106" s="17"/>
      <c r="E106" s="19"/>
      <c r="F106" s="18" t="s">
        <v>19</v>
      </c>
    </row>
    <row r="107" spans="1:6" x14ac:dyDescent="0.35">
      <c r="A107" s="20">
        <f t="shared" si="3"/>
        <v>96</v>
      </c>
      <c r="B107" s="17"/>
      <c r="C107" s="7"/>
      <c r="D107" s="17"/>
      <c r="E107" s="19"/>
      <c r="F107" s="18" t="s">
        <v>19</v>
      </c>
    </row>
    <row r="108" spans="1:6" x14ac:dyDescent="0.35">
      <c r="A108" s="20">
        <f t="shared" si="3"/>
        <v>97</v>
      </c>
      <c r="B108" s="17"/>
      <c r="C108" s="7"/>
      <c r="D108" s="17"/>
      <c r="E108" s="19"/>
      <c r="F108" s="18" t="s">
        <v>19</v>
      </c>
    </row>
    <row r="109" spans="1:6" x14ac:dyDescent="0.35">
      <c r="A109" s="20">
        <f t="shared" si="3"/>
        <v>98</v>
      </c>
      <c r="B109" s="17"/>
      <c r="C109" s="7"/>
      <c r="D109" s="17"/>
      <c r="E109" s="19"/>
      <c r="F109" s="18" t="s">
        <v>19</v>
      </c>
    </row>
    <row r="110" spans="1:6" x14ac:dyDescent="0.35">
      <c r="A110" s="20">
        <f t="shared" si="3"/>
        <v>99</v>
      </c>
      <c r="B110" s="17"/>
      <c r="C110" s="7"/>
      <c r="D110" s="17"/>
      <c r="E110" s="19"/>
      <c r="F110" s="18" t="s">
        <v>19</v>
      </c>
    </row>
    <row r="111" spans="1:6" x14ac:dyDescent="0.35">
      <c r="A111" s="20">
        <f t="shared" si="3"/>
        <v>100</v>
      </c>
      <c r="B111" s="17"/>
      <c r="C111" s="7"/>
      <c r="D111" s="17"/>
      <c r="E111" s="19"/>
      <c r="F111" s="18" t="s">
        <v>19</v>
      </c>
    </row>
    <row r="112" spans="1:6" x14ac:dyDescent="0.35">
      <c r="A112" s="20">
        <f t="shared" si="3"/>
        <v>101</v>
      </c>
      <c r="B112" s="17"/>
      <c r="C112" s="7"/>
      <c r="D112" s="17"/>
      <c r="E112" s="19"/>
      <c r="F112" s="18" t="s">
        <v>19</v>
      </c>
    </row>
    <row r="113" spans="1:6" x14ac:dyDescent="0.35">
      <c r="A113" s="20">
        <f t="shared" si="3"/>
        <v>102</v>
      </c>
      <c r="B113" s="17"/>
      <c r="C113" s="7"/>
      <c r="D113" s="17"/>
      <c r="E113" s="19"/>
      <c r="F113" s="18" t="s">
        <v>19</v>
      </c>
    </row>
    <row r="114" spans="1:6" x14ac:dyDescent="0.35">
      <c r="A114" s="20">
        <f t="shared" si="3"/>
        <v>103</v>
      </c>
      <c r="B114" s="17"/>
      <c r="C114" s="7"/>
      <c r="D114" s="17"/>
      <c r="E114" s="19"/>
      <c r="F114" s="18" t="s">
        <v>19</v>
      </c>
    </row>
    <row r="115" spans="1:6" x14ac:dyDescent="0.35">
      <c r="A115" s="20">
        <f t="shared" si="3"/>
        <v>104</v>
      </c>
      <c r="B115" s="17"/>
      <c r="C115" s="7"/>
      <c r="D115" s="17"/>
      <c r="E115" s="19"/>
      <c r="F115" s="18" t="s">
        <v>19</v>
      </c>
    </row>
    <row r="116" spans="1:6" x14ac:dyDescent="0.35">
      <c r="A116" s="20">
        <f t="shared" si="3"/>
        <v>105</v>
      </c>
      <c r="B116" s="17"/>
      <c r="C116" s="7"/>
      <c r="D116" s="17"/>
      <c r="E116" s="19"/>
      <c r="F116" s="18" t="s">
        <v>19</v>
      </c>
    </row>
    <row r="117" spans="1:6" x14ac:dyDescent="0.35">
      <c r="A117" s="20">
        <f t="shared" si="3"/>
        <v>106</v>
      </c>
      <c r="B117" s="17"/>
      <c r="C117" s="7"/>
      <c r="D117" s="17"/>
      <c r="E117" s="19"/>
      <c r="F117" s="18" t="s">
        <v>19</v>
      </c>
    </row>
    <row r="118" spans="1:6" x14ac:dyDescent="0.35">
      <c r="A118" s="20">
        <f t="shared" si="3"/>
        <v>107</v>
      </c>
      <c r="B118" s="17"/>
      <c r="C118" s="7"/>
      <c r="D118" s="17"/>
      <c r="E118" s="19"/>
      <c r="F118" s="18" t="s">
        <v>19</v>
      </c>
    </row>
    <row r="119" spans="1:6" x14ac:dyDescent="0.35">
      <c r="A119" s="20">
        <f t="shared" si="3"/>
        <v>108</v>
      </c>
      <c r="B119" s="17"/>
      <c r="C119" s="7"/>
      <c r="D119" s="17"/>
      <c r="E119" s="19"/>
      <c r="F119" s="18" t="s">
        <v>19</v>
      </c>
    </row>
    <row r="120" spans="1:6" x14ac:dyDescent="0.35">
      <c r="A120" s="20">
        <f t="shared" si="3"/>
        <v>109</v>
      </c>
      <c r="B120" s="17"/>
      <c r="C120" s="7"/>
      <c r="D120" s="17"/>
      <c r="E120" s="19"/>
      <c r="F120" s="18" t="s">
        <v>19</v>
      </c>
    </row>
    <row r="121" spans="1:6" x14ac:dyDescent="0.35">
      <c r="A121" s="20">
        <f t="shared" si="3"/>
        <v>110</v>
      </c>
      <c r="B121" s="17"/>
      <c r="C121" s="7"/>
      <c r="D121" s="17"/>
      <c r="E121" s="19"/>
      <c r="F121" s="18" t="s">
        <v>19</v>
      </c>
    </row>
    <row r="122" spans="1:6" x14ac:dyDescent="0.35">
      <c r="A122" s="20">
        <f t="shared" si="3"/>
        <v>111</v>
      </c>
      <c r="B122" s="17"/>
      <c r="C122" s="7"/>
      <c r="D122" s="17"/>
      <c r="E122" s="19"/>
      <c r="F122" s="18" t="s">
        <v>19</v>
      </c>
    </row>
    <row r="123" spans="1:6" x14ac:dyDescent="0.35">
      <c r="A123" s="20">
        <f t="shared" si="3"/>
        <v>112</v>
      </c>
      <c r="B123" s="17"/>
      <c r="C123" s="7"/>
      <c r="D123" s="17"/>
      <c r="E123" s="19"/>
      <c r="F123" s="18" t="s">
        <v>19</v>
      </c>
    </row>
    <row r="124" spans="1:6" x14ac:dyDescent="0.35">
      <c r="A124" s="20">
        <f t="shared" si="3"/>
        <v>113</v>
      </c>
      <c r="B124" s="17"/>
      <c r="C124" s="7"/>
      <c r="D124" s="17"/>
      <c r="E124" s="19"/>
      <c r="F124" s="18" t="s">
        <v>19</v>
      </c>
    </row>
    <row r="125" spans="1:6" x14ac:dyDescent="0.35">
      <c r="A125" s="20">
        <f t="shared" si="3"/>
        <v>114</v>
      </c>
      <c r="B125" s="17"/>
      <c r="C125" s="7"/>
      <c r="D125" s="17"/>
      <c r="E125" s="19"/>
      <c r="F125" s="18" t="s">
        <v>19</v>
      </c>
    </row>
    <row r="126" spans="1:6" x14ac:dyDescent="0.35">
      <c r="A126" s="20">
        <f t="shared" si="3"/>
        <v>115</v>
      </c>
      <c r="B126" s="17"/>
      <c r="C126" s="7"/>
      <c r="D126" s="17"/>
      <c r="E126" s="19"/>
      <c r="F126" s="18" t="s">
        <v>19</v>
      </c>
    </row>
    <row r="127" spans="1:6" x14ac:dyDescent="0.35">
      <c r="A127" s="20">
        <f t="shared" si="3"/>
        <v>116</v>
      </c>
      <c r="B127" s="17"/>
      <c r="C127" s="7"/>
      <c r="D127" s="17"/>
      <c r="E127" s="19"/>
      <c r="F127" s="18" t="s">
        <v>19</v>
      </c>
    </row>
    <row r="128" spans="1:6" x14ac:dyDescent="0.35">
      <c r="A128" s="20">
        <f t="shared" si="3"/>
        <v>117</v>
      </c>
      <c r="B128" s="17"/>
      <c r="C128" s="7"/>
      <c r="D128" s="17"/>
      <c r="E128" s="19"/>
      <c r="F128" s="18" t="s">
        <v>19</v>
      </c>
    </row>
    <row r="129" spans="1:6" x14ac:dyDescent="0.35">
      <c r="A129" s="20">
        <f t="shared" si="3"/>
        <v>118</v>
      </c>
      <c r="B129" s="17"/>
      <c r="C129" s="7"/>
      <c r="D129" s="17"/>
      <c r="E129" s="19"/>
      <c r="F129" s="18" t="s">
        <v>19</v>
      </c>
    </row>
    <row r="130" spans="1:6" x14ac:dyDescent="0.35">
      <c r="A130" s="20">
        <f t="shared" si="3"/>
        <v>119</v>
      </c>
      <c r="B130" s="17"/>
      <c r="C130" s="7"/>
      <c r="D130" s="17"/>
      <c r="E130" s="19"/>
      <c r="F130" s="18" t="s">
        <v>19</v>
      </c>
    </row>
    <row r="131" spans="1:6" x14ac:dyDescent="0.35">
      <c r="A131" s="20">
        <f t="shared" si="3"/>
        <v>120</v>
      </c>
      <c r="B131" s="17"/>
      <c r="C131" s="7"/>
      <c r="D131" s="17"/>
      <c r="E131" s="19"/>
      <c r="F131" s="18" t="s">
        <v>19</v>
      </c>
    </row>
    <row r="132" spans="1:6" x14ac:dyDescent="0.35">
      <c r="A132" s="20">
        <f t="shared" si="3"/>
        <v>121</v>
      </c>
      <c r="B132" s="17"/>
      <c r="C132" s="7"/>
      <c r="D132" s="17"/>
      <c r="E132" s="19"/>
      <c r="F132" s="18" t="s">
        <v>19</v>
      </c>
    </row>
    <row r="133" spans="1:6" x14ac:dyDescent="0.35">
      <c r="A133" s="20">
        <f t="shared" si="3"/>
        <v>122</v>
      </c>
      <c r="B133" s="17"/>
      <c r="C133" s="7"/>
      <c r="D133" s="17"/>
      <c r="E133" s="19"/>
      <c r="F133" s="18" t="s">
        <v>19</v>
      </c>
    </row>
    <row r="134" spans="1:6" x14ac:dyDescent="0.35">
      <c r="A134" s="20">
        <f t="shared" si="3"/>
        <v>123</v>
      </c>
      <c r="B134" s="17"/>
      <c r="C134" s="7"/>
      <c r="D134" s="17"/>
      <c r="E134" s="19"/>
      <c r="F134" s="18" t="s">
        <v>19</v>
      </c>
    </row>
    <row r="135" spans="1:6" x14ac:dyDescent="0.35">
      <c r="A135" s="20">
        <f t="shared" si="3"/>
        <v>124</v>
      </c>
      <c r="B135" s="17"/>
      <c r="C135" s="7"/>
      <c r="D135" s="17"/>
      <c r="E135" s="19"/>
      <c r="F135" s="18" t="s">
        <v>19</v>
      </c>
    </row>
    <row r="136" spans="1:6" x14ac:dyDescent="0.35">
      <c r="A136" s="20">
        <f t="shared" si="3"/>
        <v>125</v>
      </c>
      <c r="B136" s="17"/>
      <c r="C136" s="7"/>
      <c r="D136" s="17"/>
      <c r="E136" s="19"/>
      <c r="F136" s="18" t="s">
        <v>19</v>
      </c>
    </row>
    <row r="137" spans="1:6" x14ac:dyDescent="0.35">
      <c r="A137" s="20">
        <f t="shared" si="3"/>
        <v>126</v>
      </c>
      <c r="B137" s="17"/>
      <c r="C137" s="7"/>
      <c r="D137" s="17"/>
      <c r="E137" s="19"/>
      <c r="F137" s="18" t="s">
        <v>19</v>
      </c>
    </row>
    <row r="138" spans="1:6" x14ac:dyDescent="0.35">
      <c r="A138" s="20">
        <f t="shared" si="3"/>
        <v>127</v>
      </c>
      <c r="B138" s="17"/>
      <c r="C138" s="7"/>
      <c r="D138" s="17"/>
      <c r="E138" s="19"/>
      <c r="F138" s="18" t="s">
        <v>19</v>
      </c>
    </row>
    <row r="139" spans="1:6" x14ac:dyDescent="0.35">
      <c r="A139" s="20">
        <f t="shared" si="3"/>
        <v>128</v>
      </c>
      <c r="B139" s="17"/>
      <c r="C139" s="7"/>
      <c r="D139" s="17"/>
      <c r="E139" s="19"/>
      <c r="F139" s="18" t="s">
        <v>19</v>
      </c>
    </row>
    <row r="140" spans="1:6" x14ac:dyDescent="0.35">
      <c r="A140" s="20">
        <f t="shared" ref="A140:A161" si="4">IF(ISNUMBER(A139), A139 +1, 1)</f>
        <v>129</v>
      </c>
      <c r="B140" s="17"/>
      <c r="C140" s="7"/>
      <c r="D140" s="17"/>
      <c r="E140" s="19"/>
      <c r="F140" s="18" t="s">
        <v>19</v>
      </c>
    </row>
    <row r="141" spans="1:6" x14ac:dyDescent="0.35">
      <c r="A141" s="20">
        <f t="shared" si="4"/>
        <v>130</v>
      </c>
      <c r="B141" s="17"/>
      <c r="C141" s="7"/>
      <c r="D141" s="17"/>
      <c r="E141" s="19"/>
      <c r="F141" s="18" t="s">
        <v>19</v>
      </c>
    </row>
    <row r="142" spans="1:6" x14ac:dyDescent="0.35">
      <c r="A142" s="20">
        <f t="shared" si="4"/>
        <v>131</v>
      </c>
      <c r="B142" s="17"/>
      <c r="C142" s="7"/>
      <c r="D142" s="17"/>
      <c r="E142" s="19"/>
      <c r="F142" s="18" t="s">
        <v>19</v>
      </c>
    </row>
    <row r="143" spans="1:6" x14ac:dyDescent="0.35">
      <c r="A143" s="20">
        <f t="shared" si="4"/>
        <v>132</v>
      </c>
      <c r="B143" s="17"/>
      <c r="C143" s="7"/>
      <c r="D143" s="17"/>
      <c r="E143" s="19"/>
      <c r="F143" s="18" t="s">
        <v>19</v>
      </c>
    </row>
    <row r="144" spans="1:6" x14ac:dyDescent="0.35">
      <c r="A144" s="20">
        <f t="shared" si="4"/>
        <v>133</v>
      </c>
      <c r="B144" s="17"/>
      <c r="C144" s="7"/>
      <c r="D144" s="17"/>
      <c r="E144" s="19"/>
      <c r="F144" s="18" t="s">
        <v>19</v>
      </c>
    </row>
    <row r="145" spans="1:6" x14ac:dyDescent="0.35">
      <c r="A145" s="20">
        <f t="shared" si="4"/>
        <v>134</v>
      </c>
      <c r="B145" s="17"/>
      <c r="C145" s="7"/>
      <c r="D145" s="17"/>
      <c r="E145" s="19"/>
      <c r="F145" s="18" t="s">
        <v>19</v>
      </c>
    </row>
    <row r="146" spans="1:6" x14ac:dyDescent="0.35">
      <c r="A146" s="20">
        <f t="shared" si="4"/>
        <v>135</v>
      </c>
      <c r="B146" s="17"/>
      <c r="C146" s="7"/>
      <c r="D146" s="17"/>
      <c r="E146" s="19"/>
      <c r="F146" s="18" t="s">
        <v>19</v>
      </c>
    </row>
    <row r="147" spans="1:6" x14ac:dyDescent="0.35">
      <c r="A147" s="20">
        <f t="shared" si="4"/>
        <v>136</v>
      </c>
      <c r="B147" s="17"/>
      <c r="C147" s="7"/>
      <c r="D147" s="17"/>
      <c r="E147" s="19"/>
      <c r="F147" s="18" t="s">
        <v>19</v>
      </c>
    </row>
    <row r="148" spans="1:6" x14ac:dyDescent="0.35">
      <c r="A148" s="20">
        <f t="shared" si="4"/>
        <v>137</v>
      </c>
      <c r="B148" s="17"/>
      <c r="C148" s="7"/>
      <c r="D148" s="17"/>
      <c r="E148" s="19"/>
      <c r="F148" s="18" t="s">
        <v>19</v>
      </c>
    </row>
    <row r="149" spans="1:6" x14ac:dyDescent="0.35">
      <c r="A149" s="20">
        <f t="shared" si="4"/>
        <v>138</v>
      </c>
      <c r="B149" s="17"/>
      <c r="C149" s="7"/>
      <c r="D149" s="17"/>
      <c r="E149" s="19"/>
      <c r="F149" s="18" t="s">
        <v>19</v>
      </c>
    </row>
    <row r="150" spans="1:6" x14ac:dyDescent="0.35">
      <c r="A150" s="20">
        <f t="shared" si="4"/>
        <v>139</v>
      </c>
      <c r="B150" s="17"/>
      <c r="C150" s="7"/>
      <c r="D150" s="17"/>
      <c r="E150" s="19"/>
      <c r="F150" s="18" t="s">
        <v>19</v>
      </c>
    </row>
    <row r="151" spans="1:6" x14ac:dyDescent="0.35">
      <c r="A151" s="20">
        <f t="shared" si="4"/>
        <v>140</v>
      </c>
      <c r="B151" s="17"/>
      <c r="C151" s="7"/>
      <c r="D151" s="17"/>
      <c r="E151" s="19"/>
      <c r="F151" s="18" t="s">
        <v>19</v>
      </c>
    </row>
    <row r="152" spans="1:6" x14ac:dyDescent="0.35">
      <c r="A152" s="20">
        <f t="shared" si="4"/>
        <v>141</v>
      </c>
      <c r="B152" s="17"/>
      <c r="C152" s="7"/>
      <c r="D152" s="17"/>
      <c r="E152" s="19"/>
      <c r="F152" s="18" t="s">
        <v>19</v>
      </c>
    </row>
    <row r="153" spans="1:6" x14ac:dyDescent="0.35">
      <c r="A153" s="20">
        <f t="shared" si="4"/>
        <v>142</v>
      </c>
      <c r="B153" s="17"/>
      <c r="C153" s="7"/>
      <c r="D153" s="17"/>
      <c r="E153" s="19"/>
      <c r="F153" s="18" t="s">
        <v>19</v>
      </c>
    </row>
    <row r="154" spans="1:6" x14ac:dyDescent="0.35">
      <c r="A154" s="20">
        <f t="shared" si="4"/>
        <v>143</v>
      </c>
      <c r="B154" s="17"/>
      <c r="C154" s="7"/>
      <c r="D154" s="17"/>
      <c r="E154" s="19"/>
      <c r="F154" s="18" t="s">
        <v>19</v>
      </c>
    </row>
    <row r="155" spans="1:6" x14ac:dyDescent="0.35">
      <c r="A155" s="20">
        <f t="shared" si="4"/>
        <v>144</v>
      </c>
      <c r="B155" s="17"/>
      <c r="C155" s="7"/>
      <c r="D155" s="17"/>
      <c r="E155" s="19"/>
      <c r="F155" s="18" t="s">
        <v>19</v>
      </c>
    </row>
    <row r="156" spans="1:6" x14ac:dyDescent="0.35">
      <c r="A156" s="20">
        <f t="shared" si="4"/>
        <v>145</v>
      </c>
      <c r="B156" s="17"/>
      <c r="C156" s="7"/>
      <c r="D156" s="17"/>
      <c r="E156" s="19"/>
      <c r="F156" s="18" t="s">
        <v>19</v>
      </c>
    </row>
    <row r="157" spans="1:6" x14ac:dyDescent="0.35">
      <c r="A157" s="20">
        <f t="shared" si="4"/>
        <v>146</v>
      </c>
      <c r="B157" s="17"/>
      <c r="C157" s="7"/>
      <c r="D157" s="17"/>
      <c r="E157" s="19"/>
      <c r="F157" s="18" t="s">
        <v>19</v>
      </c>
    </row>
    <row r="158" spans="1:6" x14ac:dyDescent="0.35">
      <c r="A158" s="20">
        <f t="shared" si="4"/>
        <v>147</v>
      </c>
      <c r="B158" s="17"/>
      <c r="C158" s="7"/>
      <c r="D158" s="17"/>
      <c r="E158" s="19"/>
      <c r="F158" s="18" t="s">
        <v>19</v>
      </c>
    </row>
    <row r="159" spans="1:6" x14ac:dyDescent="0.35">
      <c r="A159" s="20">
        <f t="shared" si="4"/>
        <v>148</v>
      </c>
      <c r="B159" s="17"/>
      <c r="C159" s="7"/>
      <c r="D159" s="17"/>
      <c r="E159" s="19"/>
      <c r="F159" s="18" t="s">
        <v>19</v>
      </c>
    </row>
    <row r="160" spans="1:6" x14ac:dyDescent="0.35">
      <c r="A160" s="20">
        <f t="shared" si="4"/>
        <v>149</v>
      </c>
      <c r="B160" s="17"/>
      <c r="C160" s="7"/>
      <c r="D160" s="17"/>
      <c r="E160" s="19"/>
      <c r="F160" s="18" t="s">
        <v>19</v>
      </c>
    </row>
    <row r="161" spans="1:6" x14ac:dyDescent="0.35">
      <c r="A161" s="20">
        <f t="shared" si="4"/>
        <v>150</v>
      </c>
      <c r="B161" s="17"/>
      <c r="C161" s="7"/>
      <c r="D161" s="17"/>
      <c r="E161" s="19"/>
      <c r="F161" s="18" t="s">
        <v>19</v>
      </c>
    </row>
  </sheetData>
  <mergeCells count="10">
    <mergeCell ref="B9:C9"/>
    <mergeCell ref="E9:F9"/>
    <mergeCell ref="B10:C10"/>
    <mergeCell ref="E10:F10"/>
    <mergeCell ref="A2:F2"/>
    <mergeCell ref="B5:C5"/>
    <mergeCell ref="B6:C6"/>
    <mergeCell ref="B7:C7"/>
    <mergeCell ref="B8:C8"/>
    <mergeCell ref="E8:F8"/>
  </mergeCells>
  <conditionalFormatting sqref="A12:E161">
    <cfRule type="expression" dxfId="19" priority="4">
      <formula>AND($B12&lt;&gt;$B11, $B12&lt;&gt;"")</formula>
    </cfRule>
  </conditionalFormatting>
  <conditionalFormatting sqref="B12:E161">
    <cfRule type="expression" dxfId="18" priority="3">
      <formula>AND($B12&lt;&gt;$B11)</formula>
    </cfRule>
  </conditionalFormatting>
  <conditionalFormatting sqref="F12:F161">
    <cfRule type="expression" dxfId="17" priority="1">
      <formula>$F12="Fail"</formula>
    </cfRule>
    <cfRule type="expression" dxfId="16" priority="2">
      <formula>$F12="Pass"</formula>
    </cfRule>
  </conditionalFormatting>
  <dataValidations count="1">
    <dataValidation type="list" allowBlank="1" showInputMessage="1" showErrorMessage="1" sqref="F12:F161" xr:uid="{D5631356-0AEA-49A9-BC5D-BCCCBEBCCA18}">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9F1FE-560E-44B0-80FF-4A6FFBE05FDE}">
  <dimension ref="A1:F160"/>
  <sheetViews>
    <sheetView topLeftCell="A7" workbookViewId="0">
      <selection activeCell="F11" sqref="F11:F160"/>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192</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COUNTIFS(SampleTestCase127[Area],"&lt;&gt;"&amp;"",SampleTestCase127[Status], "Not Executed")</f>
        <v>18</v>
      </c>
      <c r="F5" s="12">
        <f>IF(E5&gt;0, E5/SUM(E$5:E$7), "--")</f>
        <v>1</v>
      </c>
    </row>
    <row r="6" spans="1:6" ht="30" customHeight="1" x14ac:dyDescent="0.35">
      <c r="A6" s="8" t="s">
        <v>22</v>
      </c>
      <c r="B6" s="36" t="s">
        <v>23</v>
      </c>
      <c r="C6" s="35"/>
      <c r="D6" s="21" t="s">
        <v>10</v>
      </c>
      <c r="E6" s="11">
        <f>COUNTIFS(SampleTestCase127[Area],"&lt;&gt;"&amp;"",SampleTestCase127[Status], "Pass")</f>
        <v>0</v>
      </c>
      <c r="F6" s="12" t="str">
        <f t="shared" ref="F6:F7" si="0">IF(E6&gt;0, E6/SUM(E$5:E$7), "--")</f>
        <v>--</v>
      </c>
    </row>
    <row r="7" spans="1:6" ht="56.5" customHeight="1" x14ac:dyDescent="0.35">
      <c r="A7" s="8" t="s">
        <v>24</v>
      </c>
      <c r="B7" s="36" t="s">
        <v>25</v>
      </c>
      <c r="C7" s="35"/>
      <c r="D7" s="21" t="s">
        <v>8</v>
      </c>
      <c r="E7" s="11">
        <f>COUNTIFS(SampleTestCase127[Area],"&lt;&gt;"&amp;"",SampleTestCase127[Status], "Fail")</f>
        <v>0</v>
      </c>
      <c r="F7" s="12" t="str">
        <f t="shared" si="0"/>
        <v>--</v>
      </c>
    </row>
    <row r="8" spans="1:6" ht="39" x14ac:dyDescent="0.35">
      <c r="A8" s="8" t="s">
        <v>193</v>
      </c>
      <c r="B8" s="39" t="s">
        <v>232</v>
      </c>
      <c r="C8" s="40"/>
      <c r="D8" s="21" t="s">
        <v>7</v>
      </c>
      <c r="E8" s="37" t="str">
        <f>IF(E7&gt;0, "Fail",
    IF(E5&gt;0, "Not Executed", "Pass"))</f>
        <v>Not Executed</v>
      </c>
      <c r="F8" s="38"/>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195</v>
      </c>
      <c r="C11" s="17" t="s">
        <v>27</v>
      </c>
      <c r="D11" s="17" t="s">
        <v>101</v>
      </c>
      <c r="E11" s="17"/>
      <c r="F11" s="18" t="s">
        <v>19</v>
      </c>
    </row>
    <row r="12" spans="1:6" ht="39" x14ac:dyDescent="0.35">
      <c r="A12" s="20">
        <f t="shared" si="1"/>
        <v>2</v>
      </c>
      <c r="B12" s="17" t="s">
        <v>195</v>
      </c>
      <c r="C12" s="17" t="s">
        <v>194</v>
      </c>
      <c r="D12" s="17" t="s">
        <v>199</v>
      </c>
      <c r="E12" s="17"/>
      <c r="F12" s="18" t="s">
        <v>19</v>
      </c>
    </row>
    <row r="13" spans="1:6" ht="52" x14ac:dyDescent="0.35">
      <c r="A13" s="20">
        <f t="shared" si="1"/>
        <v>3</v>
      </c>
      <c r="B13" s="17" t="s">
        <v>196</v>
      </c>
      <c r="C13" s="17" t="s">
        <v>198</v>
      </c>
      <c r="D13" s="17" t="s">
        <v>197</v>
      </c>
      <c r="E13" s="17"/>
      <c r="F13" s="18" t="s">
        <v>19</v>
      </c>
    </row>
    <row r="14" spans="1:6" ht="39" x14ac:dyDescent="0.35">
      <c r="A14" s="20">
        <f t="shared" si="1"/>
        <v>4</v>
      </c>
      <c r="B14" s="17" t="s">
        <v>196</v>
      </c>
      <c r="C14" s="7" t="s">
        <v>200</v>
      </c>
      <c r="D14" s="17" t="s">
        <v>201</v>
      </c>
      <c r="E14" s="19"/>
      <c r="F14" s="18" t="s">
        <v>19</v>
      </c>
    </row>
    <row r="15" spans="1:6" ht="39" x14ac:dyDescent="0.35">
      <c r="A15" s="20">
        <f t="shared" si="1"/>
        <v>5</v>
      </c>
      <c r="B15" s="17" t="s">
        <v>196</v>
      </c>
      <c r="C15" s="17" t="s">
        <v>202</v>
      </c>
      <c r="D15" s="17" t="s">
        <v>203</v>
      </c>
      <c r="E15" s="17"/>
      <c r="F15" s="18" t="s">
        <v>19</v>
      </c>
    </row>
    <row r="16" spans="1:6" ht="39" x14ac:dyDescent="0.35">
      <c r="A16" s="20">
        <f t="shared" si="1"/>
        <v>6</v>
      </c>
      <c r="B16" s="17" t="s">
        <v>196</v>
      </c>
      <c r="C16" s="17" t="s">
        <v>204</v>
      </c>
      <c r="D16" s="17" t="s">
        <v>205</v>
      </c>
      <c r="E16" s="17"/>
      <c r="F16" s="18" t="s">
        <v>19</v>
      </c>
    </row>
    <row r="17" spans="1:6" ht="39" x14ac:dyDescent="0.35">
      <c r="A17" s="20">
        <f t="shared" si="1"/>
        <v>7</v>
      </c>
      <c r="B17" s="17" t="s">
        <v>196</v>
      </c>
      <c r="C17" s="7" t="s">
        <v>206</v>
      </c>
      <c r="D17" s="17" t="s">
        <v>207</v>
      </c>
      <c r="E17" s="19"/>
      <c r="F17" s="18" t="s">
        <v>19</v>
      </c>
    </row>
    <row r="18" spans="1:6" ht="26" x14ac:dyDescent="0.35">
      <c r="A18" s="20">
        <f t="shared" si="1"/>
        <v>8</v>
      </c>
      <c r="B18" s="17" t="s">
        <v>196</v>
      </c>
      <c r="C18" s="7" t="s">
        <v>208</v>
      </c>
      <c r="D18" s="17" t="s">
        <v>209</v>
      </c>
      <c r="E18" s="19"/>
      <c r="F18" s="18" t="s">
        <v>19</v>
      </c>
    </row>
    <row r="19" spans="1:6" ht="26" x14ac:dyDescent="0.35">
      <c r="A19" s="20">
        <f t="shared" si="1"/>
        <v>9</v>
      </c>
      <c r="B19" s="17" t="s">
        <v>196</v>
      </c>
      <c r="C19" s="7" t="s">
        <v>210</v>
      </c>
      <c r="D19" s="17" t="s">
        <v>211</v>
      </c>
      <c r="E19" s="19"/>
      <c r="F19" s="18" t="s">
        <v>19</v>
      </c>
    </row>
    <row r="20" spans="1:6" ht="91" x14ac:dyDescent="0.35">
      <c r="A20" s="20">
        <f t="shared" si="1"/>
        <v>10</v>
      </c>
      <c r="B20" s="17" t="s">
        <v>212</v>
      </c>
      <c r="C20" s="7" t="s">
        <v>213</v>
      </c>
      <c r="D20" s="17" t="s">
        <v>214</v>
      </c>
      <c r="E20" s="19"/>
      <c r="F20" s="18" t="s">
        <v>19</v>
      </c>
    </row>
    <row r="21" spans="1:6" ht="26" x14ac:dyDescent="0.35">
      <c r="A21" s="20">
        <f t="shared" si="1"/>
        <v>11</v>
      </c>
      <c r="B21" s="17" t="s">
        <v>215</v>
      </c>
      <c r="C21" s="7" t="s">
        <v>216</v>
      </c>
      <c r="D21" s="17" t="s">
        <v>217</v>
      </c>
      <c r="E21" s="19"/>
      <c r="F21" s="18" t="s">
        <v>19</v>
      </c>
    </row>
    <row r="22" spans="1:6" ht="26" x14ac:dyDescent="0.35">
      <c r="A22" s="20">
        <f t="shared" si="1"/>
        <v>12</v>
      </c>
      <c r="B22" s="17" t="s">
        <v>218</v>
      </c>
      <c r="C22" s="7" t="s">
        <v>219</v>
      </c>
      <c r="D22" s="17" t="s">
        <v>220</v>
      </c>
      <c r="E22" s="19"/>
      <c r="F22" s="18" t="s">
        <v>19</v>
      </c>
    </row>
    <row r="23" spans="1:6" ht="39" x14ac:dyDescent="0.35">
      <c r="A23" s="20">
        <f t="shared" si="1"/>
        <v>13</v>
      </c>
      <c r="B23" s="17" t="s">
        <v>218</v>
      </c>
      <c r="C23" s="7" t="s">
        <v>221</v>
      </c>
      <c r="D23" s="17" t="s">
        <v>222</v>
      </c>
      <c r="E23" s="19"/>
      <c r="F23" s="18" t="s">
        <v>19</v>
      </c>
    </row>
    <row r="24" spans="1:6" ht="52" x14ac:dyDescent="0.35">
      <c r="A24" s="20">
        <f t="shared" si="1"/>
        <v>14</v>
      </c>
      <c r="B24" s="17" t="s">
        <v>223</v>
      </c>
      <c r="C24" s="7" t="s">
        <v>224</v>
      </c>
      <c r="D24" s="17" t="s">
        <v>225</v>
      </c>
      <c r="E24" s="19"/>
      <c r="F24" s="18" t="s">
        <v>19</v>
      </c>
    </row>
    <row r="25" spans="1:6" ht="26" x14ac:dyDescent="0.35">
      <c r="A25" s="20">
        <f>IF(ISNUMBER(A24), A24 +1, 1)</f>
        <v>15</v>
      </c>
      <c r="B25" s="17" t="s">
        <v>233</v>
      </c>
      <c r="C25" s="7" t="s">
        <v>234</v>
      </c>
      <c r="D25" s="17" t="s">
        <v>235</v>
      </c>
      <c r="E25" s="19"/>
      <c r="F25" s="18" t="s">
        <v>19</v>
      </c>
    </row>
    <row r="26" spans="1:6" x14ac:dyDescent="0.35">
      <c r="A26" s="20">
        <f t="shared" si="1"/>
        <v>16</v>
      </c>
      <c r="B26" s="17" t="s">
        <v>226</v>
      </c>
      <c r="C26" s="7" t="s">
        <v>227</v>
      </c>
      <c r="D26" s="17" t="s">
        <v>228</v>
      </c>
      <c r="E26" s="19"/>
      <c r="F26" s="18" t="s">
        <v>19</v>
      </c>
    </row>
    <row r="27" spans="1:6" ht="39" x14ac:dyDescent="0.35">
      <c r="A27" s="20">
        <f t="shared" si="1"/>
        <v>17</v>
      </c>
      <c r="B27" s="17" t="s">
        <v>226</v>
      </c>
      <c r="C27" s="7" t="s">
        <v>236</v>
      </c>
      <c r="D27" s="17" t="s">
        <v>229</v>
      </c>
      <c r="E27" s="19"/>
      <c r="F27" s="18" t="s">
        <v>19</v>
      </c>
    </row>
    <row r="28" spans="1:6" ht="26" x14ac:dyDescent="0.35">
      <c r="A28" s="20">
        <f t="shared" si="1"/>
        <v>18</v>
      </c>
      <c r="B28" s="17" t="s">
        <v>226</v>
      </c>
      <c r="C28" s="7" t="s">
        <v>230</v>
      </c>
      <c r="D28" s="17" t="s">
        <v>231</v>
      </c>
      <c r="E28" s="19"/>
      <c r="F28" s="18" t="s">
        <v>19</v>
      </c>
    </row>
    <row r="29" spans="1:6" x14ac:dyDescent="0.35">
      <c r="A29" s="20">
        <f t="shared" si="1"/>
        <v>19</v>
      </c>
      <c r="B29" s="17"/>
      <c r="C29" s="7"/>
      <c r="D29" s="17"/>
      <c r="E29" s="19"/>
      <c r="F29" s="18" t="s">
        <v>19</v>
      </c>
    </row>
    <row r="30" spans="1:6" x14ac:dyDescent="0.35">
      <c r="A30" s="20">
        <f t="shared" si="1"/>
        <v>20</v>
      </c>
      <c r="B30" s="17"/>
      <c r="C30" s="7"/>
      <c r="D30" s="17"/>
      <c r="E30" s="19"/>
      <c r="F30" s="18" t="s">
        <v>19</v>
      </c>
    </row>
    <row r="31" spans="1:6" x14ac:dyDescent="0.35">
      <c r="A31" s="20">
        <f t="shared" si="1"/>
        <v>21</v>
      </c>
      <c r="B31" s="17"/>
      <c r="C31" s="7"/>
      <c r="D31" s="17"/>
      <c r="E31" s="19"/>
      <c r="F31" s="18" t="s">
        <v>19</v>
      </c>
    </row>
    <row r="32" spans="1:6" x14ac:dyDescent="0.35">
      <c r="A32" s="20">
        <f t="shared" si="1"/>
        <v>22</v>
      </c>
      <c r="B32" s="17"/>
      <c r="C32" s="7"/>
      <c r="D32" s="17"/>
      <c r="E32" s="19"/>
      <c r="F32" s="18" t="s">
        <v>19</v>
      </c>
    </row>
    <row r="33" spans="1:6" x14ac:dyDescent="0.35">
      <c r="A33" s="20">
        <f t="shared" si="1"/>
        <v>23</v>
      </c>
      <c r="B33" s="17"/>
      <c r="C33" s="7"/>
      <c r="D33" s="17"/>
      <c r="E33" s="19"/>
      <c r="F33" s="18" t="s">
        <v>19</v>
      </c>
    </row>
    <row r="34" spans="1:6" x14ac:dyDescent="0.35">
      <c r="A34" s="20">
        <f t="shared" si="1"/>
        <v>24</v>
      </c>
      <c r="B34" s="17"/>
      <c r="C34" s="7"/>
      <c r="D34" s="17"/>
      <c r="E34" s="19"/>
      <c r="F34" s="18" t="s">
        <v>19</v>
      </c>
    </row>
    <row r="35" spans="1:6" x14ac:dyDescent="0.35">
      <c r="A35" s="20">
        <f t="shared" si="1"/>
        <v>25</v>
      </c>
      <c r="B35" s="17"/>
      <c r="C35" s="7"/>
      <c r="D35" s="17"/>
      <c r="E35" s="19"/>
      <c r="F35" s="18" t="s">
        <v>19</v>
      </c>
    </row>
    <row r="36" spans="1:6" x14ac:dyDescent="0.35">
      <c r="A36" s="20">
        <f t="shared" si="1"/>
        <v>26</v>
      </c>
      <c r="B36" s="17"/>
      <c r="C36" s="7"/>
      <c r="D36" s="17"/>
      <c r="E36" s="19"/>
      <c r="F36" s="18" t="s">
        <v>19</v>
      </c>
    </row>
    <row r="37" spans="1:6" x14ac:dyDescent="0.35">
      <c r="A37" s="20">
        <f t="shared" si="1"/>
        <v>27</v>
      </c>
      <c r="B37" s="17"/>
      <c r="C37" s="7"/>
      <c r="D37" s="17"/>
      <c r="E37" s="19"/>
      <c r="F37" s="18" t="s">
        <v>19</v>
      </c>
    </row>
    <row r="38" spans="1:6" x14ac:dyDescent="0.35">
      <c r="A38" s="20">
        <f t="shared" si="1"/>
        <v>28</v>
      </c>
      <c r="B38" s="17"/>
      <c r="C38" s="7"/>
      <c r="D38" s="17"/>
      <c r="E38" s="19"/>
      <c r="F38" s="18" t="s">
        <v>19</v>
      </c>
    </row>
    <row r="39" spans="1:6" x14ac:dyDescent="0.35">
      <c r="A39" s="20">
        <f t="shared" si="1"/>
        <v>29</v>
      </c>
      <c r="B39" s="17"/>
      <c r="C39" s="7"/>
      <c r="D39" s="17"/>
      <c r="E39" s="19"/>
      <c r="F39" s="18" t="s">
        <v>19</v>
      </c>
    </row>
    <row r="40" spans="1:6" x14ac:dyDescent="0.35">
      <c r="A40" s="20">
        <f t="shared" si="1"/>
        <v>30</v>
      </c>
      <c r="B40" s="17"/>
      <c r="C40" s="7"/>
      <c r="D40" s="17"/>
      <c r="E40" s="19"/>
      <c r="F40" s="18" t="s">
        <v>19</v>
      </c>
    </row>
    <row r="41" spans="1:6" x14ac:dyDescent="0.35">
      <c r="A41" s="20">
        <f t="shared" si="1"/>
        <v>31</v>
      </c>
      <c r="B41" s="17"/>
      <c r="C41" s="7"/>
      <c r="D41" s="17"/>
      <c r="E41" s="19"/>
      <c r="F41" s="18" t="s">
        <v>19</v>
      </c>
    </row>
    <row r="42" spans="1:6" x14ac:dyDescent="0.35">
      <c r="A42" s="20">
        <f t="shared" si="1"/>
        <v>32</v>
      </c>
      <c r="B42" s="17"/>
      <c r="C42" s="7"/>
      <c r="D42" s="17"/>
      <c r="E42" s="19"/>
      <c r="F42" s="18" t="s">
        <v>19</v>
      </c>
    </row>
    <row r="43" spans="1:6" x14ac:dyDescent="0.35">
      <c r="A43" s="20">
        <f t="shared" si="1"/>
        <v>33</v>
      </c>
      <c r="B43" s="17"/>
      <c r="C43" s="7"/>
      <c r="D43" s="17"/>
      <c r="E43" s="19"/>
      <c r="F43" s="18" t="s">
        <v>19</v>
      </c>
    </row>
    <row r="44" spans="1:6" x14ac:dyDescent="0.35">
      <c r="A44" s="20">
        <f t="shared" si="1"/>
        <v>34</v>
      </c>
      <c r="B44" s="17"/>
      <c r="C44" s="7"/>
      <c r="D44" s="17"/>
      <c r="E44" s="19"/>
      <c r="F44" s="18" t="s">
        <v>19</v>
      </c>
    </row>
    <row r="45" spans="1:6" x14ac:dyDescent="0.35">
      <c r="A45" s="20">
        <f t="shared" si="1"/>
        <v>35</v>
      </c>
      <c r="B45" s="17"/>
      <c r="C45" s="7"/>
      <c r="D45" s="17"/>
      <c r="E45" s="19"/>
      <c r="F45" s="18" t="s">
        <v>19</v>
      </c>
    </row>
    <row r="46" spans="1:6" x14ac:dyDescent="0.35">
      <c r="A46" s="20">
        <f t="shared" si="1"/>
        <v>36</v>
      </c>
      <c r="B46" s="17"/>
      <c r="C46" s="7"/>
      <c r="D46" s="17"/>
      <c r="E46" s="19"/>
      <c r="F46" s="18" t="s">
        <v>19</v>
      </c>
    </row>
    <row r="47" spans="1:6" x14ac:dyDescent="0.35">
      <c r="A47" s="20">
        <f t="shared" si="1"/>
        <v>37</v>
      </c>
      <c r="B47" s="17"/>
      <c r="C47" s="7"/>
      <c r="D47" s="17"/>
      <c r="E47" s="19"/>
      <c r="F47" s="18" t="s">
        <v>19</v>
      </c>
    </row>
    <row r="48" spans="1:6" x14ac:dyDescent="0.35">
      <c r="A48" s="20">
        <f t="shared" si="1"/>
        <v>38</v>
      </c>
      <c r="B48" s="17"/>
      <c r="C48" s="7"/>
      <c r="D48" s="17"/>
      <c r="E48" s="19"/>
      <c r="F48" s="18" t="s">
        <v>19</v>
      </c>
    </row>
    <row r="49" spans="1:6" x14ac:dyDescent="0.35">
      <c r="A49" s="20">
        <f t="shared" si="1"/>
        <v>39</v>
      </c>
      <c r="B49" s="17"/>
      <c r="C49" s="7"/>
      <c r="D49" s="17"/>
      <c r="E49" s="19"/>
      <c r="F49" s="18" t="s">
        <v>19</v>
      </c>
    </row>
    <row r="50" spans="1:6" x14ac:dyDescent="0.35">
      <c r="A50" s="20">
        <f t="shared" si="1"/>
        <v>40</v>
      </c>
      <c r="B50" s="17"/>
      <c r="C50" s="7"/>
      <c r="D50" s="17"/>
      <c r="E50" s="19"/>
      <c r="F50" s="18" t="s">
        <v>19</v>
      </c>
    </row>
    <row r="51" spans="1:6" x14ac:dyDescent="0.35">
      <c r="A51" s="20">
        <f t="shared" si="1"/>
        <v>41</v>
      </c>
      <c r="B51" s="17"/>
      <c r="C51" s="7"/>
      <c r="D51" s="17"/>
      <c r="E51" s="19"/>
      <c r="F51" s="18" t="s">
        <v>19</v>
      </c>
    </row>
    <row r="52" spans="1:6" x14ac:dyDescent="0.35">
      <c r="A52" s="20">
        <f t="shared" si="1"/>
        <v>42</v>
      </c>
      <c r="B52" s="17"/>
      <c r="C52" s="7"/>
      <c r="D52" s="17"/>
      <c r="E52" s="19"/>
      <c r="F52" s="18" t="s">
        <v>19</v>
      </c>
    </row>
    <row r="53" spans="1:6" x14ac:dyDescent="0.35">
      <c r="A53" s="20">
        <f t="shared" si="1"/>
        <v>43</v>
      </c>
      <c r="B53" s="17"/>
      <c r="C53" s="7"/>
      <c r="D53" s="17"/>
      <c r="E53" s="19"/>
      <c r="F53" s="18" t="s">
        <v>19</v>
      </c>
    </row>
    <row r="54" spans="1:6" x14ac:dyDescent="0.35">
      <c r="A54" s="20">
        <f t="shared" si="1"/>
        <v>44</v>
      </c>
      <c r="B54" s="17"/>
      <c r="C54" s="7"/>
      <c r="D54" s="17"/>
      <c r="E54" s="19"/>
      <c r="F54" s="18" t="s">
        <v>19</v>
      </c>
    </row>
    <row r="55" spans="1:6" x14ac:dyDescent="0.35">
      <c r="A55" s="20">
        <f t="shared" si="1"/>
        <v>45</v>
      </c>
      <c r="B55" s="17"/>
      <c r="C55" s="7"/>
      <c r="D55" s="17"/>
      <c r="E55" s="19"/>
      <c r="F55" s="18" t="s">
        <v>19</v>
      </c>
    </row>
    <row r="56" spans="1:6" x14ac:dyDescent="0.35">
      <c r="A56" s="20">
        <f t="shared" si="1"/>
        <v>46</v>
      </c>
      <c r="B56" s="17"/>
      <c r="C56" s="7"/>
      <c r="D56" s="17"/>
      <c r="E56" s="19"/>
      <c r="F56" s="18" t="s">
        <v>19</v>
      </c>
    </row>
    <row r="57" spans="1:6" x14ac:dyDescent="0.35">
      <c r="A57" s="20">
        <f t="shared" si="1"/>
        <v>47</v>
      </c>
      <c r="B57" s="17"/>
      <c r="C57" s="7"/>
      <c r="D57" s="17"/>
      <c r="E57" s="19"/>
      <c r="F57" s="18" t="s">
        <v>19</v>
      </c>
    </row>
    <row r="58" spans="1:6" x14ac:dyDescent="0.35">
      <c r="A58" s="20">
        <f t="shared" si="1"/>
        <v>48</v>
      </c>
      <c r="B58" s="17"/>
      <c r="C58" s="7"/>
      <c r="D58" s="17"/>
      <c r="E58" s="19"/>
      <c r="F58" s="18" t="s">
        <v>19</v>
      </c>
    </row>
    <row r="59" spans="1:6" x14ac:dyDescent="0.35">
      <c r="A59" s="20">
        <f t="shared" si="1"/>
        <v>49</v>
      </c>
      <c r="B59" s="17"/>
      <c r="C59" s="7"/>
      <c r="D59" s="17"/>
      <c r="E59" s="19"/>
      <c r="F59" s="18" t="s">
        <v>19</v>
      </c>
    </row>
    <row r="60" spans="1:6" x14ac:dyDescent="0.35">
      <c r="A60" s="20">
        <f t="shared" si="1"/>
        <v>50</v>
      </c>
      <c r="B60" s="17"/>
      <c r="C60" s="7"/>
      <c r="D60" s="17"/>
      <c r="E60" s="19"/>
      <c r="F60" s="18" t="s">
        <v>19</v>
      </c>
    </row>
    <row r="61" spans="1:6" x14ac:dyDescent="0.35">
      <c r="A61" s="20">
        <f t="shared" si="1"/>
        <v>51</v>
      </c>
      <c r="B61" s="17"/>
      <c r="C61" s="7"/>
      <c r="D61" s="17"/>
      <c r="E61" s="19"/>
      <c r="F61" s="18" t="s">
        <v>19</v>
      </c>
    </row>
    <row r="62" spans="1:6" x14ac:dyDescent="0.35">
      <c r="A62" s="20">
        <f t="shared" si="1"/>
        <v>52</v>
      </c>
      <c r="B62" s="17"/>
      <c r="C62" s="7"/>
      <c r="D62" s="17"/>
      <c r="E62" s="19"/>
      <c r="F62" s="18" t="s">
        <v>19</v>
      </c>
    </row>
    <row r="63" spans="1:6" x14ac:dyDescent="0.35">
      <c r="A63" s="20">
        <f t="shared" si="1"/>
        <v>53</v>
      </c>
      <c r="B63" s="17"/>
      <c r="C63" s="7"/>
      <c r="D63" s="17"/>
      <c r="E63" s="19"/>
      <c r="F63" s="18" t="s">
        <v>19</v>
      </c>
    </row>
    <row r="64" spans="1:6" x14ac:dyDescent="0.35">
      <c r="A64" s="20">
        <f t="shared" si="1"/>
        <v>54</v>
      </c>
      <c r="B64" s="17"/>
      <c r="C64" s="7"/>
      <c r="D64" s="17"/>
      <c r="E64" s="19"/>
      <c r="F64" s="18" t="s">
        <v>19</v>
      </c>
    </row>
    <row r="65" spans="1:6" x14ac:dyDescent="0.35">
      <c r="A65" s="20">
        <f t="shared" si="1"/>
        <v>55</v>
      </c>
      <c r="B65" s="17"/>
      <c r="C65" s="7"/>
      <c r="D65" s="17"/>
      <c r="E65" s="19"/>
      <c r="F65" s="18" t="s">
        <v>19</v>
      </c>
    </row>
    <row r="66" spans="1:6" x14ac:dyDescent="0.35">
      <c r="A66" s="20">
        <f t="shared" si="1"/>
        <v>56</v>
      </c>
      <c r="B66" s="17"/>
      <c r="C66" s="7"/>
      <c r="D66" s="17"/>
      <c r="E66" s="19"/>
      <c r="F66" s="18" t="s">
        <v>19</v>
      </c>
    </row>
    <row r="67" spans="1:6" x14ac:dyDescent="0.35">
      <c r="A67" s="20">
        <f t="shared" si="1"/>
        <v>57</v>
      </c>
      <c r="B67" s="17"/>
      <c r="C67" s="7"/>
      <c r="D67" s="17"/>
      <c r="E67" s="19"/>
      <c r="F67" s="18" t="s">
        <v>19</v>
      </c>
    </row>
    <row r="68" spans="1:6" x14ac:dyDescent="0.35">
      <c r="A68" s="20">
        <f t="shared" si="1"/>
        <v>58</v>
      </c>
      <c r="B68" s="17"/>
      <c r="C68" s="7"/>
      <c r="D68" s="17"/>
      <c r="E68" s="19"/>
      <c r="F68" s="18" t="s">
        <v>19</v>
      </c>
    </row>
    <row r="69" spans="1:6" x14ac:dyDescent="0.35">
      <c r="A69" s="20">
        <f t="shared" si="1"/>
        <v>59</v>
      </c>
      <c r="B69" s="17"/>
      <c r="C69" s="7"/>
      <c r="D69" s="17"/>
      <c r="E69" s="19"/>
      <c r="F69" s="18" t="s">
        <v>19</v>
      </c>
    </row>
    <row r="70" spans="1:6" x14ac:dyDescent="0.35">
      <c r="A70" s="20">
        <f t="shared" si="1"/>
        <v>60</v>
      </c>
      <c r="B70" s="17"/>
      <c r="C70" s="7"/>
      <c r="D70" s="17"/>
      <c r="E70" s="19"/>
      <c r="F70" s="18" t="s">
        <v>19</v>
      </c>
    </row>
    <row r="71" spans="1:6" x14ac:dyDescent="0.35">
      <c r="A71" s="20">
        <f t="shared" si="1"/>
        <v>61</v>
      </c>
      <c r="B71" s="17"/>
      <c r="C71" s="7"/>
      <c r="D71" s="17"/>
      <c r="E71" s="19"/>
      <c r="F71" s="18" t="s">
        <v>19</v>
      </c>
    </row>
    <row r="72" spans="1:6" x14ac:dyDescent="0.35">
      <c r="A72" s="20">
        <f t="shared" si="1"/>
        <v>62</v>
      </c>
      <c r="B72" s="17"/>
      <c r="C72" s="7"/>
      <c r="D72" s="17"/>
      <c r="E72" s="19"/>
      <c r="F72" s="18" t="s">
        <v>19</v>
      </c>
    </row>
    <row r="73" spans="1:6" x14ac:dyDescent="0.35">
      <c r="A73" s="20">
        <f t="shared" si="1"/>
        <v>63</v>
      </c>
      <c r="B73" s="17"/>
      <c r="C73" s="7"/>
      <c r="D73" s="17"/>
      <c r="E73" s="19"/>
      <c r="F73" s="18" t="s">
        <v>19</v>
      </c>
    </row>
    <row r="74" spans="1:6" x14ac:dyDescent="0.35">
      <c r="A74" s="20">
        <f t="shared" si="1"/>
        <v>64</v>
      </c>
      <c r="B74" s="17"/>
      <c r="C74" s="7"/>
      <c r="D74" s="17"/>
      <c r="E74" s="19"/>
      <c r="F74" s="18" t="s">
        <v>19</v>
      </c>
    </row>
    <row r="75" spans="1:6" x14ac:dyDescent="0.35">
      <c r="A75" s="20">
        <f t="shared" ref="A75:A138" si="2">IF(ISNUMBER(A74), A74 +1, 1)</f>
        <v>65</v>
      </c>
      <c r="B75" s="17"/>
      <c r="C75" s="7"/>
      <c r="D75" s="17"/>
      <c r="E75" s="19"/>
      <c r="F75" s="18" t="s">
        <v>19</v>
      </c>
    </row>
    <row r="76" spans="1:6" x14ac:dyDescent="0.35">
      <c r="A76" s="20">
        <f t="shared" si="2"/>
        <v>66</v>
      </c>
      <c r="B76" s="17"/>
      <c r="C76" s="7"/>
      <c r="D76" s="17"/>
      <c r="E76" s="19"/>
      <c r="F76" s="18" t="s">
        <v>19</v>
      </c>
    </row>
    <row r="77" spans="1:6" x14ac:dyDescent="0.35">
      <c r="A77" s="20">
        <f t="shared" si="2"/>
        <v>67</v>
      </c>
      <c r="B77" s="17"/>
      <c r="C77" s="7"/>
      <c r="D77" s="17"/>
      <c r="E77" s="19"/>
      <c r="F77" s="18" t="s">
        <v>19</v>
      </c>
    </row>
    <row r="78" spans="1:6" x14ac:dyDescent="0.35">
      <c r="A78" s="20">
        <f t="shared" si="2"/>
        <v>68</v>
      </c>
      <c r="B78" s="17"/>
      <c r="C78" s="7"/>
      <c r="D78" s="17"/>
      <c r="E78" s="19"/>
      <c r="F78" s="18" t="s">
        <v>19</v>
      </c>
    </row>
    <row r="79" spans="1:6" x14ac:dyDescent="0.35">
      <c r="A79" s="20">
        <f t="shared" si="2"/>
        <v>69</v>
      </c>
      <c r="B79" s="17"/>
      <c r="C79" s="7"/>
      <c r="D79" s="17"/>
      <c r="E79" s="19"/>
      <c r="F79" s="18" t="s">
        <v>19</v>
      </c>
    </row>
    <row r="80" spans="1:6" x14ac:dyDescent="0.35">
      <c r="A80" s="20">
        <f t="shared" si="2"/>
        <v>70</v>
      </c>
      <c r="B80" s="17"/>
      <c r="C80" s="7"/>
      <c r="D80" s="17"/>
      <c r="E80" s="19"/>
      <c r="F80" s="18" t="s">
        <v>19</v>
      </c>
    </row>
    <row r="81" spans="1:6" x14ac:dyDescent="0.35">
      <c r="A81" s="20">
        <f t="shared" si="2"/>
        <v>71</v>
      </c>
      <c r="B81" s="17"/>
      <c r="C81" s="7"/>
      <c r="D81" s="17"/>
      <c r="E81" s="19"/>
      <c r="F81" s="18" t="s">
        <v>19</v>
      </c>
    </row>
    <row r="82" spans="1:6" x14ac:dyDescent="0.35">
      <c r="A82" s="20">
        <f t="shared" si="2"/>
        <v>72</v>
      </c>
      <c r="B82" s="17"/>
      <c r="C82" s="7"/>
      <c r="D82" s="17"/>
      <c r="E82" s="19"/>
      <c r="F82" s="18" t="s">
        <v>19</v>
      </c>
    </row>
    <row r="83" spans="1:6" x14ac:dyDescent="0.35">
      <c r="A83" s="20">
        <f t="shared" si="2"/>
        <v>73</v>
      </c>
      <c r="B83" s="17"/>
      <c r="C83" s="7"/>
      <c r="D83" s="17"/>
      <c r="E83" s="19"/>
      <c r="F83" s="18" t="s">
        <v>19</v>
      </c>
    </row>
    <row r="84" spans="1:6" x14ac:dyDescent="0.35">
      <c r="A84" s="20">
        <f t="shared" si="2"/>
        <v>74</v>
      </c>
      <c r="B84" s="17"/>
      <c r="C84" s="7"/>
      <c r="D84" s="17"/>
      <c r="E84" s="19"/>
      <c r="F84" s="18" t="s">
        <v>19</v>
      </c>
    </row>
    <row r="85" spans="1:6" x14ac:dyDescent="0.35">
      <c r="A85" s="20">
        <f t="shared" si="2"/>
        <v>75</v>
      </c>
      <c r="B85" s="17"/>
      <c r="C85" s="7"/>
      <c r="D85" s="17"/>
      <c r="E85" s="19"/>
      <c r="F85" s="18" t="s">
        <v>19</v>
      </c>
    </row>
    <row r="86" spans="1:6" x14ac:dyDescent="0.35">
      <c r="A86" s="20">
        <f t="shared" si="2"/>
        <v>76</v>
      </c>
      <c r="B86" s="17"/>
      <c r="C86" s="7"/>
      <c r="D86" s="17"/>
      <c r="E86" s="19"/>
      <c r="F86" s="18" t="s">
        <v>19</v>
      </c>
    </row>
    <row r="87" spans="1:6" x14ac:dyDescent="0.35">
      <c r="A87" s="20">
        <f t="shared" si="2"/>
        <v>77</v>
      </c>
      <c r="B87" s="17"/>
      <c r="C87" s="7"/>
      <c r="D87" s="17"/>
      <c r="E87" s="19"/>
      <c r="F87" s="18" t="s">
        <v>19</v>
      </c>
    </row>
    <row r="88" spans="1:6" x14ac:dyDescent="0.35">
      <c r="A88" s="20">
        <f t="shared" si="2"/>
        <v>78</v>
      </c>
      <c r="B88" s="17"/>
      <c r="C88" s="7"/>
      <c r="D88" s="17"/>
      <c r="E88" s="19"/>
      <c r="F88" s="18" t="s">
        <v>19</v>
      </c>
    </row>
    <row r="89" spans="1:6" x14ac:dyDescent="0.35">
      <c r="A89" s="20">
        <f t="shared" si="2"/>
        <v>79</v>
      </c>
      <c r="B89" s="17"/>
      <c r="C89" s="7"/>
      <c r="D89" s="17"/>
      <c r="E89" s="19"/>
      <c r="F89" s="18" t="s">
        <v>19</v>
      </c>
    </row>
    <row r="90" spans="1:6" x14ac:dyDescent="0.35">
      <c r="A90" s="20">
        <f t="shared" si="2"/>
        <v>80</v>
      </c>
      <c r="B90" s="17"/>
      <c r="C90" s="7"/>
      <c r="D90" s="17"/>
      <c r="E90" s="19"/>
      <c r="F90" s="18" t="s">
        <v>19</v>
      </c>
    </row>
    <row r="91" spans="1:6" x14ac:dyDescent="0.35">
      <c r="A91" s="20">
        <f t="shared" si="2"/>
        <v>81</v>
      </c>
      <c r="B91" s="17"/>
      <c r="C91" s="7"/>
      <c r="D91" s="17"/>
      <c r="E91" s="19"/>
      <c r="F91" s="18" t="s">
        <v>19</v>
      </c>
    </row>
    <row r="92" spans="1:6" x14ac:dyDescent="0.35">
      <c r="A92" s="20">
        <f t="shared" si="2"/>
        <v>82</v>
      </c>
      <c r="B92" s="17"/>
      <c r="C92" s="7"/>
      <c r="D92" s="17"/>
      <c r="E92" s="19"/>
      <c r="F92" s="18" t="s">
        <v>19</v>
      </c>
    </row>
    <row r="93" spans="1:6" x14ac:dyDescent="0.35">
      <c r="A93" s="20">
        <f t="shared" si="2"/>
        <v>83</v>
      </c>
      <c r="B93" s="17"/>
      <c r="C93" s="7"/>
      <c r="D93" s="17"/>
      <c r="E93" s="19"/>
      <c r="F93" s="18" t="s">
        <v>19</v>
      </c>
    </row>
    <row r="94" spans="1:6" x14ac:dyDescent="0.35">
      <c r="A94" s="20">
        <f t="shared" si="2"/>
        <v>84</v>
      </c>
      <c r="B94" s="17"/>
      <c r="C94" s="7"/>
      <c r="D94" s="17"/>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6">
    <mergeCell ref="A2:F2"/>
    <mergeCell ref="B5:C5"/>
    <mergeCell ref="B6:C6"/>
    <mergeCell ref="B7:C7"/>
    <mergeCell ref="B8:C8"/>
    <mergeCell ref="E8:F8"/>
  </mergeCells>
  <conditionalFormatting sqref="A11:E160">
    <cfRule type="expression" dxfId="15" priority="4">
      <formula>AND($B11&lt;&gt;$B10, $B11&lt;&gt;"")</formula>
    </cfRule>
  </conditionalFormatting>
  <conditionalFormatting sqref="B11:E160">
    <cfRule type="expression" dxfId="14" priority="3">
      <formula>AND($B11&lt;&gt;$B10)</formula>
    </cfRule>
  </conditionalFormatting>
  <conditionalFormatting sqref="F11:F160">
    <cfRule type="expression" dxfId="13" priority="1">
      <formula>$F11="Fail"</formula>
    </cfRule>
    <cfRule type="expression" dxfId="12" priority="2">
      <formula>$F11="Pass"</formula>
    </cfRule>
  </conditionalFormatting>
  <dataValidations count="1">
    <dataValidation type="list" allowBlank="1" showInputMessage="1" showErrorMessage="1" sqref="F11:F160" xr:uid="{C069A86C-93A4-4E4A-B286-8F91D2AD0354}">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15560-F0B6-4878-B759-6F1FB6EB6404}">
  <dimension ref="A1:F162"/>
  <sheetViews>
    <sheetView topLeftCell="A7" workbookViewId="0">
      <selection activeCell="F13" sqref="F13:F162"/>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238</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COUNTIFS(SampleTestCase128[Area],"&lt;&gt;"&amp;"",SampleTestCase128[Status], "Not Executed")</f>
        <v>55</v>
      </c>
      <c r="F5" s="12">
        <f>IF(E5&gt;0, E5/SUM(E$5:E$7), "--")</f>
        <v>1</v>
      </c>
    </row>
    <row r="6" spans="1:6" ht="30" customHeight="1" x14ac:dyDescent="0.35">
      <c r="A6" s="8" t="s">
        <v>22</v>
      </c>
      <c r="B6" s="36" t="s">
        <v>23</v>
      </c>
      <c r="C6" s="35"/>
      <c r="D6" s="21" t="s">
        <v>10</v>
      </c>
      <c r="E6" s="11">
        <f>COUNTIFS(SampleTestCase128[Area],"&lt;&gt;"&amp;"",SampleTestCase128[Status], "Pass")</f>
        <v>0</v>
      </c>
      <c r="F6" s="12" t="str">
        <f t="shared" ref="F6:F7" si="0">IF(E6&gt;0, E6/SUM(E$5:E$7), "--")</f>
        <v>--</v>
      </c>
    </row>
    <row r="7" spans="1:6" ht="56.5" customHeight="1" x14ac:dyDescent="0.35">
      <c r="A7" s="8" t="s">
        <v>24</v>
      </c>
      <c r="B7" s="36" t="s">
        <v>25</v>
      </c>
      <c r="C7" s="35"/>
      <c r="D7" s="21" t="s">
        <v>8</v>
      </c>
      <c r="E7" s="11">
        <f>COUNTIFS(SampleTestCase128[Area],"&lt;&gt;"&amp;"",SampleTestCase128[Status], "Fail")</f>
        <v>0</v>
      </c>
      <c r="F7" s="12" t="str">
        <f t="shared" si="0"/>
        <v>--</v>
      </c>
    </row>
    <row r="8" spans="1:6" ht="39" x14ac:dyDescent="0.35">
      <c r="A8" s="8" t="s">
        <v>239</v>
      </c>
      <c r="B8" s="36" t="s">
        <v>240</v>
      </c>
      <c r="C8" s="35"/>
      <c r="D8" s="21" t="s">
        <v>7</v>
      </c>
      <c r="E8" s="37" t="str">
        <f>IF(E7&gt;0, "Fail",
    IF(E5&gt;0, "Not Executed", "Pass"))</f>
        <v>Not Executed</v>
      </c>
      <c r="F8" s="38"/>
    </row>
    <row r="9" spans="1:6" ht="39" hidden="1" x14ac:dyDescent="0.35">
      <c r="A9" s="8" t="s">
        <v>239</v>
      </c>
      <c r="B9" s="36" t="s">
        <v>240</v>
      </c>
      <c r="C9" s="35"/>
      <c r="D9" s="21" t="s">
        <v>7</v>
      </c>
      <c r="E9" s="37" t="str">
        <f t="shared" ref="E9" si="1">IF(E8&gt;0, "Fail",
    IF(E6&gt;0, "Not Executed", "Pass"))</f>
        <v>Fail</v>
      </c>
      <c r="F9" s="38"/>
    </row>
    <row r="10" spans="1:6" ht="52" x14ac:dyDescent="0.35">
      <c r="A10" s="8" t="s">
        <v>256</v>
      </c>
      <c r="B10" s="41" t="s">
        <v>276</v>
      </c>
      <c r="C10" s="35"/>
      <c r="D10" s="21"/>
      <c r="E10" s="37"/>
      <c r="F10" s="38"/>
    </row>
    <row r="11" spans="1:6" ht="65" x14ac:dyDescent="0.35">
      <c r="A11" s="22" t="s">
        <v>328</v>
      </c>
      <c r="B11" s="41" t="s">
        <v>329</v>
      </c>
      <c r="C11" s="35"/>
      <c r="D11" s="21"/>
      <c r="E11" s="23"/>
      <c r="F11" s="24"/>
    </row>
    <row r="12" spans="1:6" x14ac:dyDescent="0.35">
      <c r="A12" s="16" t="s">
        <v>2</v>
      </c>
      <c r="B12" s="16" t="s">
        <v>18</v>
      </c>
      <c r="C12" s="16" t="s">
        <v>6</v>
      </c>
      <c r="D12" s="16" t="s">
        <v>3</v>
      </c>
      <c r="E12" s="16" t="s">
        <v>4</v>
      </c>
      <c r="F12" s="16" t="s">
        <v>5</v>
      </c>
    </row>
    <row r="13" spans="1:6" ht="26" x14ac:dyDescent="0.35">
      <c r="A13" s="20">
        <f t="shared" ref="A13:A76" si="2">IF(ISNUMBER(A12), A12 +1, 1)</f>
        <v>1</v>
      </c>
      <c r="B13" s="17" t="s">
        <v>88</v>
      </c>
      <c r="C13" s="17" t="s">
        <v>66</v>
      </c>
      <c r="D13" s="17" t="s">
        <v>28</v>
      </c>
      <c r="E13" s="17"/>
      <c r="F13" s="18" t="s">
        <v>19</v>
      </c>
    </row>
    <row r="14" spans="1:6" ht="65" x14ac:dyDescent="0.35">
      <c r="A14" s="20">
        <f t="shared" si="2"/>
        <v>2</v>
      </c>
      <c r="B14" s="17" t="s">
        <v>241</v>
      </c>
      <c r="C14" s="17" t="s">
        <v>268</v>
      </c>
      <c r="D14" s="17" t="s">
        <v>252</v>
      </c>
      <c r="E14" s="17"/>
      <c r="F14" s="18" t="s">
        <v>19</v>
      </c>
    </row>
    <row r="15" spans="1:6" ht="39" x14ac:dyDescent="0.35">
      <c r="A15" s="20">
        <f t="shared" si="2"/>
        <v>3</v>
      </c>
      <c r="B15" s="17" t="s">
        <v>241</v>
      </c>
      <c r="C15" s="17" t="s">
        <v>242</v>
      </c>
      <c r="D15" s="17" t="s">
        <v>243</v>
      </c>
      <c r="E15" s="17"/>
      <c r="F15" s="18" t="s">
        <v>19</v>
      </c>
    </row>
    <row r="16" spans="1:6" ht="39" x14ac:dyDescent="0.35">
      <c r="A16" s="20">
        <f t="shared" si="2"/>
        <v>4</v>
      </c>
      <c r="B16" s="17" t="s">
        <v>241</v>
      </c>
      <c r="C16" s="7" t="s">
        <v>253</v>
      </c>
      <c r="D16" s="17" t="s">
        <v>244</v>
      </c>
      <c r="E16" s="19"/>
      <c r="F16" s="18" t="s">
        <v>19</v>
      </c>
    </row>
    <row r="17" spans="1:6" ht="104" x14ac:dyDescent="0.35">
      <c r="A17" s="20">
        <f t="shared" si="2"/>
        <v>5</v>
      </c>
      <c r="B17" s="17" t="s">
        <v>241</v>
      </c>
      <c r="C17" s="17" t="s">
        <v>254</v>
      </c>
      <c r="D17" s="17" t="s">
        <v>245</v>
      </c>
      <c r="E17" s="17"/>
      <c r="F17" s="18" t="s">
        <v>19</v>
      </c>
    </row>
    <row r="18" spans="1:6" ht="78" x14ac:dyDescent="0.35">
      <c r="A18" s="20">
        <f t="shared" si="2"/>
        <v>6</v>
      </c>
      <c r="B18" s="17" t="s">
        <v>241</v>
      </c>
      <c r="C18" s="17" t="s">
        <v>255</v>
      </c>
      <c r="D18" s="17" t="s">
        <v>246</v>
      </c>
      <c r="E18" s="17"/>
      <c r="F18" s="18" t="s">
        <v>19</v>
      </c>
    </row>
    <row r="19" spans="1:6" ht="65" x14ac:dyDescent="0.35">
      <c r="A19" s="20">
        <f t="shared" si="2"/>
        <v>7</v>
      </c>
      <c r="B19" s="17" t="s">
        <v>241</v>
      </c>
      <c r="C19" s="7" t="s">
        <v>247</v>
      </c>
      <c r="D19" s="17" t="s">
        <v>248</v>
      </c>
      <c r="E19" s="19"/>
      <c r="F19" s="18" t="s">
        <v>19</v>
      </c>
    </row>
    <row r="20" spans="1:6" ht="65" x14ac:dyDescent="0.35">
      <c r="A20" s="20">
        <f t="shared" si="2"/>
        <v>8</v>
      </c>
      <c r="B20" s="17" t="s">
        <v>241</v>
      </c>
      <c r="C20" s="7" t="s">
        <v>257</v>
      </c>
      <c r="D20" s="17" t="s">
        <v>249</v>
      </c>
      <c r="E20" s="19"/>
      <c r="F20" s="18" t="s">
        <v>19</v>
      </c>
    </row>
    <row r="21" spans="1:6" ht="39" x14ac:dyDescent="0.35">
      <c r="A21" s="20">
        <f t="shared" si="2"/>
        <v>9</v>
      </c>
      <c r="B21" s="17" t="s">
        <v>241</v>
      </c>
      <c r="C21" s="7" t="s">
        <v>250</v>
      </c>
      <c r="D21" s="17" t="s">
        <v>251</v>
      </c>
      <c r="E21" s="19"/>
      <c r="F21" s="18" t="s">
        <v>19</v>
      </c>
    </row>
    <row r="22" spans="1:6" ht="39" x14ac:dyDescent="0.35">
      <c r="A22" s="20">
        <f t="shared" si="2"/>
        <v>10</v>
      </c>
      <c r="B22" s="17" t="s">
        <v>266</v>
      </c>
      <c r="C22" s="7" t="s">
        <v>267</v>
      </c>
      <c r="D22" s="17" t="s">
        <v>270</v>
      </c>
      <c r="E22" s="19"/>
      <c r="F22" s="18" t="s">
        <v>19</v>
      </c>
    </row>
    <row r="23" spans="1:6" ht="39" x14ac:dyDescent="0.35">
      <c r="A23" s="20">
        <f t="shared" si="2"/>
        <v>11</v>
      </c>
      <c r="B23" s="17" t="s">
        <v>266</v>
      </c>
      <c r="C23" s="7" t="s">
        <v>263</v>
      </c>
      <c r="D23" s="17" t="s">
        <v>260</v>
      </c>
      <c r="E23" s="19"/>
      <c r="F23" s="18" t="s">
        <v>19</v>
      </c>
    </row>
    <row r="24" spans="1:6" ht="65" x14ac:dyDescent="0.35">
      <c r="A24" s="20">
        <f t="shared" si="2"/>
        <v>12</v>
      </c>
      <c r="B24" s="17" t="s">
        <v>266</v>
      </c>
      <c r="C24" s="7" t="s">
        <v>264</v>
      </c>
      <c r="D24" s="17" t="s">
        <v>246</v>
      </c>
      <c r="E24" s="19"/>
      <c r="F24" s="18" t="s">
        <v>19</v>
      </c>
    </row>
    <row r="25" spans="1:6" ht="65" x14ac:dyDescent="0.35">
      <c r="A25" s="20">
        <f t="shared" si="2"/>
        <v>13</v>
      </c>
      <c r="B25" s="17" t="s">
        <v>266</v>
      </c>
      <c r="C25" s="7" t="s">
        <v>265</v>
      </c>
      <c r="D25" s="17" t="s">
        <v>248</v>
      </c>
      <c r="E25" s="19"/>
      <c r="F25" s="18" t="s">
        <v>19</v>
      </c>
    </row>
    <row r="26" spans="1:6" ht="39" x14ac:dyDescent="0.35">
      <c r="A26" s="20">
        <f t="shared" si="2"/>
        <v>14</v>
      </c>
      <c r="B26" s="17" t="s">
        <v>266</v>
      </c>
      <c r="C26" s="7" t="s">
        <v>250</v>
      </c>
      <c r="D26" s="17" t="s">
        <v>282</v>
      </c>
      <c r="E26" s="19"/>
      <c r="F26" s="18" t="s">
        <v>19</v>
      </c>
    </row>
    <row r="27" spans="1:6" ht="52" x14ac:dyDescent="0.35">
      <c r="A27" s="20">
        <f t="shared" si="2"/>
        <v>15</v>
      </c>
      <c r="B27" s="17" t="s">
        <v>258</v>
      </c>
      <c r="C27" s="7" t="s">
        <v>269</v>
      </c>
      <c r="D27" s="17" t="s">
        <v>271</v>
      </c>
      <c r="E27" s="19"/>
      <c r="F27" s="18" t="s">
        <v>19</v>
      </c>
    </row>
    <row r="28" spans="1:6" ht="39" x14ac:dyDescent="0.35">
      <c r="A28" s="20">
        <f t="shared" si="2"/>
        <v>16</v>
      </c>
      <c r="B28" s="17" t="s">
        <v>258</v>
      </c>
      <c r="C28" s="7" t="s">
        <v>259</v>
      </c>
      <c r="D28" s="17" t="s">
        <v>260</v>
      </c>
      <c r="E28" s="19"/>
      <c r="F28" s="18" t="s">
        <v>19</v>
      </c>
    </row>
    <row r="29" spans="1:6" ht="65" x14ac:dyDescent="0.35">
      <c r="A29" s="20">
        <f t="shared" si="2"/>
        <v>17</v>
      </c>
      <c r="B29" s="17" t="s">
        <v>258</v>
      </c>
      <c r="C29" s="7" t="s">
        <v>261</v>
      </c>
      <c r="D29" s="17" t="s">
        <v>246</v>
      </c>
      <c r="E29" s="19"/>
      <c r="F29" s="18" t="s">
        <v>19</v>
      </c>
    </row>
    <row r="30" spans="1:6" ht="65" x14ac:dyDescent="0.35">
      <c r="A30" s="20">
        <f t="shared" si="2"/>
        <v>18</v>
      </c>
      <c r="B30" s="17" t="s">
        <v>258</v>
      </c>
      <c r="C30" s="7" t="s">
        <v>262</v>
      </c>
      <c r="D30" s="17" t="s">
        <v>248</v>
      </c>
      <c r="E30" s="19"/>
      <c r="F30" s="18" t="s">
        <v>19</v>
      </c>
    </row>
    <row r="31" spans="1:6" ht="39" x14ac:dyDescent="0.35">
      <c r="A31" s="20">
        <f t="shared" si="2"/>
        <v>19</v>
      </c>
      <c r="B31" s="17" t="s">
        <v>258</v>
      </c>
      <c r="C31" s="7" t="s">
        <v>250</v>
      </c>
      <c r="D31" s="17" t="s">
        <v>282</v>
      </c>
      <c r="E31" s="19"/>
      <c r="F31" s="18" t="s">
        <v>19</v>
      </c>
    </row>
    <row r="32" spans="1:6" ht="52" x14ac:dyDescent="0.35">
      <c r="A32" s="20">
        <f t="shared" si="2"/>
        <v>20</v>
      </c>
      <c r="B32" s="17" t="s">
        <v>272</v>
      </c>
      <c r="C32" s="7" t="s">
        <v>273</v>
      </c>
      <c r="D32" s="17" t="s">
        <v>274</v>
      </c>
      <c r="E32" s="19"/>
      <c r="F32" s="18" t="s">
        <v>19</v>
      </c>
    </row>
    <row r="33" spans="1:6" ht="52" x14ac:dyDescent="0.35">
      <c r="A33" s="20">
        <f t="shared" si="2"/>
        <v>21</v>
      </c>
      <c r="B33" s="17" t="s">
        <v>272</v>
      </c>
      <c r="C33" s="7" t="s">
        <v>275</v>
      </c>
      <c r="D33" s="17" t="s">
        <v>260</v>
      </c>
      <c r="E33" s="19"/>
      <c r="F33" s="18" t="s">
        <v>19</v>
      </c>
    </row>
    <row r="34" spans="1:6" ht="78" x14ac:dyDescent="0.35">
      <c r="A34" s="20">
        <f t="shared" si="2"/>
        <v>22</v>
      </c>
      <c r="B34" s="17" t="s">
        <v>272</v>
      </c>
      <c r="C34" s="7" t="s">
        <v>277</v>
      </c>
      <c r="D34" s="17" t="s">
        <v>278</v>
      </c>
      <c r="E34" s="19"/>
      <c r="F34" s="18" t="s">
        <v>19</v>
      </c>
    </row>
    <row r="35" spans="1:6" ht="39" x14ac:dyDescent="0.35">
      <c r="A35" s="20">
        <f t="shared" si="2"/>
        <v>23</v>
      </c>
      <c r="B35" s="17" t="s">
        <v>272</v>
      </c>
      <c r="C35" s="7" t="s">
        <v>279</v>
      </c>
      <c r="D35" s="17" t="s">
        <v>280</v>
      </c>
      <c r="E35" s="19"/>
      <c r="F35" s="18" t="s">
        <v>19</v>
      </c>
    </row>
    <row r="36" spans="1:6" ht="65" x14ac:dyDescent="0.35">
      <c r="A36" s="20">
        <f t="shared" si="2"/>
        <v>24</v>
      </c>
      <c r="B36" s="17" t="s">
        <v>272</v>
      </c>
      <c r="C36" s="7" t="s">
        <v>281</v>
      </c>
      <c r="D36" s="17" t="s">
        <v>248</v>
      </c>
      <c r="E36" s="19"/>
      <c r="F36" s="18" t="s">
        <v>19</v>
      </c>
    </row>
    <row r="37" spans="1:6" ht="39" x14ac:dyDescent="0.35">
      <c r="A37" s="20">
        <f t="shared" si="2"/>
        <v>25</v>
      </c>
      <c r="B37" s="17" t="s">
        <v>272</v>
      </c>
      <c r="C37" s="7" t="s">
        <v>250</v>
      </c>
      <c r="D37" s="17" t="s">
        <v>282</v>
      </c>
      <c r="E37" s="19"/>
      <c r="F37" s="18" t="s">
        <v>19</v>
      </c>
    </row>
    <row r="38" spans="1:6" ht="26" x14ac:dyDescent="0.35">
      <c r="A38" s="20">
        <f t="shared" si="2"/>
        <v>26</v>
      </c>
      <c r="B38" s="17" t="s">
        <v>283</v>
      </c>
      <c r="C38" s="7" t="s">
        <v>290</v>
      </c>
      <c r="D38" s="17" t="s">
        <v>284</v>
      </c>
      <c r="E38" s="19"/>
      <c r="F38" s="18" t="s">
        <v>19</v>
      </c>
    </row>
    <row r="39" spans="1:6" ht="39" x14ac:dyDescent="0.35">
      <c r="A39" s="20">
        <f t="shared" si="2"/>
        <v>27</v>
      </c>
      <c r="B39" s="17" t="s">
        <v>283</v>
      </c>
      <c r="C39" s="7" t="s">
        <v>285</v>
      </c>
      <c r="D39" s="17" t="s">
        <v>286</v>
      </c>
      <c r="E39" s="19"/>
      <c r="F39" s="18" t="s">
        <v>19</v>
      </c>
    </row>
    <row r="40" spans="1:6" ht="65" x14ac:dyDescent="0.35">
      <c r="A40" s="20">
        <f t="shared" si="2"/>
        <v>28</v>
      </c>
      <c r="B40" s="17" t="s">
        <v>283</v>
      </c>
      <c r="C40" s="7" t="s">
        <v>291</v>
      </c>
      <c r="D40" s="17" t="s">
        <v>292</v>
      </c>
      <c r="E40" s="19"/>
      <c r="F40" s="18" t="s">
        <v>19</v>
      </c>
    </row>
    <row r="41" spans="1:6" ht="52" x14ac:dyDescent="0.35">
      <c r="A41" s="20">
        <f t="shared" si="2"/>
        <v>29</v>
      </c>
      <c r="B41" s="17" t="s">
        <v>283</v>
      </c>
      <c r="C41" s="7" t="s">
        <v>287</v>
      </c>
      <c r="D41" s="17" t="s">
        <v>288</v>
      </c>
      <c r="E41" s="19"/>
      <c r="F41" s="18" t="s">
        <v>19</v>
      </c>
    </row>
    <row r="42" spans="1:6" ht="193" customHeight="1" x14ac:dyDescent="0.35">
      <c r="A42" s="20">
        <f t="shared" si="2"/>
        <v>30</v>
      </c>
      <c r="B42" s="17" t="s">
        <v>283</v>
      </c>
      <c r="C42" s="7" t="s">
        <v>289</v>
      </c>
      <c r="D42" s="17" t="s">
        <v>293</v>
      </c>
      <c r="E42" s="19"/>
      <c r="F42" s="18" t="s">
        <v>19</v>
      </c>
    </row>
    <row r="43" spans="1:6" ht="39" x14ac:dyDescent="0.35">
      <c r="A43" s="20">
        <f t="shared" si="2"/>
        <v>31</v>
      </c>
      <c r="B43" s="17" t="s">
        <v>303</v>
      </c>
      <c r="C43" s="17" t="s">
        <v>294</v>
      </c>
      <c r="D43" s="17" t="s">
        <v>296</v>
      </c>
      <c r="E43" s="19"/>
      <c r="F43" s="18" t="s">
        <v>19</v>
      </c>
    </row>
    <row r="44" spans="1:6" ht="39" x14ac:dyDescent="0.35">
      <c r="A44" s="20">
        <f t="shared" si="2"/>
        <v>32</v>
      </c>
      <c r="B44" s="17" t="s">
        <v>303</v>
      </c>
      <c r="C44" s="7" t="s">
        <v>295</v>
      </c>
      <c r="D44" s="17" t="s">
        <v>297</v>
      </c>
      <c r="E44" s="19"/>
      <c r="F44" s="18" t="s">
        <v>19</v>
      </c>
    </row>
    <row r="45" spans="1:6" ht="52" x14ac:dyDescent="0.35">
      <c r="A45" s="20">
        <f t="shared" si="2"/>
        <v>33</v>
      </c>
      <c r="B45" s="17" t="s">
        <v>303</v>
      </c>
      <c r="C45" s="7" t="s">
        <v>299</v>
      </c>
      <c r="D45" s="17" t="s">
        <v>298</v>
      </c>
      <c r="E45" s="19"/>
      <c r="F45" s="18" t="s">
        <v>19</v>
      </c>
    </row>
    <row r="46" spans="1:6" ht="26" x14ac:dyDescent="0.35">
      <c r="A46" s="20">
        <f t="shared" si="2"/>
        <v>34</v>
      </c>
      <c r="B46" s="17" t="s">
        <v>303</v>
      </c>
      <c r="C46" s="7" t="s">
        <v>300</v>
      </c>
      <c r="D46" s="17" t="s">
        <v>301</v>
      </c>
      <c r="E46" s="19"/>
      <c r="F46" s="18" t="s">
        <v>19</v>
      </c>
    </row>
    <row r="47" spans="1:6" ht="182" x14ac:dyDescent="0.35">
      <c r="A47" s="20">
        <f t="shared" si="2"/>
        <v>35</v>
      </c>
      <c r="B47" s="17" t="s">
        <v>303</v>
      </c>
      <c r="C47" s="7" t="s">
        <v>302</v>
      </c>
      <c r="D47" s="17" t="s">
        <v>282</v>
      </c>
      <c r="E47" s="19"/>
      <c r="F47" s="18" t="s">
        <v>19</v>
      </c>
    </row>
    <row r="48" spans="1:6" ht="39" x14ac:dyDescent="0.35">
      <c r="A48" s="20">
        <f t="shared" si="2"/>
        <v>36</v>
      </c>
      <c r="B48" s="17" t="s">
        <v>304</v>
      </c>
      <c r="C48" s="7" t="s">
        <v>305</v>
      </c>
      <c r="D48" s="17" t="s">
        <v>306</v>
      </c>
      <c r="E48" s="19"/>
      <c r="F48" s="18" t="s">
        <v>19</v>
      </c>
    </row>
    <row r="49" spans="1:6" ht="39" x14ac:dyDescent="0.35">
      <c r="A49" s="20">
        <f t="shared" si="2"/>
        <v>37</v>
      </c>
      <c r="B49" s="17" t="s">
        <v>304</v>
      </c>
      <c r="C49" s="7" t="s">
        <v>307</v>
      </c>
      <c r="D49" s="17" t="s">
        <v>308</v>
      </c>
      <c r="E49" s="19"/>
      <c r="F49" s="18" t="s">
        <v>19</v>
      </c>
    </row>
    <row r="50" spans="1:6" ht="65" x14ac:dyDescent="0.35">
      <c r="A50" s="20">
        <f t="shared" si="2"/>
        <v>38</v>
      </c>
      <c r="B50" s="17" t="s">
        <v>304</v>
      </c>
      <c r="C50" s="7" t="s">
        <v>309</v>
      </c>
      <c r="D50" s="17" t="s">
        <v>310</v>
      </c>
      <c r="E50" s="19"/>
      <c r="F50" s="18" t="s">
        <v>19</v>
      </c>
    </row>
    <row r="51" spans="1:6" ht="39" x14ac:dyDescent="0.35">
      <c r="A51" s="20">
        <f t="shared" si="2"/>
        <v>39</v>
      </c>
      <c r="B51" s="17" t="s">
        <v>311</v>
      </c>
      <c r="C51" s="7" t="s">
        <v>305</v>
      </c>
      <c r="D51" s="17" t="s">
        <v>306</v>
      </c>
      <c r="E51" s="19"/>
      <c r="F51" s="18" t="s">
        <v>19</v>
      </c>
    </row>
    <row r="52" spans="1:6" ht="91" x14ac:dyDescent="0.35">
      <c r="A52" s="20">
        <f t="shared" si="2"/>
        <v>40</v>
      </c>
      <c r="B52" s="17" t="s">
        <v>311</v>
      </c>
      <c r="C52" s="7" t="s">
        <v>314</v>
      </c>
      <c r="D52" s="17" t="s">
        <v>312</v>
      </c>
      <c r="E52" s="19"/>
      <c r="F52" s="18" t="s">
        <v>19</v>
      </c>
    </row>
    <row r="53" spans="1:6" ht="65" x14ac:dyDescent="0.35">
      <c r="A53" s="20">
        <f t="shared" si="2"/>
        <v>41</v>
      </c>
      <c r="B53" s="17" t="s">
        <v>311</v>
      </c>
      <c r="C53" s="7" t="s">
        <v>319</v>
      </c>
      <c r="D53" s="17" t="s">
        <v>313</v>
      </c>
      <c r="E53" s="19"/>
      <c r="F53" s="18" t="s">
        <v>19</v>
      </c>
    </row>
    <row r="54" spans="1:6" ht="39" x14ac:dyDescent="0.35">
      <c r="A54" s="20">
        <f t="shared" si="2"/>
        <v>42</v>
      </c>
      <c r="B54" s="17" t="s">
        <v>311</v>
      </c>
      <c r="C54" s="7" t="s">
        <v>315</v>
      </c>
      <c r="D54" s="17" t="s">
        <v>316</v>
      </c>
      <c r="E54" s="19"/>
      <c r="F54" s="18" t="s">
        <v>19</v>
      </c>
    </row>
    <row r="55" spans="1:6" ht="26" x14ac:dyDescent="0.35">
      <c r="A55" s="20">
        <f t="shared" si="2"/>
        <v>43</v>
      </c>
      <c r="B55" s="17" t="s">
        <v>311</v>
      </c>
      <c r="C55" s="7" t="s">
        <v>318</v>
      </c>
      <c r="D55" s="17" t="s">
        <v>317</v>
      </c>
      <c r="E55" s="19"/>
      <c r="F55" s="18" t="s">
        <v>19</v>
      </c>
    </row>
    <row r="56" spans="1:6" ht="39" x14ac:dyDescent="0.35">
      <c r="A56" s="20">
        <f t="shared" si="2"/>
        <v>44</v>
      </c>
      <c r="B56" s="17" t="s">
        <v>311</v>
      </c>
      <c r="C56" s="7" t="s">
        <v>320</v>
      </c>
      <c r="D56" s="17" t="s">
        <v>321</v>
      </c>
      <c r="E56" s="19"/>
      <c r="F56" s="18" t="s">
        <v>19</v>
      </c>
    </row>
    <row r="57" spans="1:6" ht="39" x14ac:dyDescent="0.35">
      <c r="A57" s="20">
        <f t="shared" si="2"/>
        <v>45</v>
      </c>
      <c r="B57" s="17" t="s">
        <v>311</v>
      </c>
      <c r="C57" s="7" t="s">
        <v>323</v>
      </c>
      <c r="D57" s="17" t="s">
        <v>322</v>
      </c>
      <c r="E57" s="19"/>
      <c r="F57" s="18" t="s">
        <v>19</v>
      </c>
    </row>
    <row r="58" spans="1:6" ht="78" x14ac:dyDescent="0.35">
      <c r="A58" s="20">
        <f t="shared" si="2"/>
        <v>46</v>
      </c>
      <c r="B58" s="17" t="s">
        <v>311</v>
      </c>
      <c r="C58" s="7" t="s">
        <v>324</v>
      </c>
      <c r="D58" s="17" t="s">
        <v>325</v>
      </c>
      <c r="E58" s="19"/>
      <c r="F58" s="18" t="s">
        <v>19</v>
      </c>
    </row>
    <row r="59" spans="1:6" ht="39" x14ac:dyDescent="0.35">
      <c r="A59" s="20">
        <f t="shared" si="2"/>
        <v>47</v>
      </c>
      <c r="B59" s="17" t="s">
        <v>311</v>
      </c>
      <c r="C59" s="7" t="s">
        <v>326</v>
      </c>
      <c r="D59" s="17" t="s">
        <v>327</v>
      </c>
      <c r="E59" s="19"/>
      <c r="F59" s="18" t="s">
        <v>19</v>
      </c>
    </row>
    <row r="60" spans="1:6" ht="52" x14ac:dyDescent="0.35">
      <c r="A60" s="20">
        <f t="shared" si="2"/>
        <v>48</v>
      </c>
      <c r="B60" s="17" t="s">
        <v>311</v>
      </c>
      <c r="C60" s="7" t="s">
        <v>330</v>
      </c>
      <c r="D60" s="17" t="s">
        <v>331</v>
      </c>
      <c r="E60" s="19"/>
      <c r="F60" s="18" t="s">
        <v>19</v>
      </c>
    </row>
    <row r="61" spans="1:6" ht="130" x14ac:dyDescent="0.35">
      <c r="A61" s="20">
        <f t="shared" si="2"/>
        <v>49</v>
      </c>
      <c r="B61" s="17" t="s">
        <v>311</v>
      </c>
      <c r="C61" s="7" t="s">
        <v>332</v>
      </c>
      <c r="D61" s="17" t="s">
        <v>333</v>
      </c>
      <c r="E61" s="19"/>
      <c r="F61" s="18" t="s">
        <v>19</v>
      </c>
    </row>
    <row r="62" spans="1:6" ht="26" x14ac:dyDescent="0.35">
      <c r="A62" s="20">
        <f t="shared" si="2"/>
        <v>50</v>
      </c>
      <c r="B62" s="17" t="s">
        <v>311</v>
      </c>
      <c r="C62" s="7" t="s">
        <v>334</v>
      </c>
      <c r="D62" s="17" t="s">
        <v>335</v>
      </c>
      <c r="E62" s="19"/>
      <c r="F62" s="18" t="s">
        <v>19</v>
      </c>
    </row>
    <row r="63" spans="1:6" ht="65" x14ac:dyDescent="0.35">
      <c r="A63" s="20">
        <f t="shared" si="2"/>
        <v>51</v>
      </c>
      <c r="B63" s="17" t="s">
        <v>311</v>
      </c>
      <c r="C63" s="7" t="s">
        <v>336</v>
      </c>
      <c r="D63" s="17" t="s">
        <v>337</v>
      </c>
      <c r="E63" s="19"/>
      <c r="F63" s="18" t="s">
        <v>19</v>
      </c>
    </row>
    <row r="64" spans="1:6" ht="52" x14ac:dyDescent="0.35">
      <c r="A64" s="20">
        <f t="shared" si="2"/>
        <v>52</v>
      </c>
      <c r="B64" s="17" t="s">
        <v>311</v>
      </c>
      <c r="C64" s="7" t="s">
        <v>339</v>
      </c>
      <c r="D64" s="17" t="s">
        <v>338</v>
      </c>
      <c r="E64" s="19"/>
      <c r="F64" s="18" t="s">
        <v>19</v>
      </c>
    </row>
    <row r="65" spans="1:6" ht="26" x14ac:dyDescent="0.35">
      <c r="A65" s="20">
        <f t="shared" si="2"/>
        <v>53</v>
      </c>
      <c r="B65" s="17" t="s">
        <v>311</v>
      </c>
      <c r="C65" s="7" t="s">
        <v>340</v>
      </c>
      <c r="D65" s="17" t="s">
        <v>341</v>
      </c>
      <c r="E65" s="19"/>
      <c r="F65" s="18" t="s">
        <v>19</v>
      </c>
    </row>
    <row r="66" spans="1:6" ht="39" x14ac:dyDescent="0.35">
      <c r="A66" s="20">
        <f t="shared" si="2"/>
        <v>54</v>
      </c>
      <c r="B66" s="17" t="s">
        <v>311</v>
      </c>
      <c r="C66" s="7" t="s">
        <v>342</v>
      </c>
      <c r="D66" s="17" t="s">
        <v>343</v>
      </c>
      <c r="E66" s="19"/>
      <c r="F66" s="18" t="s">
        <v>19</v>
      </c>
    </row>
    <row r="67" spans="1:6" ht="39" x14ac:dyDescent="0.35">
      <c r="A67" s="20">
        <f t="shared" si="2"/>
        <v>55</v>
      </c>
      <c r="B67" s="17" t="s">
        <v>311</v>
      </c>
      <c r="C67" s="7" t="s">
        <v>344</v>
      </c>
      <c r="D67" s="17" t="s">
        <v>345</v>
      </c>
      <c r="E67" s="19"/>
      <c r="F67" s="18" t="s">
        <v>19</v>
      </c>
    </row>
    <row r="68" spans="1:6" x14ac:dyDescent="0.35">
      <c r="A68" s="20">
        <f t="shared" si="2"/>
        <v>56</v>
      </c>
      <c r="B68" s="17"/>
      <c r="C68" s="7"/>
      <c r="D68" s="17"/>
      <c r="E68" s="19"/>
      <c r="F68" s="18" t="s">
        <v>19</v>
      </c>
    </row>
    <row r="69" spans="1:6" x14ac:dyDescent="0.35">
      <c r="A69" s="20">
        <f t="shared" si="2"/>
        <v>57</v>
      </c>
      <c r="B69" s="17"/>
      <c r="C69" s="7"/>
      <c r="D69" s="17"/>
      <c r="E69" s="19"/>
      <c r="F69" s="18" t="s">
        <v>19</v>
      </c>
    </row>
    <row r="70" spans="1:6" x14ac:dyDescent="0.35">
      <c r="A70" s="20">
        <f t="shared" si="2"/>
        <v>58</v>
      </c>
      <c r="B70" s="17"/>
      <c r="C70" s="7"/>
      <c r="D70" s="17"/>
      <c r="E70" s="19"/>
      <c r="F70" s="18" t="s">
        <v>19</v>
      </c>
    </row>
    <row r="71" spans="1:6" x14ac:dyDescent="0.35">
      <c r="A71" s="20">
        <f t="shared" si="2"/>
        <v>59</v>
      </c>
      <c r="B71" s="17"/>
      <c r="C71" s="7"/>
      <c r="D71" s="17"/>
      <c r="E71" s="19"/>
      <c r="F71" s="18" t="s">
        <v>19</v>
      </c>
    </row>
    <row r="72" spans="1:6" x14ac:dyDescent="0.35">
      <c r="A72" s="20">
        <f t="shared" si="2"/>
        <v>60</v>
      </c>
      <c r="B72" s="17"/>
      <c r="C72" s="7"/>
      <c r="D72" s="17"/>
      <c r="E72" s="19"/>
      <c r="F72" s="18" t="s">
        <v>19</v>
      </c>
    </row>
    <row r="73" spans="1:6" x14ac:dyDescent="0.35">
      <c r="A73" s="20">
        <f t="shared" si="2"/>
        <v>61</v>
      </c>
      <c r="B73" s="17"/>
      <c r="C73" s="7"/>
      <c r="D73" s="17"/>
      <c r="E73" s="19"/>
      <c r="F73" s="18" t="s">
        <v>19</v>
      </c>
    </row>
    <row r="74" spans="1:6" x14ac:dyDescent="0.35">
      <c r="A74" s="20">
        <f t="shared" si="2"/>
        <v>62</v>
      </c>
      <c r="B74" s="17"/>
      <c r="C74" s="7"/>
      <c r="D74" s="17"/>
      <c r="E74" s="19"/>
      <c r="F74" s="18" t="s">
        <v>19</v>
      </c>
    </row>
    <row r="75" spans="1:6" x14ac:dyDescent="0.35">
      <c r="A75" s="20">
        <f t="shared" si="2"/>
        <v>63</v>
      </c>
      <c r="B75" s="17"/>
      <c r="C75" s="7"/>
      <c r="D75" s="17"/>
      <c r="E75" s="19"/>
      <c r="F75" s="18" t="s">
        <v>19</v>
      </c>
    </row>
    <row r="76" spans="1:6" x14ac:dyDescent="0.35">
      <c r="A76" s="20">
        <f t="shared" si="2"/>
        <v>64</v>
      </c>
      <c r="B76" s="17"/>
      <c r="C76" s="7"/>
      <c r="D76" s="17"/>
      <c r="E76" s="19"/>
      <c r="F76" s="18" t="s">
        <v>19</v>
      </c>
    </row>
    <row r="77" spans="1:6" x14ac:dyDescent="0.35">
      <c r="A77" s="20">
        <f t="shared" ref="A77:A140" si="3">IF(ISNUMBER(A76), A76 +1, 1)</f>
        <v>65</v>
      </c>
      <c r="B77" s="17"/>
      <c r="C77" s="7"/>
      <c r="D77" s="17"/>
      <c r="E77" s="19"/>
      <c r="F77" s="18" t="s">
        <v>19</v>
      </c>
    </row>
    <row r="78" spans="1:6" x14ac:dyDescent="0.35">
      <c r="A78" s="20">
        <f t="shared" si="3"/>
        <v>66</v>
      </c>
      <c r="B78" s="17"/>
      <c r="C78" s="7"/>
      <c r="D78" s="17"/>
      <c r="E78" s="19"/>
      <c r="F78" s="18" t="s">
        <v>19</v>
      </c>
    </row>
    <row r="79" spans="1:6" x14ac:dyDescent="0.35">
      <c r="A79" s="20">
        <f t="shared" si="3"/>
        <v>67</v>
      </c>
      <c r="B79" s="17"/>
      <c r="C79" s="7"/>
      <c r="D79" s="17"/>
      <c r="E79" s="19"/>
      <c r="F79" s="18" t="s">
        <v>19</v>
      </c>
    </row>
    <row r="80" spans="1:6" x14ac:dyDescent="0.35">
      <c r="A80" s="20">
        <f t="shared" si="3"/>
        <v>68</v>
      </c>
      <c r="B80" s="17"/>
      <c r="C80" s="7"/>
      <c r="D80" s="17"/>
      <c r="E80" s="19"/>
      <c r="F80" s="18" t="s">
        <v>19</v>
      </c>
    </row>
    <row r="81" spans="1:6" x14ac:dyDescent="0.35">
      <c r="A81" s="20">
        <f t="shared" si="3"/>
        <v>69</v>
      </c>
      <c r="B81" s="17"/>
      <c r="C81" s="7"/>
      <c r="D81" s="17"/>
      <c r="E81" s="19"/>
      <c r="F81" s="18" t="s">
        <v>19</v>
      </c>
    </row>
    <row r="82" spans="1:6" x14ac:dyDescent="0.35">
      <c r="A82" s="20">
        <f t="shared" si="3"/>
        <v>70</v>
      </c>
      <c r="B82" s="17"/>
      <c r="C82" s="7"/>
      <c r="D82" s="17"/>
      <c r="E82" s="19"/>
      <c r="F82" s="18" t="s">
        <v>19</v>
      </c>
    </row>
    <row r="83" spans="1:6" x14ac:dyDescent="0.35">
      <c r="A83" s="20">
        <f t="shared" si="3"/>
        <v>71</v>
      </c>
      <c r="B83" s="17"/>
      <c r="C83" s="7"/>
      <c r="D83" s="17"/>
      <c r="E83" s="19"/>
      <c r="F83" s="18" t="s">
        <v>19</v>
      </c>
    </row>
    <row r="84" spans="1:6" x14ac:dyDescent="0.35">
      <c r="A84" s="20">
        <f t="shared" si="3"/>
        <v>72</v>
      </c>
      <c r="B84" s="17"/>
      <c r="C84" s="7"/>
      <c r="D84" s="17"/>
      <c r="E84" s="19"/>
      <c r="F84" s="18" t="s">
        <v>19</v>
      </c>
    </row>
    <row r="85" spans="1:6" x14ac:dyDescent="0.35">
      <c r="A85" s="20">
        <f t="shared" si="3"/>
        <v>73</v>
      </c>
      <c r="B85" s="17"/>
      <c r="C85" s="7"/>
      <c r="D85" s="17"/>
      <c r="E85" s="19"/>
      <c r="F85" s="18" t="s">
        <v>19</v>
      </c>
    </row>
    <row r="86" spans="1:6" x14ac:dyDescent="0.35">
      <c r="A86" s="20">
        <f t="shared" si="3"/>
        <v>74</v>
      </c>
      <c r="B86" s="17"/>
      <c r="C86" s="7"/>
      <c r="D86" s="17"/>
      <c r="E86" s="19"/>
      <c r="F86" s="18" t="s">
        <v>19</v>
      </c>
    </row>
    <row r="87" spans="1:6" x14ac:dyDescent="0.35">
      <c r="A87" s="20">
        <f t="shared" si="3"/>
        <v>75</v>
      </c>
      <c r="B87" s="17"/>
      <c r="C87" s="7"/>
      <c r="D87" s="17"/>
      <c r="E87" s="19"/>
      <c r="F87" s="18" t="s">
        <v>19</v>
      </c>
    </row>
    <row r="88" spans="1:6" x14ac:dyDescent="0.35">
      <c r="A88" s="20">
        <f t="shared" si="3"/>
        <v>76</v>
      </c>
      <c r="B88" s="17"/>
      <c r="C88" s="7"/>
      <c r="D88" s="17"/>
      <c r="E88" s="19"/>
      <c r="F88" s="18" t="s">
        <v>19</v>
      </c>
    </row>
    <row r="89" spans="1:6" x14ac:dyDescent="0.35">
      <c r="A89" s="20">
        <f t="shared" si="3"/>
        <v>77</v>
      </c>
      <c r="B89" s="17"/>
      <c r="C89" s="7"/>
      <c r="D89" s="17"/>
      <c r="E89" s="19"/>
      <c r="F89" s="18" t="s">
        <v>19</v>
      </c>
    </row>
    <row r="90" spans="1:6" x14ac:dyDescent="0.35">
      <c r="A90" s="20">
        <f t="shared" si="3"/>
        <v>78</v>
      </c>
      <c r="B90" s="17"/>
      <c r="C90" s="7"/>
      <c r="D90" s="17"/>
      <c r="E90" s="19"/>
      <c r="F90" s="18" t="s">
        <v>19</v>
      </c>
    </row>
    <row r="91" spans="1:6" x14ac:dyDescent="0.35">
      <c r="A91" s="20">
        <f t="shared" si="3"/>
        <v>79</v>
      </c>
      <c r="B91" s="17"/>
      <c r="C91" s="7"/>
      <c r="D91" s="17"/>
      <c r="E91" s="19"/>
      <c r="F91" s="18" t="s">
        <v>19</v>
      </c>
    </row>
    <row r="92" spans="1:6" x14ac:dyDescent="0.35">
      <c r="A92" s="20">
        <f t="shared" si="3"/>
        <v>80</v>
      </c>
      <c r="B92" s="17"/>
      <c r="C92" s="7"/>
      <c r="D92" s="17"/>
      <c r="E92" s="19"/>
      <c r="F92" s="18" t="s">
        <v>19</v>
      </c>
    </row>
    <row r="93" spans="1:6" x14ac:dyDescent="0.35">
      <c r="A93" s="20">
        <f t="shared" si="3"/>
        <v>81</v>
      </c>
      <c r="B93" s="17"/>
      <c r="C93" s="7"/>
      <c r="D93" s="17"/>
      <c r="E93" s="19"/>
      <c r="F93" s="18" t="s">
        <v>19</v>
      </c>
    </row>
    <row r="94" spans="1:6" x14ac:dyDescent="0.35">
      <c r="A94" s="20">
        <f t="shared" si="3"/>
        <v>82</v>
      </c>
      <c r="B94" s="17"/>
      <c r="C94" s="7"/>
      <c r="D94" s="17"/>
      <c r="E94" s="19"/>
      <c r="F94" s="18" t="s">
        <v>19</v>
      </c>
    </row>
    <row r="95" spans="1:6" x14ac:dyDescent="0.35">
      <c r="A95" s="20">
        <f t="shared" si="3"/>
        <v>83</v>
      </c>
      <c r="B95" s="17"/>
      <c r="C95" s="7"/>
      <c r="D95" s="17"/>
      <c r="E95" s="19"/>
      <c r="F95" s="18" t="s">
        <v>19</v>
      </c>
    </row>
    <row r="96" spans="1:6" x14ac:dyDescent="0.35">
      <c r="A96" s="20">
        <f t="shared" si="3"/>
        <v>84</v>
      </c>
      <c r="B96" s="17"/>
      <c r="C96" s="7"/>
      <c r="D96" s="17"/>
      <c r="E96" s="19"/>
      <c r="F96" s="18" t="s">
        <v>19</v>
      </c>
    </row>
    <row r="97" spans="1:6" x14ac:dyDescent="0.35">
      <c r="A97" s="20">
        <f t="shared" si="3"/>
        <v>85</v>
      </c>
      <c r="B97" s="17"/>
      <c r="C97" s="7"/>
      <c r="D97" s="17"/>
      <c r="E97" s="19"/>
      <c r="F97" s="18" t="s">
        <v>19</v>
      </c>
    </row>
    <row r="98" spans="1:6" x14ac:dyDescent="0.35">
      <c r="A98" s="20">
        <f t="shared" si="3"/>
        <v>86</v>
      </c>
      <c r="B98" s="17"/>
      <c r="C98" s="7"/>
      <c r="D98" s="17"/>
      <c r="E98" s="19"/>
      <c r="F98" s="18" t="s">
        <v>19</v>
      </c>
    </row>
    <row r="99" spans="1:6" x14ac:dyDescent="0.35">
      <c r="A99" s="20">
        <f t="shared" si="3"/>
        <v>87</v>
      </c>
      <c r="B99" s="17"/>
      <c r="C99" s="7"/>
      <c r="D99" s="17"/>
      <c r="E99" s="19"/>
      <c r="F99" s="18" t="s">
        <v>19</v>
      </c>
    </row>
    <row r="100" spans="1:6" x14ac:dyDescent="0.35">
      <c r="A100" s="20">
        <f t="shared" si="3"/>
        <v>88</v>
      </c>
      <c r="B100" s="17"/>
      <c r="C100" s="7"/>
      <c r="D100" s="17"/>
      <c r="E100" s="19"/>
      <c r="F100" s="18" t="s">
        <v>19</v>
      </c>
    </row>
    <row r="101" spans="1:6" x14ac:dyDescent="0.35">
      <c r="A101" s="20">
        <f t="shared" si="3"/>
        <v>89</v>
      </c>
      <c r="B101" s="17"/>
      <c r="C101" s="7"/>
      <c r="D101" s="17"/>
      <c r="E101" s="19"/>
      <c r="F101" s="18" t="s">
        <v>19</v>
      </c>
    </row>
    <row r="102" spans="1:6" x14ac:dyDescent="0.35">
      <c r="A102" s="20">
        <f t="shared" si="3"/>
        <v>90</v>
      </c>
      <c r="B102" s="17"/>
      <c r="C102" s="7"/>
      <c r="D102" s="17"/>
      <c r="E102" s="19"/>
      <c r="F102" s="18" t="s">
        <v>19</v>
      </c>
    </row>
    <row r="103" spans="1:6" x14ac:dyDescent="0.35">
      <c r="A103" s="20">
        <f t="shared" si="3"/>
        <v>91</v>
      </c>
      <c r="B103" s="17"/>
      <c r="C103" s="7"/>
      <c r="D103" s="17"/>
      <c r="E103" s="19"/>
      <c r="F103" s="18" t="s">
        <v>19</v>
      </c>
    </row>
    <row r="104" spans="1:6" x14ac:dyDescent="0.35">
      <c r="A104" s="20">
        <f t="shared" si="3"/>
        <v>92</v>
      </c>
      <c r="B104" s="17"/>
      <c r="C104" s="7"/>
      <c r="D104" s="17"/>
      <c r="E104" s="19"/>
      <c r="F104" s="18" t="s">
        <v>19</v>
      </c>
    </row>
    <row r="105" spans="1:6" x14ac:dyDescent="0.35">
      <c r="A105" s="20">
        <f t="shared" si="3"/>
        <v>93</v>
      </c>
      <c r="B105" s="17"/>
      <c r="C105" s="7"/>
      <c r="D105" s="17"/>
      <c r="E105" s="19"/>
      <c r="F105" s="18" t="s">
        <v>19</v>
      </c>
    </row>
    <row r="106" spans="1:6" x14ac:dyDescent="0.35">
      <c r="A106" s="20">
        <f t="shared" si="3"/>
        <v>94</v>
      </c>
      <c r="B106" s="17"/>
      <c r="C106" s="7"/>
      <c r="D106" s="17"/>
      <c r="E106" s="19"/>
      <c r="F106" s="18" t="s">
        <v>19</v>
      </c>
    </row>
    <row r="107" spans="1:6" x14ac:dyDescent="0.35">
      <c r="A107" s="20">
        <f t="shared" si="3"/>
        <v>95</v>
      </c>
      <c r="B107" s="17"/>
      <c r="C107" s="7"/>
      <c r="D107" s="17"/>
      <c r="E107" s="19"/>
      <c r="F107" s="18" t="s">
        <v>19</v>
      </c>
    </row>
    <row r="108" spans="1:6" x14ac:dyDescent="0.35">
      <c r="A108" s="20">
        <f t="shared" si="3"/>
        <v>96</v>
      </c>
      <c r="B108" s="17"/>
      <c r="C108" s="7"/>
      <c r="D108" s="17"/>
      <c r="E108" s="19"/>
      <c r="F108" s="18" t="s">
        <v>19</v>
      </c>
    </row>
    <row r="109" spans="1:6" x14ac:dyDescent="0.35">
      <c r="A109" s="20">
        <f t="shared" si="3"/>
        <v>97</v>
      </c>
      <c r="B109" s="17"/>
      <c r="C109" s="7"/>
      <c r="D109" s="17"/>
      <c r="E109" s="19"/>
      <c r="F109" s="18" t="s">
        <v>19</v>
      </c>
    </row>
    <row r="110" spans="1:6" x14ac:dyDescent="0.35">
      <c r="A110" s="20">
        <f t="shared" si="3"/>
        <v>98</v>
      </c>
      <c r="B110" s="17"/>
      <c r="C110" s="7"/>
      <c r="D110" s="17"/>
      <c r="E110" s="19"/>
      <c r="F110" s="18" t="s">
        <v>19</v>
      </c>
    </row>
    <row r="111" spans="1:6" x14ac:dyDescent="0.35">
      <c r="A111" s="20">
        <f t="shared" si="3"/>
        <v>99</v>
      </c>
      <c r="B111" s="17"/>
      <c r="C111" s="7"/>
      <c r="D111" s="17"/>
      <c r="E111" s="19"/>
      <c r="F111" s="18" t="s">
        <v>19</v>
      </c>
    </row>
    <row r="112" spans="1:6" x14ac:dyDescent="0.35">
      <c r="A112" s="20">
        <f t="shared" si="3"/>
        <v>100</v>
      </c>
      <c r="B112" s="17"/>
      <c r="C112" s="7"/>
      <c r="D112" s="17"/>
      <c r="E112" s="19"/>
      <c r="F112" s="18" t="s">
        <v>19</v>
      </c>
    </row>
    <row r="113" spans="1:6" x14ac:dyDescent="0.35">
      <c r="A113" s="20">
        <f t="shared" si="3"/>
        <v>101</v>
      </c>
      <c r="B113" s="17"/>
      <c r="C113" s="7"/>
      <c r="D113" s="17"/>
      <c r="E113" s="19"/>
      <c r="F113" s="18" t="s">
        <v>19</v>
      </c>
    </row>
    <row r="114" spans="1:6" x14ac:dyDescent="0.35">
      <c r="A114" s="20">
        <f t="shared" si="3"/>
        <v>102</v>
      </c>
      <c r="B114" s="17"/>
      <c r="C114" s="7"/>
      <c r="D114" s="17"/>
      <c r="E114" s="19"/>
      <c r="F114" s="18" t="s">
        <v>19</v>
      </c>
    </row>
    <row r="115" spans="1:6" x14ac:dyDescent="0.35">
      <c r="A115" s="20">
        <f t="shared" si="3"/>
        <v>103</v>
      </c>
      <c r="B115" s="17"/>
      <c r="C115" s="7"/>
      <c r="D115" s="17"/>
      <c r="E115" s="19"/>
      <c r="F115" s="18" t="s">
        <v>19</v>
      </c>
    </row>
    <row r="116" spans="1:6" x14ac:dyDescent="0.35">
      <c r="A116" s="20">
        <f t="shared" si="3"/>
        <v>104</v>
      </c>
      <c r="B116" s="17"/>
      <c r="C116" s="7"/>
      <c r="D116" s="17"/>
      <c r="E116" s="19"/>
      <c r="F116" s="18" t="s">
        <v>19</v>
      </c>
    </row>
    <row r="117" spans="1:6" x14ac:dyDescent="0.35">
      <c r="A117" s="20">
        <f t="shared" si="3"/>
        <v>105</v>
      </c>
      <c r="B117" s="17"/>
      <c r="C117" s="7"/>
      <c r="D117" s="17"/>
      <c r="E117" s="19"/>
      <c r="F117" s="18" t="s">
        <v>19</v>
      </c>
    </row>
    <row r="118" spans="1:6" x14ac:dyDescent="0.35">
      <c r="A118" s="20">
        <f t="shared" si="3"/>
        <v>106</v>
      </c>
      <c r="B118" s="17"/>
      <c r="C118" s="7"/>
      <c r="D118" s="17"/>
      <c r="E118" s="19"/>
      <c r="F118" s="18" t="s">
        <v>19</v>
      </c>
    </row>
    <row r="119" spans="1:6" x14ac:dyDescent="0.35">
      <c r="A119" s="20">
        <f t="shared" si="3"/>
        <v>107</v>
      </c>
      <c r="B119" s="17"/>
      <c r="C119" s="7"/>
      <c r="D119" s="17"/>
      <c r="E119" s="19"/>
      <c r="F119" s="18" t="s">
        <v>19</v>
      </c>
    </row>
    <row r="120" spans="1:6" x14ac:dyDescent="0.35">
      <c r="A120" s="20">
        <f t="shared" si="3"/>
        <v>108</v>
      </c>
      <c r="B120" s="17"/>
      <c r="C120" s="7"/>
      <c r="D120" s="17"/>
      <c r="E120" s="19"/>
      <c r="F120" s="18" t="s">
        <v>19</v>
      </c>
    </row>
    <row r="121" spans="1:6" x14ac:dyDescent="0.35">
      <c r="A121" s="20">
        <f t="shared" si="3"/>
        <v>109</v>
      </c>
      <c r="B121" s="17"/>
      <c r="C121" s="7"/>
      <c r="D121" s="17"/>
      <c r="E121" s="19"/>
      <c r="F121" s="18" t="s">
        <v>19</v>
      </c>
    </row>
    <row r="122" spans="1:6" x14ac:dyDescent="0.35">
      <c r="A122" s="20">
        <f t="shared" si="3"/>
        <v>110</v>
      </c>
      <c r="B122" s="17"/>
      <c r="C122" s="7"/>
      <c r="D122" s="17"/>
      <c r="E122" s="19"/>
      <c r="F122" s="18" t="s">
        <v>19</v>
      </c>
    </row>
    <row r="123" spans="1:6" x14ac:dyDescent="0.35">
      <c r="A123" s="20">
        <f t="shared" si="3"/>
        <v>111</v>
      </c>
      <c r="B123" s="17"/>
      <c r="C123" s="7"/>
      <c r="D123" s="17"/>
      <c r="E123" s="19"/>
      <c r="F123" s="18" t="s">
        <v>19</v>
      </c>
    </row>
    <row r="124" spans="1:6" x14ac:dyDescent="0.35">
      <c r="A124" s="20">
        <f t="shared" si="3"/>
        <v>112</v>
      </c>
      <c r="B124" s="17"/>
      <c r="C124" s="7"/>
      <c r="D124" s="17"/>
      <c r="E124" s="19"/>
      <c r="F124" s="18" t="s">
        <v>19</v>
      </c>
    </row>
    <row r="125" spans="1:6" x14ac:dyDescent="0.35">
      <c r="A125" s="20">
        <f t="shared" si="3"/>
        <v>113</v>
      </c>
      <c r="B125" s="17"/>
      <c r="C125" s="7"/>
      <c r="D125" s="17"/>
      <c r="E125" s="19"/>
      <c r="F125" s="18" t="s">
        <v>19</v>
      </c>
    </row>
    <row r="126" spans="1:6" x14ac:dyDescent="0.35">
      <c r="A126" s="20">
        <f t="shared" si="3"/>
        <v>114</v>
      </c>
      <c r="B126" s="17"/>
      <c r="C126" s="7"/>
      <c r="D126" s="17"/>
      <c r="E126" s="19"/>
      <c r="F126" s="18" t="s">
        <v>19</v>
      </c>
    </row>
    <row r="127" spans="1:6" x14ac:dyDescent="0.35">
      <c r="A127" s="20">
        <f t="shared" si="3"/>
        <v>115</v>
      </c>
      <c r="B127" s="17"/>
      <c r="C127" s="7"/>
      <c r="D127" s="17"/>
      <c r="E127" s="19"/>
      <c r="F127" s="18" t="s">
        <v>19</v>
      </c>
    </row>
    <row r="128" spans="1:6" x14ac:dyDescent="0.35">
      <c r="A128" s="20">
        <f t="shared" si="3"/>
        <v>116</v>
      </c>
      <c r="B128" s="17"/>
      <c r="C128" s="7"/>
      <c r="D128" s="17"/>
      <c r="E128" s="19"/>
      <c r="F128" s="18" t="s">
        <v>19</v>
      </c>
    </row>
    <row r="129" spans="1:6" x14ac:dyDescent="0.35">
      <c r="A129" s="20">
        <f t="shared" si="3"/>
        <v>117</v>
      </c>
      <c r="B129" s="17"/>
      <c r="C129" s="7"/>
      <c r="D129" s="17"/>
      <c r="E129" s="19"/>
      <c r="F129" s="18" t="s">
        <v>19</v>
      </c>
    </row>
    <row r="130" spans="1:6" x14ac:dyDescent="0.35">
      <c r="A130" s="20">
        <f t="shared" si="3"/>
        <v>118</v>
      </c>
      <c r="B130" s="17"/>
      <c r="C130" s="7"/>
      <c r="D130" s="17"/>
      <c r="E130" s="19"/>
      <c r="F130" s="18" t="s">
        <v>19</v>
      </c>
    </row>
    <row r="131" spans="1:6" x14ac:dyDescent="0.35">
      <c r="A131" s="20">
        <f t="shared" si="3"/>
        <v>119</v>
      </c>
      <c r="B131" s="17"/>
      <c r="C131" s="7"/>
      <c r="D131" s="17"/>
      <c r="E131" s="19"/>
      <c r="F131" s="18" t="s">
        <v>19</v>
      </c>
    </row>
    <row r="132" spans="1:6" x14ac:dyDescent="0.35">
      <c r="A132" s="20">
        <f t="shared" si="3"/>
        <v>120</v>
      </c>
      <c r="B132" s="17"/>
      <c r="C132" s="7"/>
      <c r="D132" s="17"/>
      <c r="E132" s="19"/>
      <c r="F132" s="18" t="s">
        <v>19</v>
      </c>
    </row>
    <row r="133" spans="1:6" x14ac:dyDescent="0.35">
      <c r="A133" s="20">
        <f t="shared" si="3"/>
        <v>121</v>
      </c>
      <c r="B133" s="17"/>
      <c r="C133" s="7"/>
      <c r="D133" s="17"/>
      <c r="E133" s="19"/>
      <c r="F133" s="18" t="s">
        <v>19</v>
      </c>
    </row>
    <row r="134" spans="1:6" x14ac:dyDescent="0.35">
      <c r="A134" s="20">
        <f t="shared" si="3"/>
        <v>122</v>
      </c>
      <c r="B134" s="17"/>
      <c r="C134" s="7"/>
      <c r="D134" s="17"/>
      <c r="E134" s="19"/>
      <c r="F134" s="18" t="s">
        <v>19</v>
      </c>
    </row>
    <row r="135" spans="1:6" x14ac:dyDescent="0.35">
      <c r="A135" s="20">
        <f t="shared" si="3"/>
        <v>123</v>
      </c>
      <c r="B135" s="17"/>
      <c r="C135" s="7"/>
      <c r="D135" s="17"/>
      <c r="E135" s="19"/>
      <c r="F135" s="18" t="s">
        <v>19</v>
      </c>
    </row>
    <row r="136" spans="1:6" x14ac:dyDescent="0.35">
      <c r="A136" s="20">
        <f t="shared" si="3"/>
        <v>124</v>
      </c>
      <c r="B136" s="17"/>
      <c r="C136" s="7"/>
      <c r="D136" s="17"/>
      <c r="E136" s="19"/>
      <c r="F136" s="18" t="s">
        <v>19</v>
      </c>
    </row>
    <row r="137" spans="1:6" x14ac:dyDescent="0.35">
      <c r="A137" s="20">
        <f t="shared" si="3"/>
        <v>125</v>
      </c>
      <c r="B137" s="17"/>
      <c r="C137" s="7"/>
      <c r="D137" s="17"/>
      <c r="E137" s="19"/>
      <c r="F137" s="18" t="s">
        <v>19</v>
      </c>
    </row>
    <row r="138" spans="1:6" x14ac:dyDescent="0.35">
      <c r="A138" s="20">
        <f t="shared" si="3"/>
        <v>126</v>
      </c>
      <c r="B138" s="17"/>
      <c r="C138" s="7"/>
      <c r="D138" s="17"/>
      <c r="E138" s="19"/>
      <c r="F138" s="18" t="s">
        <v>19</v>
      </c>
    </row>
    <row r="139" spans="1:6" x14ac:dyDescent="0.35">
      <c r="A139" s="20">
        <f t="shared" si="3"/>
        <v>127</v>
      </c>
      <c r="B139" s="17"/>
      <c r="C139" s="7"/>
      <c r="D139" s="17"/>
      <c r="E139" s="19"/>
      <c r="F139" s="18" t="s">
        <v>19</v>
      </c>
    </row>
    <row r="140" spans="1:6" x14ac:dyDescent="0.35">
      <c r="A140" s="20">
        <f t="shared" si="3"/>
        <v>128</v>
      </c>
      <c r="B140" s="17"/>
      <c r="C140" s="7"/>
      <c r="D140" s="17"/>
      <c r="E140" s="19"/>
      <c r="F140" s="18" t="s">
        <v>19</v>
      </c>
    </row>
    <row r="141" spans="1:6" x14ac:dyDescent="0.35">
      <c r="A141" s="20">
        <f t="shared" ref="A141:A162" si="4">IF(ISNUMBER(A140), A140 +1, 1)</f>
        <v>129</v>
      </c>
      <c r="B141" s="17"/>
      <c r="C141" s="7"/>
      <c r="D141" s="17"/>
      <c r="E141" s="19"/>
      <c r="F141" s="18" t="s">
        <v>19</v>
      </c>
    </row>
    <row r="142" spans="1:6" x14ac:dyDescent="0.35">
      <c r="A142" s="20">
        <f t="shared" si="4"/>
        <v>130</v>
      </c>
      <c r="B142" s="17"/>
      <c r="C142" s="7"/>
      <c r="D142" s="17"/>
      <c r="E142" s="19"/>
      <c r="F142" s="18" t="s">
        <v>19</v>
      </c>
    </row>
    <row r="143" spans="1:6" x14ac:dyDescent="0.35">
      <c r="A143" s="20">
        <f t="shared" si="4"/>
        <v>131</v>
      </c>
      <c r="B143" s="17"/>
      <c r="C143" s="7"/>
      <c r="D143" s="17"/>
      <c r="E143" s="19"/>
      <c r="F143" s="18" t="s">
        <v>19</v>
      </c>
    </row>
    <row r="144" spans="1:6" x14ac:dyDescent="0.35">
      <c r="A144" s="20">
        <f t="shared" si="4"/>
        <v>132</v>
      </c>
      <c r="B144" s="17"/>
      <c r="C144" s="7"/>
      <c r="D144" s="17"/>
      <c r="E144" s="19"/>
      <c r="F144" s="18" t="s">
        <v>19</v>
      </c>
    </row>
    <row r="145" spans="1:6" x14ac:dyDescent="0.35">
      <c r="A145" s="20">
        <f t="shared" si="4"/>
        <v>133</v>
      </c>
      <c r="B145" s="17"/>
      <c r="C145" s="7"/>
      <c r="D145" s="17"/>
      <c r="E145" s="19"/>
      <c r="F145" s="18" t="s">
        <v>19</v>
      </c>
    </row>
    <row r="146" spans="1:6" x14ac:dyDescent="0.35">
      <c r="A146" s="20">
        <f t="shared" si="4"/>
        <v>134</v>
      </c>
      <c r="B146" s="17"/>
      <c r="C146" s="7"/>
      <c r="D146" s="17"/>
      <c r="E146" s="19"/>
      <c r="F146" s="18" t="s">
        <v>19</v>
      </c>
    </row>
    <row r="147" spans="1:6" x14ac:dyDescent="0.35">
      <c r="A147" s="20">
        <f t="shared" si="4"/>
        <v>135</v>
      </c>
      <c r="B147" s="17"/>
      <c r="C147" s="7"/>
      <c r="D147" s="17"/>
      <c r="E147" s="19"/>
      <c r="F147" s="18" t="s">
        <v>19</v>
      </c>
    </row>
    <row r="148" spans="1:6" x14ac:dyDescent="0.35">
      <c r="A148" s="20">
        <f t="shared" si="4"/>
        <v>136</v>
      </c>
      <c r="B148" s="17"/>
      <c r="C148" s="7"/>
      <c r="D148" s="17"/>
      <c r="E148" s="19"/>
      <c r="F148" s="18" t="s">
        <v>19</v>
      </c>
    </row>
    <row r="149" spans="1:6" x14ac:dyDescent="0.35">
      <c r="A149" s="20">
        <f t="shared" si="4"/>
        <v>137</v>
      </c>
      <c r="B149" s="17"/>
      <c r="C149" s="7"/>
      <c r="D149" s="17"/>
      <c r="E149" s="19"/>
      <c r="F149" s="18" t="s">
        <v>19</v>
      </c>
    </row>
    <row r="150" spans="1:6" x14ac:dyDescent="0.35">
      <c r="A150" s="20">
        <f t="shared" si="4"/>
        <v>138</v>
      </c>
      <c r="B150" s="17"/>
      <c r="C150" s="7"/>
      <c r="D150" s="17"/>
      <c r="E150" s="19"/>
      <c r="F150" s="18" t="s">
        <v>19</v>
      </c>
    </row>
    <row r="151" spans="1:6" x14ac:dyDescent="0.35">
      <c r="A151" s="20">
        <f t="shared" si="4"/>
        <v>139</v>
      </c>
      <c r="B151" s="17"/>
      <c r="C151" s="7"/>
      <c r="D151" s="17"/>
      <c r="E151" s="19"/>
      <c r="F151" s="18" t="s">
        <v>19</v>
      </c>
    </row>
    <row r="152" spans="1:6" x14ac:dyDescent="0.35">
      <c r="A152" s="20">
        <f t="shared" si="4"/>
        <v>140</v>
      </c>
      <c r="B152" s="17"/>
      <c r="C152" s="7"/>
      <c r="D152" s="17"/>
      <c r="E152" s="19"/>
      <c r="F152" s="18" t="s">
        <v>19</v>
      </c>
    </row>
    <row r="153" spans="1:6" x14ac:dyDescent="0.35">
      <c r="A153" s="20">
        <f t="shared" si="4"/>
        <v>141</v>
      </c>
      <c r="B153" s="17"/>
      <c r="C153" s="7"/>
      <c r="D153" s="17"/>
      <c r="E153" s="19"/>
      <c r="F153" s="18" t="s">
        <v>19</v>
      </c>
    </row>
    <row r="154" spans="1:6" x14ac:dyDescent="0.35">
      <c r="A154" s="20">
        <f t="shared" si="4"/>
        <v>142</v>
      </c>
      <c r="B154" s="17"/>
      <c r="C154" s="7"/>
      <c r="D154" s="17"/>
      <c r="E154" s="19"/>
      <c r="F154" s="18" t="s">
        <v>19</v>
      </c>
    </row>
    <row r="155" spans="1:6" x14ac:dyDescent="0.35">
      <c r="A155" s="20">
        <f t="shared" si="4"/>
        <v>143</v>
      </c>
      <c r="B155" s="17"/>
      <c r="C155" s="7"/>
      <c r="D155" s="17"/>
      <c r="E155" s="19"/>
      <c r="F155" s="18" t="s">
        <v>19</v>
      </c>
    </row>
    <row r="156" spans="1:6" x14ac:dyDescent="0.35">
      <c r="A156" s="20">
        <f t="shared" si="4"/>
        <v>144</v>
      </c>
      <c r="B156" s="17"/>
      <c r="C156" s="7"/>
      <c r="D156" s="17"/>
      <c r="E156" s="19"/>
      <c r="F156" s="18" t="s">
        <v>19</v>
      </c>
    </row>
    <row r="157" spans="1:6" x14ac:dyDescent="0.35">
      <c r="A157" s="20">
        <f t="shared" si="4"/>
        <v>145</v>
      </c>
      <c r="B157" s="17"/>
      <c r="C157" s="7"/>
      <c r="D157" s="17"/>
      <c r="E157" s="19"/>
      <c r="F157" s="18" t="s">
        <v>19</v>
      </c>
    </row>
    <row r="158" spans="1:6" x14ac:dyDescent="0.35">
      <c r="A158" s="20">
        <f t="shared" si="4"/>
        <v>146</v>
      </c>
      <c r="B158" s="17"/>
      <c r="C158" s="7"/>
      <c r="D158" s="17"/>
      <c r="E158" s="19"/>
      <c r="F158" s="18" t="s">
        <v>19</v>
      </c>
    </row>
    <row r="159" spans="1:6" x14ac:dyDescent="0.35">
      <c r="A159" s="20">
        <f t="shared" si="4"/>
        <v>147</v>
      </c>
      <c r="B159" s="17"/>
      <c r="C159" s="7"/>
      <c r="D159" s="17"/>
      <c r="E159" s="19"/>
      <c r="F159" s="18" t="s">
        <v>19</v>
      </c>
    </row>
    <row r="160" spans="1:6" x14ac:dyDescent="0.35">
      <c r="A160" s="20">
        <f t="shared" si="4"/>
        <v>148</v>
      </c>
      <c r="B160" s="17"/>
      <c r="C160" s="7"/>
      <c r="D160" s="17"/>
      <c r="E160" s="19"/>
      <c r="F160" s="18" t="s">
        <v>19</v>
      </c>
    </row>
    <row r="161" spans="1:6" x14ac:dyDescent="0.35">
      <c r="A161" s="20">
        <f t="shared" si="4"/>
        <v>149</v>
      </c>
      <c r="B161" s="17"/>
      <c r="C161" s="7"/>
      <c r="D161" s="17"/>
      <c r="E161" s="19"/>
      <c r="F161" s="18" t="s">
        <v>19</v>
      </c>
    </row>
    <row r="162" spans="1:6" x14ac:dyDescent="0.35">
      <c r="A162" s="20">
        <f t="shared" si="4"/>
        <v>150</v>
      </c>
      <c r="B162" s="17"/>
      <c r="C162" s="7"/>
      <c r="D162" s="17"/>
      <c r="E162" s="19"/>
      <c r="F162" s="18" t="s">
        <v>19</v>
      </c>
    </row>
  </sheetData>
  <mergeCells count="11">
    <mergeCell ref="B9:C9"/>
    <mergeCell ref="E9:F9"/>
    <mergeCell ref="B10:C10"/>
    <mergeCell ref="E10:F10"/>
    <mergeCell ref="B11:C11"/>
    <mergeCell ref="A2:F2"/>
    <mergeCell ref="B5:C5"/>
    <mergeCell ref="B6:C6"/>
    <mergeCell ref="B7:C7"/>
    <mergeCell ref="B8:C8"/>
    <mergeCell ref="E8:F8"/>
  </mergeCells>
  <conditionalFormatting sqref="A13:E162">
    <cfRule type="expression" dxfId="11" priority="4">
      <formula>AND($B13&lt;&gt;$B12, $B13&lt;&gt;"")</formula>
    </cfRule>
  </conditionalFormatting>
  <conditionalFormatting sqref="B13:E162">
    <cfRule type="expression" dxfId="10" priority="3">
      <formula>AND($B13&lt;&gt;$B12)</formula>
    </cfRule>
  </conditionalFormatting>
  <conditionalFormatting sqref="F13:F162">
    <cfRule type="expression" dxfId="9" priority="1">
      <formula>$F13="Fail"</formula>
    </cfRule>
    <cfRule type="expression" dxfId="8" priority="2">
      <formula>$F13="Pass"</formula>
    </cfRule>
  </conditionalFormatting>
  <dataValidations count="1">
    <dataValidation type="list" allowBlank="1" showInputMessage="1" showErrorMessage="1" sqref="F13:F162" xr:uid="{9DDF522C-EC28-4867-A8EF-648B935E4EBD}">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F0E8-24F5-4387-B349-067B686A35FA}">
  <dimension ref="A1:F161"/>
  <sheetViews>
    <sheetView topLeftCell="A8" workbookViewId="0">
      <selection activeCell="F12" sqref="F12:F161"/>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347</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COUNTIFS(SampleTestCase1279[Area],"&lt;&gt;"&amp;"",SampleTestCase1279[Status], "Not Executed")</f>
        <v>58</v>
      </c>
      <c r="F5" s="12">
        <f>IF(E5&gt;0, E5/SUM(E$5:E$7), "--")</f>
        <v>1</v>
      </c>
    </row>
    <row r="6" spans="1:6" ht="30" customHeight="1" x14ac:dyDescent="0.35">
      <c r="A6" s="8" t="s">
        <v>22</v>
      </c>
      <c r="B6" s="36" t="s">
        <v>23</v>
      </c>
      <c r="C6" s="35"/>
      <c r="D6" s="21" t="s">
        <v>10</v>
      </c>
      <c r="E6" s="11">
        <f>COUNTIFS(SampleTestCase1279[Area],"&lt;&gt;"&amp;"",SampleTestCase1279[Status], "Pass")</f>
        <v>0</v>
      </c>
      <c r="F6" s="12" t="str">
        <f t="shared" ref="F6:F7" si="0">IF(E6&gt;0, E6/SUM(E$5:E$7), "--")</f>
        <v>--</v>
      </c>
    </row>
    <row r="7" spans="1:6" ht="56.5" customHeight="1" x14ac:dyDescent="0.35">
      <c r="A7" s="8" t="s">
        <v>24</v>
      </c>
      <c r="B7" s="36" t="s">
        <v>25</v>
      </c>
      <c r="C7" s="35"/>
      <c r="D7" s="21" t="s">
        <v>8</v>
      </c>
      <c r="E7" s="11">
        <f>COUNTIFS(SampleTestCase1279[Area],"&lt;&gt;"&amp;"",SampleTestCase1279[Status], "Fail")</f>
        <v>0</v>
      </c>
      <c r="F7" s="12" t="str">
        <f t="shared" si="0"/>
        <v>--</v>
      </c>
    </row>
    <row r="8" spans="1:6" ht="119" customHeight="1" x14ac:dyDescent="0.35">
      <c r="A8" s="8" t="s">
        <v>348</v>
      </c>
      <c r="B8" s="39" t="s">
        <v>390</v>
      </c>
      <c r="C8" s="40"/>
      <c r="D8" s="21" t="s">
        <v>7</v>
      </c>
      <c r="E8" s="37" t="str">
        <f>IF(E7&gt;0, "Fail",
    IF(E5&gt;0, "Not Executed", "Pass"))</f>
        <v>Not Executed</v>
      </c>
      <c r="F8" s="38"/>
    </row>
    <row r="9" spans="1:6" ht="40" customHeight="1" x14ac:dyDescent="0.35">
      <c r="A9" s="8" t="s">
        <v>349</v>
      </c>
      <c r="B9" s="39" t="s">
        <v>425</v>
      </c>
      <c r="C9" s="40"/>
      <c r="D9" s="21"/>
      <c r="E9" s="37"/>
      <c r="F9" s="38"/>
    </row>
    <row r="10" spans="1:6" hidden="1" x14ac:dyDescent="0.35"/>
    <row r="11" spans="1:6" x14ac:dyDescent="0.35">
      <c r="A11" s="16" t="s">
        <v>2</v>
      </c>
      <c r="B11" s="16" t="s">
        <v>18</v>
      </c>
      <c r="C11" s="16" t="s">
        <v>6</v>
      </c>
      <c r="D11" s="16" t="s">
        <v>3</v>
      </c>
      <c r="E11" s="16" t="s">
        <v>4</v>
      </c>
      <c r="F11" s="16" t="s">
        <v>5</v>
      </c>
    </row>
    <row r="12" spans="1:6" ht="39" x14ac:dyDescent="0.35">
      <c r="A12" s="20">
        <f t="shared" ref="A12:A75" si="1">IF(ISNUMBER(A11), A11 +1, 1)</f>
        <v>1</v>
      </c>
      <c r="B12" s="17" t="s">
        <v>360</v>
      </c>
      <c r="C12" s="17" t="s">
        <v>27</v>
      </c>
      <c r="D12" s="17" t="s">
        <v>101</v>
      </c>
      <c r="E12" s="17"/>
      <c r="F12" s="18" t="s">
        <v>19</v>
      </c>
    </row>
    <row r="13" spans="1:6" ht="26" x14ac:dyDescent="0.35">
      <c r="A13" s="20">
        <f t="shared" si="1"/>
        <v>2</v>
      </c>
      <c r="B13" s="17" t="s">
        <v>360</v>
      </c>
      <c r="C13" s="17" t="s">
        <v>350</v>
      </c>
      <c r="D13" s="17" t="s">
        <v>351</v>
      </c>
      <c r="E13" s="17"/>
      <c r="F13" s="18" t="s">
        <v>19</v>
      </c>
    </row>
    <row r="14" spans="1:6" ht="39" x14ac:dyDescent="0.35">
      <c r="A14" s="20">
        <f t="shared" si="1"/>
        <v>3</v>
      </c>
      <c r="B14" s="17" t="s">
        <v>360</v>
      </c>
      <c r="C14" s="17" t="s">
        <v>354</v>
      </c>
      <c r="D14" s="17" t="s">
        <v>355</v>
      </c>
      <c r="E14" s="17"/>
      <c r="F14" s="18" t="s">
        <v>19</v>
      </c>
    </row>
    <row r="15" spans="1:6" ht="26" x14ac:dyDescent="0.35">
      <c r="A15" s="20">
        <f t="shared" si="1"/>
        <v>4</v>
      </c>
      <c r="B15" s="17" t="s">
        <v>360</v>
      </c>
      <c r="C15" s="7" t="s">
        <v>352</v>
      </c>
      <c r="D15" s="17" t="s">
        <v>353</v>
      </c>
      <c r="E15" s="19"/>
      <c r="F15" s="18" t="s">
        <v>19</v>
      </c>
    </row>
    <row r="16" spans="1:6" ht="65" x14ac:dyDescent="0.35">
      <c r="A16" s="20">
        <f t="shared" si="1"/>
        <v>5</v>
      </c>
      <c r="B16" s="17" t="s">
        <v>360</v>
      </c>
      <c r="C16" s="17" t="s">
        <v>287</v>
      </c>
      <c r="D16" s="17" t="s">
        <v>356</v>
      </c>
      <c r="E16" s="17"/>
      <c r="F16" s="18" t="s">
        <v>19</v>
      </c>
    </row>
    <row r="17" spans="1:6" ht="26" x14ac:dyDescent="0.35">
      <c r="A17" s="20">
        <f t="shared" si="1"/>
        <v>6</v>
      </c>
      <c r="B17" s="17" t="s">
        <v>361</v>
      </c>
      <c r="C17" s="17" t="s">
        <v>350</v>
      </c>
      <c r="D17" s="17" t="s">
        <v>351</v>
      </c>
      <c r="E17" s="17"/>
      <c r="F17" s="18" t="s">
        <v>19</v>
      </c>
    </row>
    <row r="18" spans="1:6" ht="52" x14ac:dyDescent="0.35">
      <c r="A18" s="20">
        <f t="shared" si="1"/>
        <v>7</v>
      </c>
      <c r="B18" s="17" t="s">
        <v>361</v>
      </c>
      <c r="C18" s="7" t="s">
        <v>358</v>
      </c>
      <c r="D18" s="17" t="s">
        <v>357</v>
      </c>
      <c r="E18" s="19"/>
      <c r="F18" s="18" t="s">
        <v>19</v>
      </c>
    </row>
    <row r="19" spans="1:6" ht="65" x14ac:dyDescent="0.35">
      <c r="A19" s="20">
        <f t="shared" si="1"/>
        <v>8</v>
      </c>
      <c r="B19" s="17" t="s">
        <v>361</v>
      </c>
      <c r="C19" s="7" t="s">
        <v>287</v>
      </c>
      <c r="D19" s="17" t="s">
        <v>359</v>
      </c>
      <c r="E19" s="19"/>
      <c r="F19" s="18" t="s">
        <v>19</v>
      </c>
    </row>
    <row r="20" spans="1:6" ht="26" x14ac:dyDescent="0.35">
      <c r="A20" s="20">
        <f t="shared" si="1"/>
        <v>9</v>
      </c>
      <c r="B20" s="17" t="s">
        <v>362</v>
      </c>
      <c r="C20" s="7" t="s">
        <v>350</v>
      </c>
      <c r="D20" s="17" t="s">
        <v>351</v>
      </c>
      <c r="E20" s="19"/>
      <c r="F20" s="18" t="s">
        <v>19</v>
      </c>
    </row>
    <row r="21" spans="1:6" ht="39" x14ac:dyDescent="0.35">
      <c r="A21" s="20">
        <f t="shared" si="1"/>
        <v>10</v>
      </c>
      <c r="B21" s="17" t="s">
        <v>362</v>
      </c>
      <c r="C21" s="7" t="s">
        <v>386</v>
      </c>
      <c r="D21" s="17" t="s">
        <v>363</v>
      </c>
      <c r="E21" s="19"/>
      <c r="F21" s="18" t="s">
        <v>19</v>
      </c>
    </row>
    <row r="22" spans="1:6" ht="26" x14ac:dyDescent="0.35">
      <c r="A22" s="20">
        <f t="shared" si="1"/>
        <v>11</v>
      </c>
      <c r="B22" s="17" t="s">
        <v>362</v>
      </c>
      <c r="C22" s="7" t="s">
        <v>364</v>
      </c>
      <c r="D22" s="17" t="s">
        <v>365</v>
      </c>
      <c r="E22" s="19"/>
      <c r="F22" s="18" t="s">
        <v>19</v>
      </c>
    </row>
    <row r="23" spans="1:6" ht="52" x14ac:dyDescent="0.35">
      <c r="A23" s="20">
        <f t="shared" si="1"/>
        <v>12</v>
      </c>
      <c r="B23" s="17" t="s">
        <v>362</v>
      </c>
      <c r="C23" s="7" t="s">
        <v>366</v>
      </c>
      <c r="D23" s="17" t="s">
        <v>367</v>
      </c>
      <c r="E23" s="19"/>
      <c r="F23" s="18" t="s">
        <v>19</v>
      </c>
    </row>
    <row r="24" spans="1:6" ht="78" x14ac:dyDescent="0.35">
      <c r="A24" s="20">
        <f t="shared" si="1"/>
        <v>13</v>
      </c>
      <c r="B24" s="17" t="s">
        <v>362</v>
      </c>
      <c r="C24" s="7" t="s">
        <v>377</v>
      </c>
      <c r="D24" s="17" t="s">
        <v>368</v>
      </c>
      <c r="E24" s="19"/>
      <c r="F24" s="18" t="s">
        <v>19</v>
      </c>
    </row>
    <row r="25" spans="1:6" ht="26" x14ac:dyDescent="0.35">
      <c r="A25" s="20">
        <f t="shared" si="1"/>
        <v>14</v>
      </c>
      <c r="B25" s="17" t="s">
        <v>362</v>
      </c>
      <c r="C25" s="7" t="s">
        <v>369</v>
      </c>
      <c r="D25" s="17" t="s">
        <v>370</v>
      </c>
      <c r="E25" s="19"/>
      <c r="F25" s="18" t="s">
        <v>19</v>
      </c>
    </row>
    <row r="26" spans="1:6" ht="117" x14ac:dyDescent="0.35">
      <c r="A26" s="20">
        <f>IF(ISNUMBER(A25), A25 +1, 1)</f>
        <v>15</v>
      </c>
      <c r="B26" s="17" t="s">
        <v>362</v>
      </c>
      <c r="C26" s="7" t="s">
        <v>378</v>
      </c>
      <c r="D26" s="17" t="s">
        <v>379</v>
      </c>
      <c r="E26" s="19"/>
      <c r="F26" s="18" t="s">
        <v>19</v>
      </c>
    </row>
    <row r="27" spans="1:6" ht="26" x14ac:dyDescent="0.35">
      <c r="A27" s="20">
        <f t="shared" si="1"/>
        <v>16</v>
      </c>
      <c r="B27" s="17" t="s">
        <v>362</v>
      </c>
      <c r="C27" s="7" t="s">
        <v>369</v>
      </c>
      <c r="D27" s="17" t="s">
        <v>370</v>
      </c>
      <c r="E27" s="19"/>
      <c r="F27" s="18" t="s">
        <v>19</v>
      </c>
    </row>
    <row r="28" spans="1:6" ht="65" x14ac:dyDescent="0.35">
      <c r="A28" s="20">
        <f t="shared" si="1"/>
        <v>17</v>
      </c>
      <c r="B28" s="17" t="s">
        <v>362</v>
      </c>
      <c r="C28" s="7" t="s">
        <v>371</v>
      </c>
      <c r="D28" s="17" t="s">
        <v>372</v>
      </c>
      <c r="E28" s="19"/>
      <c r="F28" s="18" t="s">
        <v>19</v>
      </c>
    </row>
    <row r="29" spans="1:6" ht="52" x14ac:dyDescent="0.35">
      <c r="A29" s="20">
        <f t="shared" si="1"/>
        <v>18</v>
      </c>
      <c r="B29" s="17" t="s">
        <v>362</v>
      </c>
      <c r="C29" s="7" t="s">
        <v>373</v>
      </c>
      <c r="D29" s="17" t="s">
        <v>374</v>
      </c>
      <c r="E29" s="19"/>
      <c r="F29" s="18" t="s">
        <v>19</v>
      </c>
    </row>
    <row r="30" spans="1:6" ht="26" x14ac:dyDescent="0.35">
      <c r="A30" s="20">
        <f t="shared" si="1"/>
        <v>19</v>
      </c>
      <c r="B30" s="17" t="s">
        <v>362</v>
      </c>
      <c r="C30" s="7" t="s">
        <v>369</v>
      </c>
      <c r="D30" s="17" t="s">
        <v>375</v>
      </c>
      <c r="E30" s="19"/>
      <c r="F30" s="18" t="s">
        <v>19</v>
      </c>
    </row>
    <row r="31" spans="1:6" ht="39" x14ac:dyDescent="0.35">
      <c r="A31" s="20">
        <f t="shared" si="1"/>
        <v>20</v>
      </c>
      <c r="B31" s="17" t="s">
        <v>362</v>
      </c>
      <c r="C31" s="7" t="s">
        <v>287</v>
      </c>
      <c r="D31" s="17" t="s">
        <v>380</v>
      </c>
      <c r="E31" s="19"/>
      <c r="F31" s="18" t="s">
        <v>19</v>
      </c>
    </row>
    <row r="32" spans="1:6" ht="26" x14ac:dyDescent="0.35">
      <c r="A32" s="20">
        <f t="shared" si="1"/>
        <v>21</v>
      </c>
      <c r="B32" s="17" t="s">
        <v>381</v>
      </c>
      <c r="C32" s="7" t="s">
        <v>350</v>
      </c>
      <c r="D32" s="17" t="s">
        <v>351</v>
      </c>
      <c r="E32" s="19"/>
      <c r="F32" s="18" t="s">
        <v>19</v>
      </c>
    </row>
    <row r="33" spans="1:6" ht="39" x14ac:dyDescent="0.35">
      <c r="A33" s="20">
        <f t="shared" si="1"/>
        <v>22</v>
      </c>
      <c r="B33" s="17" t="s">
        <v>381</v>
      </c>
      <c r="C33" s="7" t="s">
        <v>387</v>
      </c>
      <c r="D33" s="17" t="s">
        <v>363</v>
      </c>
      <c r="E33" s="19"/>
      <c r="F33" s="18" t="s">
        <v>19</v>
      </c>
    </row>
    <row r="34" spans="1:6" ht="26" x14ac:dyDescent="0.35">
      <c r="A34" s="20">
        <f t="shared" si="1"/>
        <v>23</v>
      </c>
      <c r="B34" s="17" t="s">
        <v>381</v>
      </c>
      <c r="C34" s="7" t="s">
        <v>364</v>
      </c>
      <c r="D34" s="17" t="s">
        <v>365</v>
      </c>
      <c r="E34" s="19"/>
      <c r="F34" s="18" t="s">
        <v>19</v>
      </c>
    </row>
    <row r="35" spans="1:6" ht="52" x14ac:dyDescent="0.35">
      <c r="A35" s="20">
        <f t="shared" si="1"/>
        <v>24</v>
      </c>
      <c r="B35" s="17" t="s">
        <v>381</v>
      </c>
      <c r="C35" s="7" t="s">
        <v>366</v>
      </c>
      <c r="D35" s="17" t="s">
        <v>382</v>
      </c>
      <c r="E35" s="19"/>
      <c r="F35" s="18" t="s">
        <v>19</v>
      </c>
    </row>
    <row r="36" spans="1:6" ht="52" x14ac:dyDescent="0.35">
      <c r="A36" s="20">
        <f t="shared" si="1"/>
        <v>25</v>
      </c>
      <c r="B36" s="17" t="s">
        <v>381</v>
      </c>
      <c r="C36" s="7" t="s">
        <v>373</v>
      </c>
      <c r="D36" s="17" t="s">
        <v>374</v>
      </c>
      <c r="E36" s="19"/>
      <c r="F36" s="18" t="s">
        <v>19</v>
      </c>
    </row>
    <row r="37" spans="1:6" ht="26" x14ac:dyDescent="0.35">
      <c r="A37" s="20">
        <f t="shared" si="1"/>
        <v>26</v>
      </c>
      <c r="B37" s="17" t="s">
        <v>381</v>
      </c>
      <c r="C37" s="7" t="s">
        <v>369</v>
      </c>
      <c r="D37" s="17" t="s">
        <v>375</v>
      </c>
      <c r="E37" s="19"/>
      <c r="F37" s="18" t="s">
        <v>19</v>
      </c>
    </row>
    <row r="38" spans="1:6" ht="26" x14ac:dyDescent="0.35">
      <c r="A38" s="20">
        <f t="shared" si="1"/>
        <v>27</v>
      </c>
      <c r="B38" s="17" t="s">
        <v>381</v>
      </c>
      <c r="C38" s="7" t="s">
        <v>287</v>
      </c>
      <c r="D38" s="17" t="s">
        <v>376</v>
      </c>
      <c r="E38" s="19"/>
      <c r="F38" s="18" t="s">
        <v>19</v>
      </c>
    </row>
    <row r="39" spans="1:6" ht="26" x14ac:dyDescent="0.35">
      <c r="A39" s="20">
        <f t="shared" si="1"/>
        <v>28</v>
      </c>
      <c r="B39" s="17" t="s">
        <v>383</v>
      </c>
      <c r="C39" s="7" t="s">
        <v>350</v>
      </c>
      <c r="D39" s="17" t="s">
        <v>351</v>
      </c>
      <c r="E39" s="19"/>
      <c r="F39" s="18" t="s">
        <v>19</v>
      </c>
    </row>
    <row r="40" spans="1:6" ht="39" x14ac:dyDescent="0.35">
      <c r="A40" s="20">
        <f t="shared" si="1"/>
        <v>29</v>
      </c>
      <c r="B40" s="17" t="s">
        <v>383</v>
      </c>
      <c r="C40" s="7" t="s">
        <v>388</v>
      </c>
      <c r="D40" s="17" t="s">
        <v>363</v>
      </c>
      <c r="E40" s="19"/>
      <c r="F40" s="18" t="s">
        <v>19</v>
      </c>
    </row>
    <row r="41" spans="1:6" ht="26" x14ac:dyDescent="0.35">
      <c r="A41" s="20">
        <f t="shared" si="1"/>
        <v>30</v>
      </c>
      <c r="B41" s="17" t="s">
        <v>383</v>
      </c>
      <c r="C41" s="7" t="s">
        <v>364</v>
      </c>
      <c r="D41" s="17" t="s">
        <v>365</v>
      </c>
      <c r="E41" s="19"/>
      <c r="F41" s="18" t="s">
        <v>19</v>
      </c>
    </row>
    <row r="42" spans="1:6" ht="104" x14ac:dyDescent="0.35">
      <c r="A42" s="20">
        <f t="shared" si="1"/>
        <v>31</v>
      </c>
      <c r="B42" s="17" t="s">
        <v>383</v>
      </c>
      <c r="C42" s="7" t="s">
        <v>366</v>
      </c>
      <c r="D42" s="17" t="s">
        <v>389</v>
      </c>
      <c r="E42" s="19"/>
      <c r="F42" s="18" t="s">
        <v>19</v>
      </c>
    </row>
    <row r="43" spans="1:6" ht="26" x14ac:dyDescent="0.35">
      <c r="A43" s="20">
        <f t="shared" si="1"/>
        <v>32</v>
      </c>
      <c r="B43" s="17" t="s">
        <v>383</v>
      </c>
      <c r="C43" s="7" t="s">
        <v>384</v>
      </c>
      <c r="D43" s="17" t="s">
        <v>385</v>
      </c>
      <c r="E43" s="19"/>
      <c r="F43" s="18" t="s">
        <v>19</v>
      </c>
    </row>
    <row r="44" spans="1:6" ht="26" x14ac:dyDescent="0.35">
      <c r="A44" s="20">
        <f t="shared" si="1"/>
        <v>33</v>
      </c>
      <c r="B44" s="17" t="s">
        <v>383</v>
      </c>
      <c r="C44" s="7" t="s">
        <v>287</v>
      </c>
      <c r="D44" s="17" t="s">
        <v>376</v>
      </c>
      <c r="E44" s="19"/>
      <c r="F44" s="18" t="s">
        <v>19</v>
      </c>
    </row>
    <row r="45" spans="1:6" ht="26" x14ac:dyDescent="0.35">
      <c r="A45" s="20">
        <f t="shared" si="1"/>
        <v>34</v>
      </c>
      <c r="B45" s="17" t="s">
        <v>412</v>
      </c>
      <c r="C45" s="7" t="s">
        <v>350</v>
      </c>
      <c r="D45" s="17" t="s">
        <v>351</v>
      </c>
      <c r="E45" s="19"/>
      <c r="F45" s="18" t="s">
        <v>19</v>
      </c>
    </row>
    <row r="46" spans="1:6" ht="52" x14ac:dyDescent="0.35">
      <c r="A46" s="20">
        <f t="shared" si="1"/>
        <v>35</v>
      </c>
      <c r="B46" s="17" t="s">
        <v>412</v>
      </c>
      <c r="C46" s="7" t="s">
        <v>420</v>
      </c>
      <c r="D46" s="17" t="s">
        <v>391</v>
      </c>
      <c r="E46" s="19"/>
      <c r="F46" s="18" t="s">
        <v>19</v>
      </c>
    </row>
    <row r="47" spans="1:6" ht="65" x14ac:dyDescent="0.35">
      <c r="A47" s="20">
        <f t="shared" si="1"/>
        <v>36</v>
      </c>
      <c r="B47" s="17" t="s">
        <v>412</v>
      </c>
      <c r="C47" s="7" t="s">
        <v>392</v>
      </c>
      <c r="D47" s="17" t="s">
        <v>393</v>
      </c>
      <c r="E47" s="19"/>
      <c r="F47" s="18" t="s">
        <v>19</v>
      </c>
    </row>
    <row r="48" spans="1:6" ht="52" x14ac:dyDescent="0.35">
      <c r="A48" s="20">
        <f t="shared" si="1"/>
        <v>37</v>
      </c>
      <c r="B48" s="17" t="s">
        <v>412</v>
      </c>
      <c r="C48" s="7" t="s">
        <v>287</v>
      </c>
      <c r="D48" s="17" t="s">
        <v>411</v>
      </c>
      <c r="E48" s="19"/>
      <c r="F48" s="18" t="s">
        <v>19</v>
      </c>
    </row>
    <row r="49" spans="1:6" ht="65" x14ac:dyDescent="0.35">
      <c r="A49" s="20">
        <f t="shared" si="1"/>
        <v>38</v>
      </c>
      <c r="B49" s="17" t="s">
        <v>412</v>
      </c>
      <c r="C49" s="7" t="s">
        <v>395</v>
      </c>
      <c r="D49" s="17" t="s">
        <v>396</v>
      </c>
      <c r="E49" s="19"/>
      <c r="F49" s="18" t="s">
        <v>19</v>
      </c>
    </row>
    <row r="50" spans="1:6" ht="26" x14ac:dyDescent="0.35">
      <c r="A50" s="20">
        <f t="shared" si="1"/>
        <v>39</v>
      </c>
      <c r="B50" s="17" t="s">
        <v>412</v>
      </c>
      <c r="C50" s="7" t="s">
        <v>397</v>
      </c>
      <c r="D50" s="17" t="s">
        <v>398</v>
      </c>
      <c r="E50" s="19"/>
      <c r="F50" s="18" t="s">
        <v>19</v>
      </c>
    </row>
    <row r="51" spans="1:6" ht="52" x14ac:dyDescent="0.35">
      <c r="A51" s="20">
        <f t="shared" si="1"/>
        <v>40</v>
      </c>
      <c r="B51" s="17" t="s">
        <v>412</v>
      </c>
      <c r="C51" s="7" t="s">
        <v>399</v>
      </c>
      <c r="D51" s="17" t="s">
        <v>400</v>
      </c>
      <c r="E51" s="19"/>
      <c r="F51" s="18" t="s">
        <v>19</v>
      </c>
    </row>
    <row r="52" spans="1:6" ht="26" x14ac:dyDescent="0.35">
      <c r="A52" s="20">
        <f t="shared" si="1"/>
        <v>41</v>
      </c>
      <c r="B52" s="17" t="s">
        <v>412</v>
      </c>
      <c r="C52" s="7" t="s">
        <v>401</v>
      </c>
      <c r="D52" s="17" t="s">
        <v>402</v>
      </c>
      <c r="E52" s="19"/>
      <c r="F52" s="18" t="s">
        <v>19</v>
      </c>
    </row>
    <row r="53" spans="1:6" ht="78" x14ac:dyDescent="0.35">
      <c r="A53" s="20">
        <f t="shared" si="1"/>
        <v>42</v>
      </c>
      <c r="B53" s="17" t="s">
        <v>412</v>
      </c>
      <c r="C53" s="7" t="s">
        <v>403</v>
      </c>
      <c r="D53" s="17" t="s">
        <v>404</v>
      </c>
      <c r="E53" s="19"/>
      <c r="F53" s="18" t="s">
        <v>19</v>
      </c>
    </row>
    <row r="54" spans="1:6" ht="26" x14ac:dyDescent="0.35">
      <c r="A54" s="20">
        <f t="shared" si="1"/>
        <v>43</v>
      </c>
      <c r="B54" s="17" t="s">
        <v>412</v>
      </c>
      <c r="C54" s="7" t="s">
        <v>405</v>
      </c>
      <c r="D54" s="17" t="s">
        <v>406</v>
      </c>
      <c r="E54" s="19"/>
      <c r="F54" s="18" t="s">
        <v>19</v>
      </c>
    </row>
    <row r="55" spans="1:6" ht="26" x14ac:dyDescent="0.35">
      <c r="A55" s="20">
        <f t="shared" si="1"/>
        <v>44</v>
      </c>
      <c r="B55" s="17" t="s">
        <v>412</v>
      </c>
      <c r="C55" s="7" t="s">
        <v>407</v>
      </c>
      <c r="D55" s="17" t="s">
        <v>408</v>
      </c>
      <c r="E55" s="19"/>
      <c r="F55" s="18" t="s">
        <v>19</v>
      </c>
    </row>
    <row r="56" spans="1:6" ht="26" x14ac:dyDescent="0.35">
      <c r="A56" s="20">
        <f t="shared" si="1"/>
        <v>45</v>
      </c>
      <c r="B56" s="17" t="s">
        <v>412</v>
      </c>
      <c r="C56" s="7" t="s">
        <v>409</v>
      </c>
      <c r="D56" s="17" t="s">
        <v>410</v>
      </c>
      <c r="E56" s="19"/>
      <c r="F56" s="18" t="s">
        <v>19</v>
      </c>
    </row>
    <row r="57" spans="1:6" ht="26" x14ac:dyDescent="0.35">
      <c r="A57" s="20">
        <f t="shared" si="1"/>
        <v>46</v>
      </c>
      <c r="B57" s="17" t="s">
        <v>413</v>
      </c>
      <c r="C57" s="7" t="s">
        <v>350</v>
      </c>
      <c r="D57" s="17" t="s">
        <v>351</v>
      </c>
      <c r="E57" s="19"/>
      <c r="F57" s="18" t="s">
        <v>19</v>
      </c>
    </row>
    <row r="58" spans="1:6" ht="52" x14ac:dyDescent="0.35">
      <c r="A58" s="20">
        <f t="shared" si="1"/>
        <v>47</v>
      </c>
      <c r="B58" s="17" t="s">
        <v>413</v>
      </c>
      <c r="C58" s="7" t="s">
        <v>420</v>
      </c>
      <c r="D58" s="17" t="s">
        <v>391</v>
      </c>
      <c r="E58" s="19"/>
      <c r="F58" s="18" t="s">
        <v>19</v>
      </c>
    </row>
    <row r="59" spans="1:6" ht="39" x14ac:dyDescent="0.35">
      <c r="A59" s="20">
        <f t="shared" si="1"/>
        <v>48</v>
      </c>
      <c r="B59" s="17" t="s">
        <v>413</v>
      </c>
      <c r="C59" s="7" t="s">
        <v>414</v>
      </c>
      <c r="D59" s="17" t="s">
        <v>393</v>
      </c>
      <c r="E59" s="19"/>
      <c r="F59" s="18" t="s">
        <v>19</v>
      </c>
    </row>
    <row r="60" spans="1:6" ht="52" x14ac:dyDescent="0.35">
      <c r="A60" s="20">
        <f t="shared" si="1"/>
        <v>49</v>
      </c>
      <c r="B60" s="17" t="s">
        <v>413</v>
      </c>
      <c r="C60" s="7" t="s">
        <v>287</v>
      </c>
      <c r="D60" s="17" t="s">
        <v>415</v>
      </c>
      <c r="E60" s="19"/>
      <c r="F60" s="18" t="s">
        <v>19</v>
      </c>
    </row>
    <row r="61" spans="1:6" ht="52" x14ac:dyDescent="0.35">
      <c r="A61" s="20">
        <f t="shared" si="1"/>
        <v>50</v>
      </c>
      <c r="B61" s="17" t="s">
        <v>413</v>
      </c>
      <c r="C61" s="7" t="s">
        <v>395</v>
      </c>
      <c r="D61" s="17" t="s">
        <v>416</v>
      </c>
      <c r="E61" s="19"/>
      <c r="F61" s="18" t="s">
        <v>19</v>
      </c>
    </row>
    <row r="62" spans="1:6" ht="52" x14ac:dyDescent="0.35">
      <c r="A62" s="20">
        <f t="shared" si="1"/>
        <v>51</v>
      </c>
      <c r="B62" s="17" t="s">
        <v>413</v>
      </c>
      <c r="C62" s="7" t="s">
        <v>417</v>
      </c>
      <c r="D62" s="17" t="s">
        <v>418</v>
      </c>
      <c r="E62" s="19"/>
      <c r="F62" s="18" t="s">
        <v>19</v>
      </c>
    </row>
    <row r="63" spans="1:6" ht="26" x14ac:dyDescent="0.35">
      <c r="A63" s="20">
        <f t="shared" si="1"/>
        <v>52</v>
      </c>
      <c r="B63" s="17" t="s">
        <v>419</v>
      </c>
      <c r="C63" s="7" t="s">
        <v>350</v>
      </c>
      <c r="D63" s="17" t="s">
        <v>351</v>
      </c>
      <c r="E63" s="19"/>
      <c r="F63" s="18" t="s">
        <v>19</v>
      </c>
    </row>
    <row r="64" spans="1:6" ht="52" x14ac:dyDescent="0.35">
      <c r="A64" s="20">
        <f t="shared" si="1"/>
        <v>53</v>
      </c>
      <c r="B64" s="17" t="s">
        <v>419</v>
      </c>
      <c r="C64" s="7" t="s">
        <v>420</v>
      </c>
      <c r="D64" s="17" t="s">
        <v>391</v>
      </c>
      <c r="E64" s="19"/>
      <c r="F64" s="18" t="s">
        <v>19</v>
      </c>
    </row>
    <row r="65" spans="1:6" ht="52" x14ac:dyDescent="0.35">
      <c r="A65" s="20">
        <f t="shared" si="1"/>
        <v>54</v>
      </c>
      <c r="B65" s="17" t="s">
        <v>419</v>
      </c>
      <c r="C65" s="7" t="s">
        <v>421</v>
      </c>
      <c r="D65" s="17" t="s">
        <v>393</v>
      </c>
      <c r="E65" s="19"/>
      <c r="F65" s="18" t="s">
        <v>19</v>
      </c>
    </row>
    <row r="66" spans="1:6" ht="52" x14ac:dyDescent="0.35">
      <c r="A66" s="20">
        <f t="shared" si="1"/>
        <v>55</v>
      </c>
      <c r="B66" s="17" t="s">
        <v>419</v>
      </c>
      <c r="C66" s="7" t="s">
        <v>287</v>
      </c>
      <c r="D66" s="17" t="s">
        <v>422</v>
      </c>
      <c r="E66" s="19"/>
      <c r="F66" s="18" t="s">
        <v>19</v>
      </c>
    </row>
    <row r="67" spans="1:6" ht="52" x14ac:dyDescent="0.35">
      <c r="A67" s="20">
        <f t="shared" si="1"/>
        <v>56</v>
      </c>
      <c r="B67" s="17" t="s">
        <v>419</v>
      </c>
      <c r="C67" s="7" t="s">
        <v>395</v>
      </c>
      <c r="D67" s="17" t="s">
        <v>416</v>
      </c>
      <c r="E67" s="19"/>
      <c r="F67" s="18" t="s">
        <v>19</v>
      </c>
    </row>
    <row r="68" spans="1:6" ht="156" x14ac:dyDescent="0.35">
      <c r="A68" s="20">
        <f t="shared" si="1"/>
        <v>57</v>
      </c>
      <c r="B68" s="17" t="s">
        <v>419</v>
      </c>
      <c r="C68" s="7" t="s">
        <v>423</v>
      </c>
      <c r="D68" s="17" t="s">
        <v>424</v>
      </c>
      <c r="E68" s="19"/>
      <c r="F68" s="18" t="s">
        <v>19</v>
      </c>
    </row>
    <row r="69" spans="1:6" ht="26" x14ac:dyDescent="0.35">
      <c r="A69" s="20">
        <f t="shared" si="1"/>
        <v>58</v>
      </c>
      <c r="B69" s="17" t="s">
        <v>426</v>
      </c>
      <c r="C69" s="7" t="s">
        <v>350</v>
      </c>
      <c r="D69" s="17" t="s">
        <v>351</v>
      </c>
      <c r="E69" s="19"/>
      <c r="F69" s="18" t="s">
        <v>19</v>
      </c>
    </row>
    <row r="70" spans="1:6" ht="52" x14ac:dyDescent="0.35">
      <c r="A70" s="20">
        <f t="shared" si="1"/>
        <v>59</v>
      </c>
      <c r="B70" s="17"/>
      <c r="C70" s="7" t="s">
        <v>420</v>
      </c>
      <c r="D70" s="17" t="s">
        <v>391</v>
      </c>
      <c r="E70" s="19"/>
      <c r="F70" s="18" t="s">
        <v>19</v>
      </c>
    </row>
    <row r="71" spans="1:6" ht="78" x14ac:dyDescent="0.35">
      <c r="A71" s="20">
        <f t="shared" si="1"/>
        <v>60</v>
      </c>
      <c r="B71" s="17"/>
      <c r="C71" s="7" t="s">
        <v>427</v>
      </c>
      <c r="D71" s="17" t="s">
        <v>393</v>
      </c>
      <c r="E71" s="19"/>
      <c r="F71" s="18" t="s">
        <v>19</v>
      </c>
    </row>
    <row r="72" spans="1:6" ht="26" x14ac:dyDescent="0.35">
      <c r="A72" s="20">
        <f t="shared" si="1"/>
        <v>61</v>
      </c>
      <c r="B72" s="17"/>
      <c r="C72" s="7" t="s">
        <v>428</v>
      </c>
      <c r="D72" s="17" t="s">
        <v>429</v>
      </c>
      <c r="E72" s="19"/>
      <c r="F72" s="18" t="s">
        <v>19</v>
      </c>
    </row>
    <row r="73" spans="1:6" ht="52" x14ac:dyDescent="0.35">
      <c r="A73" s="20">
        <f t="shared" si="1"/>
        <v>62</v>
      </c>
      <c r="B73" s="17"/>
      <c r="C73" s="7" t="s">
        <v>430</v>
      </c>
      <c r="D73" s="17" t="s">
        <v>394</v>
      </c>
      <c r="E73" s="19"/>
      <c r="F73" s="18" t="s">
        <v>19</v>
      </c>
    </row>
    <row r="74" spans="1:6" ht="65" x14ac:dyDescent="0.35">
      <c r="A74" s="20">
        <f t="shared" si="1"/>
        <v>63</v>
      </c>
      <c r="B74" s="17"/>
      <c r="C74" s="7" t="s">
        <v>395</v>
      </c>
      <c r="D74" s="17" t="s">
        <v>431</v>
      </c>
      <c r="E74" s="19"/>
      <c r="F74" s="18" t="s">
        <v>19</v>
      </c>
    </row>
    <row r="75" spans="1:6" x14ac:dyDescent="0.35">
      <c r="A75" s="20">
        <f t="shared" si="1"/>
        <v>64</v>
      </c>
      <c r="B75" s="17"/>
      <c r="C75" s="7"/>
      <c r="D75" s="17"/>
      <c r="E75" s="19"/>
      <c r="F75" s="18" t="s">
        <v>19</v>
      </c>
    </row>
    <row r="76" spans="1:6" x14ac:dyDescent="0.35">
      <c r="A76" s="20">
        <f t="shared" ref="A76:A139" si="2">IF(ISNUMBER(A75), A75 +1, 1)</f>
        <v>65</v>
      </c>
      <c r="B76" s="17"/>
      <c r="C76" s="7"/>
      <c r="D76" s="17"/>
      <c r="E76" s="19"/>
      <c r="F76" s="18" t="s">
        <v>19</v>
      </c>
    </row>
    <row r="77" spans="1:6" x14ac:dyDescent="0.35">
      <c r="A77" s="20">
        <f t="shared" si="2"/>
        <v>66</v>
      </c>
      <c r="B77" s="17"/>
      <c r="C77" s="7"/>
      <c r="D77" s="17"/>
      <c r="E77" s="19"/>
      <c r="F77" s="18" t="s">
        <v>19</v>
      </c>
    </row>
    <row r="78" spans="1:6" x14ac:dyDescent="0.35">
      <c r="A78" s="20">
        <f t="shared" si="2"/>
        <v>67</v>
      </c>
      <c r="B78" s="17"/>
      <c r="C78" s="7"/>
      <c r="D78" s="17"/>
      <c r="E78" s="19"/>
      <c r="F78" s="18" t="s">
        <v>19</v>
      </c>
    </row>
    <row r="79" spans="1:6" x14ac:dyDescent="0.35">
      <c r="A79" s="20">
        <f t="shared" si="2"/>
        <v>68</v>
      </c>
      <c r="B79" s="17"/>
      <c r="C79" s="7"/>
      <c r="D79" s="17"/>
      <c r="E79" s="19"/>
      <c r="F79" s="18" t="s">
        <v>19</v>
      </c>
    </row>
    <row r="80" spans="1:6" x14ac:dyDescent="0.35">
      <c r="A80" s="20">
        <f t="shared" si="2"/>
        <v>69</v>
      </c>
      <c r="B80" s="17"/>
      <c r="C80" s="7"/>
      <c r="D80" s="17"/>
      <c r="E80" s="19"/>
      <c r="F80" s="18" t="s">
        <v>19</v>
      </c>
    </row>
    <row r="81" spans="1:6" x14ac:dyDescent="0.35">
      <c r="A81" s="20">
        <f t="shared" si="2"/>
        <v>70</v>
      </c>
      <c r="B81" s="17"/>
      <c r="C81" s="7"/>
      <c r="D81" s="17"/>
      <c r="E81" s="19"/>
      <c r="F81" s="18" t="s">
        <v>19</v>
      </c>
    </row>
    <row r="82" spans="1:6" x14ac:dyDescent="0.35">
      <c r="A82" s="20">
        <f t="shared" si="2"/>
        <v>71</v>
      </c>
      <c r="B82" s="17"/>
      <c r="C82" s="7"/>
      <c r="D82" s="17"/>
      <c r="E82" s="19"/>
      <c r="F82" s="18" t="s">
        <v>19</v>
      </c>
    </row>
    <row r="83" spans="1:6" x14ac:dyDescent="0.35">
      <c r="A83" s="20">
        <f t="shared" si="2"/>
        <v>72</v>
      </c>
      <c r="B83" s="17"/>
      <c r="C83" s="7"/>
      <c r="D83" s="17"/>
      <c r="E83" s="19"/>
      <c r="F83" s="18" t="s">
        <v>19</v>
      </c>
    </row>
    <row r="84" spans="1:6" x14ac:dyDescent="0.35">
      <c r="A84" s="20">
        <f t="shared" si="2"/>
        <v>73</v>
      </c>
      <c r="B84" s="17"/>
      <c r="C84" s="7"/>
      <c r="D84" s="17"/>
      <c r="E84" s="19"/>
      <c r="F84" s="18" t="s">
        <v>19</v>
      </c>
    </row>
    <row r="85" spans="1:6" x14ac:dyDescent="0.35">
      <c r="A85" s="20">
        <f t="shared" si="2"/>
        <v>74</v>
      </c>
      <c r="B85" s="17"/>
      <c r="C85" s="7"/>
      <c r="D85" s="17"/>
      <c r="E85" s="19"/>
      <c r="F85" s="18" t="s">
        <v>19</v>
      </c>
    </row>
    <row r="86" spans="1:6" x14ac:dyDescent="0.35">
      <c r="A86" s="20">
        <f t="shared" si="2"/>
        <v>75</v>
      </c>
      <c r="B86" s="17"/>
      <c r="C86" s="7"/>
      <c r="D86" s="17"/>
      <c r="E86" s="19"/>
      <c r="F86" s="18" t="s">
        <v>19</v>
      </c>
    </row>
    <row r="87" spans="1:6" x14ac:dyDescent="0.35">
      <c r="A87" s="20">
        <f t="shared" si="2"/>
        <v>76</v>
      </c>
      <c r="B87" s="17"/>
      <c r="C87" s="7"/>
      <c r="D87" s="17"/>
      <c r="E87" s="19"/>
      <c r="F87" s="18" t="s">
        <v>19</v>
      </c>
    </row>
    <row r="88" spans="1:6" x14ac:dyDescent="0.35">
      <c r="A88" s="20">
        <f t="shared" si="2"/>
        <v>77</v>
      </c>
      <c r="B88" s="17"/>
      <c r="C88" s="7"/>
      <c r="D88" s="17"/>
      <c r="E88" s="19"/>
      <c r="F88" s="18" t="s">
        <v>19</v>
      </c>
    </row>
    <row r="89" spans="1:6" x14ac:dyDescent="0.35">
      <c r="A89" s="20">
        <f t="shared" si="2"/>
        <v>78</v>
      </c>
      <c r="B89" s="17"/>
      <c r="C89" s="7"/>
      <c r="D89" s="17"/>
      <c r="E89" s="19"/>
      <c r="F89" s="18" t="s">
        <v>19</v>
      </c>
    </row>
    <row r="90" spans="1:6" x14ac:dyDescent="0.35">
      <c r="A90" s="20">
        <f t="shared" si="2"/>
        <v>79</v>
      </c>
      <c r="B90" s="17"/>
      <c r="C90" s="7"/>
      <c r="D90" s="17"/>
      <c r="E90" s="19"/>
      <c r="F90" s="18" t="s">
        <v>19</v>
      </c>
    </row>
    <row r="91" spans="1:6" x14ac:dyDescent="0.35">
      <c r="A91" s="20">
        <f t="shared" si="2"/>
        <v>80</v>
      </c>
      <c r="B91" s="17"/>
      <c r="C91" s="7"/>
      <c r="D91" s="17"/>
      <c r="E91" s="19"/>
      <c r="F91" s="18" t="s">
        <v>19</v>
      </c>
    </row>
    <row r="92" spans="1:6" x14ac:dyDescent="0.35">
      <c r="A92" s="20">
        <f t="shared" si="2"/>
        <v>81</v>
      </c>
      <c r="B92" s="17"/>
      <c r="C92" s="7"/>
      <c r="D92" s="17"/>
      <c r="E92" s="19"/>
      <c r="F92" s="18" t="s">
        <v>19</v>
      </c>
    </row>
    <row r="93" spans="1:6" x14ac:dyDescent="0.35">
      <c r="A93" s="20">
        <f t="shared" si="2"/>
        <v>82</v>
      </c>
      <c r="B93" s="17"/>
      <c r="C93" s="7"/>
      <c r="D93" s="17"/>
      <c r="E93" s="19"/>
      <c r="F93" s="18" t="s">
        <v>19</v>
      </c>
    </row>
    <row r="94" spans="1:6" x14ac:dyDescent="0.35">
      <c r="A94" s="20">
        <f t="shared" si="2"/>
        <v>83</v>
      </c>
      <c r="B94" s="17"/>
      <c r="C94" s="7"/>
      <c r="D94" s="17"/>
      <c r="E94" s="19"/>
      <c r="F94" s="18" t="s">
        <v>19</v>
      </c>
    </row>
    <row r="95" spans="1:6" x14ac:dyDescent="0.35">
      <c r="A95" s="20">
        <f t="shared" si="2"/>
        <v>84</v>
      </c>
      <c r="B95" s="17"/>
      <c r="C95" s="7"/>
      <c r="D95" s="17"/>
      <c r="E95" s="19"/>
      <c r="F95" s="18" t="s">
        <v>19</v>
      </c>
    </row>
    <row r="96" spans="1:6" x14ac:dyDescent="0.35">
      <c r="A96" s="20">
        <f t="shared" si="2"/>
        <v>85</v>
      </c>
      <c r="B96" s="17"/>
      <c r="C96" s="7"/>
      <c r="D96" s="17"/>
      <c r="E96" s="19"/>
      <c r="F96" s="18" t="s">
        <v>19</v>
      </c>
    </row>
    <row r="97" spans="1:6" x14ac:dyDescent="0.35">
      <c r="A97" s="20">
        <f t="shared" si="2"/>
        <v>86</v>
      </c>
      <c r="B97" s="17"/>
      <c r="C97" s="7"/>
      <c r="D97" s="17"/>
      <c r="E97" s="19"/>
      <c r="F97" s="18" t="s">
        <v>19</v>
      </c>
    </row>
    <row r="98" spans="1:6" x14ac:dyDescent="0.35">
      <c r="A98" s="20">
        <f t="shared" si="2"/>
        <v>87</v>
      </c>
      <c r="B98" s="17"/>
      <c r="C98" s="7"/>
      <c r="D98" s="17"/>
      <c r="E98" s="19"/>
      <c r="F98" s="18" t="s">
        <v>19</v>
      </c>
    </row>
    <row r="99" spans="1:6" x14ac:dyDescent="0.35">
      <c r="A99" s="20">
        <f t="shared" si="2"/>
        <v>88</v>
      </c>
      <c r="B99" s="17"/>
      <c r="C99" s="7"/>
      <c r="D99" s="17"/>
      <c r="E99" s="19"/>
      <c r="F99" s="18" t="s">
        <v>19</v>
      </c>
    </row>
    <row r="100" spans="1:6" x14ac:dyDescent="0.35">
      <c r="A100" s="20">
        <f t="shared" si="2"/>
        <v>89</v>
      </c>
      <c r="B100" s="17"/>
      <c r="C100" s="7"/>
      <c r="D100" s="17"/>
      <c r="E100" s="19"/>
      <c r="F100" s="18" t="s">
        <v>19</v>
      </c>
    </row>
    <row r="101" spans="1:6" x14ac:dyDescent="0.35">
      <c r="A101" s="20">
        <f t="shared" si="2"/>
        <v>90</v>
      </c>
      <c r="B101" s="17"/>
      <c r="C101" s="7"/>
      <c r="D101" s="17"/>
      <c r="E101" s="19"/>
      <c r="F101" s="18" t="s">
        <v>19</v>
      </c>
    </row>
    <row r="102" spans="1:6" x14ac:dyDescent="0.35">
      <c r="A102" s="20">
        <f t="shared" si="2"/>
        <v>91</v>
      </c>
      <c r="B102" s="17"/>
      <c r="C102" s="7"/>
      <c r="D102" s="17"/>
      <c r="E102" s="19"/>
      <c r="F102" s="18" t="s">
        <v>19</v>
      </c>
    </row>
    <row r="103" spans="1:6" x14ac:dyDescent="0.35">
      <c r="A103" s="20">
        <f t="shared" si="2"/>
        <v>92</v>
      </c>
      <c r="B103" s="17"/>
      <c r="C103" s="7"/>
      <c r="D103" s="17"/>
      <c r="E103" s="19"/>
      <c r="F103" s="18" t="s">
        <v>19</v>
      </c>
    </row>
    <row r="104" spans="1:6" x14ac:dyDescent="0.35">
      <c r="A104" s="20">
        <f t="shared" si="2"/>
        <v>93</v>
      </c>
      <c r="B104" s="17"/>
      <c r="C104" s="7"/>
      <c r="D104" s="17"/>
      <c r="E104" s="19"/>
      <c r="F104" s="18" t="s">
        <v>19</v>
      </c>
    </row>
    <row r="105" spans="1:6" x14ac:dyDescent="0.35">
      <c r="A105" s="20">
        <f t="shared" si="2"/>
        <v>94</v>
      </c>
      <c r="B105" s="17"/>
      <c r="C105" s="7"/>
      <c r="D105" s="17"/>
      <c r="E105" s="19"/>
      <c r="F105" s="18" t="s">
        <v>19</v>
      </c>
    </row>
    <row r="106" spans="1:6" x14ac:dyDescent="0.35">
      <c r="A106" s="20">
        <f t="shared" si="2"/>
        <v>95</v>
      </c>
      <c r="B106" s="17"/>
      <c r="C106" s="7"/>
      <c r="D106" s="17"/>
      <c r="E106" s="19"/>
      <c r="F106" s="18" t="s">
        <v>19</v>
      </c>
    </row>
    <row r="107" spans="1:6" x14ac:dyDescent="0.35">
      <c r="A107" s="20">
        <f t="shared" si="2"/>
        <v>96</v>
      </c>
      <c r="B107" s="17"/>
      <c r="C107" s="7"/>
      <c r="D107" s="17"/>
      <c r="E107" s="19"/>
      <c r="F107" s="18" t="s">
        <v>19</v>
      </c>
    </row>
    <row r="108" spans="1:6" x14ac:dyDescent="0.35">
      <c r="A108" s="20">
        <f t="shared" si="2"/>
        <v>97</v>
      </c>
      <c r="B108" s="17"/>
      <c r="C108" s="7"/>
      <c r="D108" s="17"/>
      <c r="E108" s="19"/>
      <c r="F108" s="18" t="s">
        <v>19</v>
      </c>
    </row>
    <row r="109" spans="1:6" x14ac:dyDescent="0.35">
      <c r="A109" s="20">
        <f t="shared" si="2"/>
        <v>98</v>
      </c>
      <c r="B109" s="17"/>
      <c r="C109" s="7"/>
      <c r="D109" s="17"/>
      <c r="E109" s="19"/>
      <c r="F109" s="18" t="s">
        <v>19</v>
      </c>
    </row>
    <row r="110" spans="1:6" x14ac:dyDescent="0.35">
      <c r="A110" s="20">
        <f t="shared" si="2"/>
        <v>99</v>
      </c>
      <c r="B110" s="17"/>
      <c r="C110" s="7"/>
      <c r="D110" s="17"/>
      <c r="E110" s="19"/>
      <c r="F110" s="18" t="s">
        <v>19</v>
      </c>
    </row>
    <row r="111" spans="1:6" x14ac:dyDescent="0.35">
      <c r="A111" s="20">
        <f t="shared" si="2"/>
        <v>100</v>
      </c>
      <c r="B111" s="17"/>
      <c r="C111" s="7"/>
      <c r="D111" s="17"/>
      <c r="E111" s="19"/>
      <c r="F111" s="18" t="s">
        <v>19</v>
      </c>
    </row>
    <row r="112" spans="1:6" x14ac:dyDescent="0.35">
      <c r="A112" s="20">
        <f t="shared" si="2"/>
        <v>101</v>
      </c>
      <c r="B112" s="17"/>
      <c r="C112" s="7"/>
      <c r="D112" s="17"/>
      <c r="E112" s="19"/>
      <c r="F112" s="18" t="s">
        <v>19</v>
      </c>
    </row>
    <row r="113" spans="1:6" x14ac:dyDescent="0.35">
      <c r="A113" s="20">
        <f t="shared" si="2"/>
        <v>102</v>
      </c>
      <c r="B113" s="17"/>
      <c r="C113" s="7"/>
      <c r="D113" s="17"/>
      <c r="E113" s="19"/>
      <c r="F113" s="18" t="s">
        <v>19</v>
      </c>
    </row>
    <row r="114" spans="1:6" x14ac:dyDescent="0.35">
      <c r="A114" s="20">
        <f t="shared" si="2"/>
        <v>103</v>
      </c>
      <c r="B114" s="17"/>
      <c r="C114" s="7"/>
      <c r="D114" s="17"/>
      <c r="E114" s="19"/>
      <c r="F114" s="18" t="s">
        <v>19</v>
      </c>
    </row>
    <row r="115" spans="1:6" x14ac:dyDescent="0.35">
      <c r="A115" s="20">
        <f t="shared" si="2"/>
        <v>104</v>
      </c>
      <c r="B115" s="17"/>
      <c r="C115" s="7"/>
      <c r="D115" s="17"/>
      <c r="E115" s="19"/>
      <c r="F115" s="18" t="s">
        <v>19</v>
      </c>
    </row>
    <row r="116" spans="1:6" x14ac:dyDescent="0.35">
      <c r="A116" s="20">
        <f t="shared" si="2"/>
        <v>105</v>
      </c>
      <c r="B116" s="17"/>
      <c r="C116" s="7"/>
      <c r="D116" s="17"/>
      <c r="E116" s="19"/>
      <c r="F116" s="18" t="s">
        <v>19</v>
      </c>
    </row>
    <row r="117" spans="1:6" x14ac:dyDescent="0.35">
      <c r="A117" s="20">
        <f t="shared" si="2"/>
        <v>106</v>
      </c>
      <c r="B117" s="17"/>
      <c r="C117" s="7"/>
      <c r="D117" s="17"/>
      <c r="E117" s="19"/>
      <c r="F117" s="18" t="s">
        <v>19</v>
      </c>
    </row>
    <row r="118" spans="1:6" x14ac:dyDescent="0.35">
      <c r="A118" s="20">
        <f t="shared" si="2"/>
        <v>107</v>
      </c>
      <c r="B118" s="17"/>
      <c r="C118" s="7"/>
      <c r="D118" s="17"/>
      <c r="E118" s="19"/>
      <c r="F118" s="18" t="s">
        <v>19</v>
      </c>
    </row>
    <row r="119" spans="1:6" x14ac:dyDescent="0.35">
      <c r="A119" s="20">
        <f t="shared" si="2"/>
        <v>108</v>
      </c>
      <c r="B119" s="17"/>
      <c r="C119" s="7"/>
      <c r="D119" s="17"/>
      <c r="E119" s="19"/>
      <c r="F119" s="18" t="s">
        <v>19</v>
      </c>
    </row>
    <row r="120" spans="1:6" x14ac:dyDescent="0.35">
      <c r="A120" s="20">
        <f t="shared" si="2"/>
        <v>109</v>
      </c>
      <c r="B120" s="17"/>
      <c r="C120" s="7"/>
      <c r="D120" s="17"/>
      <c r="E120" s="19"/>
      <c r="F120" s="18" t="s">
        <v>19</v>
      </c>
    </row>
    <row r="121" spans="1:6" x14ac:dyDescent="0.35">
      <c r="A121" s="20">
        <f t="shared" si="2"/>
        <v>110</v>
      </c>
      <c r="B121" s="17"/>
      <c r="C121" s="7"/>
      <c r="D121" s="17"/>
      <c r="E121" s="19"/>
      <c r="F121" s="18" t="s">
        <v>19</v>
      </c>
    </row>
    <row r="122" spans="1:6" x14ac:dyDescent="0.35">
      <c r="A122" s="20">
        <f t="shared" si="2"/>
        <v>111</v>
      </c>
      <c r="B122" s="17"/>
      <c r="C122" s="7"/>
      <c r="D122" s="17"/>
      <c r="E122" s="19"/>
      <c r="F122" s="18" t="s">
        <v>19</v>
      </c>
    </row>
    <row r="123" spans="1:6" x14ac:dyDescent="0.35">
      <c r="A123" s="20">
        <f t="shared" si="2"/>
        <v>112</v>
      </c>
      <c r="B123" s="17"/>
      <c r="C123" s="7"/>
      <c r="D123" s="17"/>
      <c r="E123" s="19"/>
      <c r="F123" s="18" t="s">
        <v>19</v>
      </c>
    </row>
    <row r="124" spans="1:6" x14ac:dyDescent="0.35">
      <c r="A124" s="20">
        <f t="shared" si="2"/>
        <v>113</v>
      </c>
      <c r="B124" s="17"/>
      <c r="C124" s="7"/>
      <c r="D124" s="17"/>
      <c r="E124" s="19"/>
      <c r="F124" s="18" t="s">
        <v>19</v>
      </c>
    </row>
    <row r="125" spans="1:6" x14ac:dyDescent="0.35">
      <c r="A125" s="20">
        <f t="shared" si="2"/>
        <v>114</v>
      </c>
      <c r="B125" s="17"/>
      <c r="C125" s="7"/>
      <c r="D125" s="17"/>
      <c r="E125" s="19"/>
      <c r="F125" s="18" t="s">
        <v>19</v>
      </c>
    </row>
    <row r="126" spans="1:6" x14ac:dyDescent="0.35">
      <c r="A126" s="20">
        <f t="shared" si="2"/>
        <v>115</v>
      </c>
      <c r="B126" s="17"/>
      <c r="C126" s="7"/>
      <c r="D126" s="17"/>
      <c r="E126" s="19"/>
      <c r="F126" s="18" t="s">
        <v>19</v>
      </c>
    </row>
    <row r="127" spans="1:6" x14ac:dyDescent="0.35">
      <c r="A127" s="20">
        <f t="shared" si="2"/>
        <v>116</v>
      </c>
      <c r="B127" s="17"/>
      <c r="C127" s="7"/>
      <c r="D127" s="17"/>
      <c r="E127" s="19"/>
      <c r="F127" s="18" t="s">
        <v>19</v>
      </c>
    </row>
    <row r="128" spans="1:6" x14ac:dyDescent="0.35">
      <c r="A128" s="20">
        <f t="shared" si="2"/>
        <v>117</v>
      </c>
      <c r="B128" s="17"/>
      <c r="C128" s="7"/>
      <c r="D128" s="17"/>
      <c r="E128" s="19"/>
      <c r="F128" s="18" t="s">
        <v>19</v>
      </c>
    </row>
    <row r="129" spans="1:6" x14ac:dyDescent="0.35">
      <c r="A129" s="20">
        <f t="shared" si="2"/>
        <v>118</v>
      </c>
      <c r="B129" s="17"/>
      <c r="C129" s="7"/>
      <c r="D129" s="17"/>
      <c r="E129" s="19"/>
      <c r="F129" s="18" t="s">
        <v>19</v>
      </c>
    </row>
    <row r="130" spans="1:6" x14ac:dyDescent="0.35">
      <c r="A130" s="20">
        <f t="shared" si="2"/>
        <v>119</v>
      </c>
      <c r="B130" s="17"/>
      <c r="C130" s="7"/>
      <c r="D130" s="17"/>
      <c r="E130" s="19"/>
      <c r="F130" s="18" t="s">
        <v>19</v>
      </c>
    </row>
    <row r="131" spans="1:6" x14ac:dyDescent="0.35">
      <c r="A131" s="20">
        <f t="shared" si="2"/>
        <v>120</v>
      </c>
      <c r="B131" s="17"/>
      <c r="C131" s="7"/>
      <c r="D131" s="17"/>
      <c r="E131" s="19"/>
      <c r="F131" s="18" t="s">
        <v>19</v>
      </c>
    </row>
    <row r="132" spans="1:6" x14ac:dyDescent="0.35">
      <c r="A132" s="20">
        <f t="shared" si="2"/>
        <v>121</v>
      </c>
      <c r="B132" s="17"/>
      <c r="C132" s="7"/>
      <c r="D132" s="17"/>
      <c r="E132" s="19"/>
      <c r="F132" s="18" t="s">
        <v>19</v>
      </c>
    </row>
    <row r="133" spans="1:6" x14ac:dyDescent="0.35">
      <c r="A133" s="20">
        <f t="shared" si="2"/>
        <v>122</v>
      </c>
      <c r="B133" s="17"/>
      <c r="C133" s="7"/>
      <c r="D133" s="17"/>
      <c r="E133" s="19"/>
      <c r="F133" s="18" t="s">
        <v>19</v>
      </c>
    </row>
    <row r="134" spans="1:6" x14ac:dyDescent="0.35">
      <c r="A134" s="20">
        <f t="shared" si="2"/>
        <v>123</v>
      </c>
      <c r="B134" s="17"/>
      <c r="C134" s="7"/>
      <c r="D134" s="17"/>
      <c r="E134" s="19"/>
      <c r="F134" s="18" t="s">
        <v>19</v>
      </c>
    </row>
    <row r="135" spans="1:6" x14ac:dyDescent="0.35">
      <c r="A135" s="20">
        <f t="shared" si="2"/>
        <v>124</v>
      </c>
      <c r="B135" s="17"/>
      <c r="C135" s="7"/>
      <c r="D135" s="17"/>
      <c r="E135" s="19"/>
      <c r="F135" s="18" t="s">
        <v>19</v>
      </c>
    </row>
    <row r="136" spans="1:6" x14ac:dyDescent="0.35">
      <c r="A136" s="20">
        <f t="shared" si="2"/>
        <v>125</v>
      </c>
      <c r="B136" s="17"/>
      <c r="C136" s="7"/>
      <c r="D136" s="17"/>
      <c r="E136" s="19"/>
      <c r="F136" s="18" t="s">
        <v>19</v>
      </c>
    </row>
    <row r="137" spans="1:6" x14ac:dyDescent="0.35">
      <c r="A137" s="20">
        <f t="shared" si="2"/>
        <v>126</v>
      </c>
      <c r="B137" s="17"/>
      <c r="C137" s="7"/>
      <c r="D137" s="17"/>
      <c r="E137" s="19"/>
      <c r="F137" s="18" t="s">
        <v>19</v>
      </c>
    </row>
    <row r="138" spans="1:6" x14ac:dyDescent="0.35">
      <c r="A138" s="20">
        <f t="shared" si="2"/>
        <v>127</v>
      </c>
      <c r="B138" s="17"/>
      <c r="C138" s="7"/>
      <c r="D138" s="17"/>
      <c r="E138" s="19"/>
      <c r="F138" s="18" t="s">
        <v>19</v>
      </c>
    </row>
    <row r="139" spans="1:6" x14ac:dyDescent="0.35">
      <c r="A139" s="20">
        <f t="shared" si="2"/>
        <v>128</v>
      </c>
      <c r="B139" s="17"/>
      <c r="C139" s="7"/>
      <c r="D139" s="17"/>
      <c r="E139" s="19"/>
      <c r="F139" s="18" t="s">
        <v>19</v>
      </c>
    </row>
    <row r="140" spans="1:6" x14ac:dyDescent="0.35">
      <c r="A140" s="20">
        <f t="shared" ref="A140:A161" si="3">IF(ISNUMBER(A139), A139 +1, 1)</f>
        <v>129</v>
      </c>
      <c r="B140" s="17"/>
      <c r="C140" s="7"/>
      <c r="D140" s="17"/>
      <c r="E140" s="19"/>
      <c r="F140" s="18" t="s">
        <v>19</v>
      </c>
    </row>
    <row r="141" spans="1:6" x14ac:dyDescent="0.35">
      <c r="A141" s="20">
        <f t="shared" si="3"/>
        <v>130</v>
      </c>
      <c r="B141" s="17"/>
      <c r="C141" s="7"/>
      <c r="D141" s="17"/>
      <c r="E141" s="19"/>
      <c r="F141" s="18" t="s">
        <v>19</v>
      </c>
    </row>
    <row r="142" spans="1:6" x14ac:dyDescent="0.35">
      <c r="A142" s="20">
        <f t="shared" si="3"/>
        <v>131</v>
      </c>
      <c r="B142" s="17"/>
      <c r="C142" s="7"/>
      <c r="D142" s="17"/>
      <c r="E142" s="19"/>
      <c r="F142" s="18" t="s">
        <v>19</v>
      </c>
    </row>
    <row r="143" spans="1:6" x14ac:dyDescent="0.35">
      <c r="A143" s="20">
        <f t="shared" si="3"/>
        <v>132</v>
      </c>
      <c r="B143" s="17"/>
      <c r="C143" s="7"/>
      <c r="D143" s="17"/>
      <c r="E143" s="19"/>
      <c r="F143" s="18" t="s">
        <v>19</v>
      </c>
    </row>
    <row r="144" spans="1:6" x14ac:dyDescent="0.35">
      <c r="A144" s="20">
        <f t="shared" si="3"/>
        <v>133</v>
      </c>
      <c r="B144" s="17"/>
      <c r="C144" s="7"/>
      <c r="D144" s="17"/>
      <c r="E144" s="19"/>
      <c r="F144" s="18" t="s">
        <v>19</v>
      </c>
    </row>
    <row r="145" spans="1:6" x14ac:dyDescent="0.35">
      <c r="A145" s="20">
        <f t="shared" si="3"/>
        <v>134</v>
      </c>
      <c r="B145" s="17"/>
      <c r="C145" s="7"/>
      <c r="D145" s="17"/>
      <c r="E145" s="19"/>
      <c r="F145" s="18" t="s">
        <v>19</v>
      </c>
    </row>
    <row r="146" spans="1:6" x14ac:dyDescent="0.35">
      <c r="A146" s="20">
        <f t="shared" si="3"/>
        <v>135</v>
      </c>
      <c r="B146" s="17"/>
      <c r="C146" s="7"/>
      <c r="D146" s="17"/>
      <c r="E146" s="19"/>
      <c r="F146" s="18" t="s">
        <v>19</v>
      </c>
    </row>
    <row r="147" spans="1:6" x14ac:dyDescent="0.35">
      <c r="A147" s="20">
        <f t="shared" si="3"/>
        <v>136</v>
      </c>
      <c r="B147" s="17"/>
      <c r="C147" s="7"/>
      <c r="D147" s="17"/>
      <c r="E147" s="19"/>
      <c r="F147" s="18" t="s">
        <v>19</v>
      </c>
    </row>
    <row r="148" spans="1:6" x14ac:dyDescent="0.35">
      <c r="A148" s="20">
        <f t="shared" si="3"/>
        <v>137</v>
      </c>
      <c r="B148" s="17"/>
      <c r="C148" s="7"/>
      <c r="D148" s="17"/>
      <c r="E148" s="19"/>
      <c r="F148" s="18" t="s">
        <v>19</v>
      </c>
    </row>
    <row r="149" spans="1:6" x14ac:dyDescent="0.35">
      <c r="A149" s="20">
        <f t="shared" si="3"/>
        <v>138</v>
      </c>
      <c r="B149" s="17"/>
      <c r="C149" s="7"/>
      <c r="D149" s="17"/>
      <c r="E149" s="19"/>
      <c r="F149" s="18" t="s">
        <v>19</v>
      </c>
    </row>
    <row r="150" spans="1:6" x14ac:dyDescent="0.35">
      <c r="A150" s="20">
        <f t="shared" si="3"/>
        <v>139</v>
      </c>
      <c r="B150" s="17"/>
      <c r="C150" s="7"/>
      <c r="D150" s="17"/>
      <c r="E150" s="19"/>
      <c r="F150" s="18" t="s">
        <v>19</v>
      </c>
    </row>
    <row r="151" spans="1:6" x14ac:dyDescent="0.35">
      <c r="A151" s="20">
        <f t="shared" si="3"/>
        <v>140</v>
      </c>
      <c r="B151" s="17"/>
      <c r="C151" s="7"/>
      <c r="D151" s="17"/>
      <c r="E151" s="19"/>
      <c r="F151" s="18" t="s">
        <v>19</v>
      </c>
    </row>
    <row r="152" spans="1:6" x14ac:dyDescent="0.35">
      <c r="A152" s="20">
        <f t="shared" si="3"/>
        <v>141</v>
      </c>
      <c r="B152" s="17"/>
      <c r="C152" s="7"/>
      <c r="D152" s="17"/>
      <c r="E152" s="19"/>
      <c r="F152" s="18" t="s">
        <v>19</v>
      </c>
    </row>
    <row r="153" spans="1:6" x14ac:dyDescent="0.35">
      <c r="A153" s="20">
        <f t="shared" si="3"/>
        <v>142</v>
      </c>
      <c r="B153" s="17"/>
      <c r="C153" s="7"/>
      <c r="D153" s="17"/>
      <c r="E153" s="19"/>
      <c r="F153" s="18" t="s">
        <v>19</v>
      </c>
    </row>
    <row r="154" spans="1:6" x14ac:dyDescent="0.35">
      <c r="A154" s="20">
        <f t="shared" si="3"/>
        <v>143</v>
      </c>
      <c r="B154" s="17"/>
      <c r="C154" s="7"/>
      <c r="D154" s="17"/>
      <c r="E154" s="19"/>
      <c r="F154" s="18" t="s">
        <v>19</v>
      </c>
    </row>
    <row r="155" spans="1:6" x14ac:dyDescent="0.35">
      <c r="A155" s="20">
        <f t="shared" si="3"/>
        <v>144</v>
      </c>
      <c r="B155" s="17"/>
      <c r="C155" s="7"/>
      <c r="D155" s="17"/>
      <c r="E155" s="19"/>
      <c r="F155" s="18" t="s">
        <v>19</v>
      </c>
    </row>
    <row r="156" spans="1:6" x14ac:dyDescent="0.35">
      <c r="A156" s="20">
        <f t="shared" si="3"/>
        <v>145</v>
      </c>
      <c r="B156" s="17"/>
      <c r="C156" s="7"/>
      <c r="D156" s="17"/>
      <c r="E156" s="19"/>
      <c r="F156" s="18" t="s">
        <v>19</v>
      </c>
    </row>
    <row r="157" spans="1:6" x14ac:dyDescent="0.35">
      <c r="A157" s="20">
        <f t="shared" si="3"/>
        <v>146</v>
      </c>
      <c r="B157" s="17"/>
      <c r="C157" s="7"/>
      <c r="D157" s="17"/>
      <c r="E157" s="19"/>
      <c r="F157" s="18" t="s">
        <v>19</v>
      </c>
    </row>
    <row r="158" spans="1:6" x14ac:dyDescent="0.35">
      <c r="A158" s="20">
        <f t="shared" si="3"/>
        <v>147</v>
      </c>
      <c r="B158" s="17"/>
      <c r="C158" s="7"/>
      <c r="D158" s="17"/>
      <c r="E158" s="19"/>
      <c r="F158" s="18" t="s">
        <v>19</v>
      </c>
    </row>
    <row r="159" spans="1:6" x14ac:dyDescent="0.35">
      <c r="A159" s="20">
        <f t="shared" si="3"/>
        <v>148</v>
      </c>
      <c r="B159" s="17"/>
      <c r="C159" s="7"/>
      <c r="D159" s="17"/>
      <c r="E159" s="19"/>
      <c r="F159" s="18" t="s">
        <v>19</v>
      </c>
    </row>
    <row r="160" spans="1:6" x14ac:dyDescent="0.35">
      <c r="A160" s="20">
        <f t="shared" si="3"/>
        <v>149</v>
      </c>
      <c r="B160" s="17"/>
      <c r="C160" s="7"/>
      <c r="D160" s="17"/>
      <c r="E160" s="19"/>
      <c r="F160" s="18" t="s">
        <v>19</v>
      </c>
    </row>
    <row r="161" spans="1:6" x14ac:dyDescent="0.35">
      <c r="A161" s="20">
        <f t="shared" si="3"/>
        <v>150</v>
      </c>
      <c r="B161" s="17"/>
      <c r="C161" s="7"/>
      <c r="D161" s="17"/>
      <c r="E161" s="19"/>
      <c r="F161" s="18" t="s">
        <v>19</v>
      </c>
    </row>
  </sheetData>
  <mergeCells count="8">
    <mergeCell ref="A2:F2"/>
    <mergeCell ref="B5:C5"/>
    <mergeCell ref="B6:C6"/>
    <mergeCell ref="B7:C7"/>
    <mergeCell ref="B9:C9"/>
    <mergeCell ref="E8:F8"/>
    <mergeCell ref="B8:C8"/>
    <mergeCell ref="E9:F9"/>
  </mergeCells>
  <conditionalFormatting sqref="A12:E161">
    <cfRule type="expression" dxfId="7" priority="4">
      <formula>AND($B12&lt;&gt;$B11, $B12&lt;&gt;"")</formula>
    </cfRule>
  </conditionalFormatting>
  <conditionalFormatting sqref="B12:E161">
    <cfRule type="expression" dxfId="6" priority="3">
      <formula>AND($B12&lt;&gt;$B11)</formula>
    </cfRule>
  </conditionalFormatting>
  <conditionalFormatting sqref="F12:F161">
    <cfRule type="expression" dxfId="5" priority="1">
      <formula>$F12="Fail"</formula>
    </cfRule>
    <cfRule type="expression" dxfId="4" priority="2">
      <formula>$F12="Pass"</formula>
    </cfRule>
  </conditionalFormatting>
  <dataValidations count="1">
    <dataValidation type="list" allowBlank="1" showInputMessage="1" showErrorMessage="1" sqref="F12:F161" xr:uid="{EDD6BA63-6251-46A1-93C0-513333128950}">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ECE6F-024E-4522-AC5D-2F7DB493AFA6}">
  <dimension ref="A1:F160"/>
  <sheetViews>
    <sheetView topLeftCell="A6" zoomScaleNormal="100" workbookViewId="0">
      <selection activeCell="F11" sqref="F11:F160"/>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582</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COUNTIFS(SampleTestCase127910[Area],"&lt;&gt;"&amp;"",SampleTestCase127910[Status], "Not Executed")</f>
        <v>80</v>
      </c>
      <c r="F5" s="12">
        <f>IF(E5&gt;0, E5/SUM(E$5:E$7), "--")</f>
        <v>1</v>
      </c>
    </row>
    <row r="6" spans="1:6" ht="30" customHeight="1" x14ac:dyDescent="0.35">
      <c r="A6" s="8" t="s">
        <v>22</v>
      </c>
      <c r="B6" s="36" t="s">
        <v>23</v>
      </c>
      <c r="C6" s="35"/>
      <c r="D6" s="21" t="s">
        <v>10</v>
      </c>
      <c r="E6" s="11">
        <f>COUNTIFS(SampleTestCase127910[Area],"&lt;&gt;"&amp;"",SampleTestCase127910[Status], "Pass")</f>
        <v>0</v>
      </c>
      <c r="F6" s="12" t="str">
        <f t="shared" ref="F6:F7" si="0">IF(E6&gt;0, E6/SUM(E$5:E$7), "--")</f>
        <v>--</v>
      </c>
    </row>
    <row r="7" spans="1:6" ht="56.5" customHeight="1" x14ac:dyDescent="0.35">
      <c r="A7" s="8" t="s">
        <v>24</v>
      </c>
      <c r="B7" s="36" t="s">
        <v>25</v>
      </c>
      <c r="C7" s="35"/>
      <c r="D7" s="21" t="s">
        <v>8</v>
      </c>
      <c r="E7" s="11">
        <f>COUNTIFS(SampleTestCase127910[Area],"&lt;&gt;"&amp;"",SampleTestCase127910[Status], "Fail")</f>
        <v>0</v>
      </c>
      <c r="F7" s="12" t="str">
        <f t="shared" si="0"/>
        <v>--</v>
      </c>
    </row>
    <row r="8" spans="1:6" ht="119" customHeight="1" x14ac:dyDescent="0.35">
      <c r="A8" s="8" t="s">
        <v>348</v>
      </c>
      <c r="B8" s="39" t="s">
        <v>539</v>
      </c>
      <c r="C8" s="40"/>
      <c r="D8" s="21" t="s">
        <v>7</v>
      </c>
      <c r="E8" s="37" t="str">
        <f>IF(E7&gt;0, "Fail",
    IF(E5&gt;0, "Not Executed", "Pass"))</f>
        <v>Not Executed</v>
      </c>
      <c r="F8" s="38"/>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432</v>
      </c>
      <c r="C11" s="17" t="s">
        <v>27</v>
      </c>
      <c r="D11" s="17" t="s">
        <v>101</v>
      </c>
      <c r="E11" s="17"/>
      <c r="F11" s="18" t="s">
        <v>19</v>
      </c>
    </row>
    <row r="12" spans="1:6" ht="39" x14ac:dyDescent="0.35">
      <c r="A12" s="20">
        <f t="shared" si="1"/>
        <v>2</v>
      </c>
      <c r="B12" s="17" t="s">
        <v>432</v>
      </c>
      <c r="C12" s="17" t="s">
        <v>537</v>
      </c>
      <c r="D12" s="17" t="s">
        <v>433</v>
      </c>
      <c r="E12" s="17"/>
      <c r="F12" s="18" t="s">
        <v>19</v>
      </c>
    </row>
    <row r="13" spans="1:6" ht="39" x14ac:dyDescent="0.35">
      <c r="A13" s="20">
        <f t="shared" si="1"/>
        <v>3</v>
      </c>
      <c r="B13" s="17" t="s">
        <v>432</v>
      </c>
      <c r="C13" s="17" t="s">
        <v>452</v>
      </c>
      <c r="D13" s="17" t="s">
        <v>434</v>
      </c>
      <c r="E13" s="17"/>
      <c r="F13" s="18" t="s">
        <v>19</v>
      </c>
    </row>
    <row r="14" spans="1:6" ht="39" x14ac:dyDescent="0.35">
      <c r="A14" s="20">
        <f t="shared" si="1"/>
        <v>4</v>
      </c>
      <c r="B14" s="17" t="s">
        <v>432</v>
      </c>
      <c r="C14" s="7" t="s">
        <v>435</v>
      </c>
      <c r="D14" s="17" t="s">
        <v>436</v>
      </c>
      <c r="E14" s="19"/>
      <c r="F14" s="18" t="s">
        <v>19</v>
      </c>
    </row>
    <row r="15" spans="1:6" ht="39" x14ac:dyDescent="0.35">
      <c r="A15" s="20">
        <f t="shared" si="1"/>
        <v>5</v>
      </c>
      <c r="B15" s="17" t="s">
        <v>432</v>
      </c>
      <c r="C15" s="17" t="s">
        <v>437</v>
      </c>
      <c r="D15" s="17" t="s">
        <v>438</v>
      </c>
      <c r="E15" s="17"/>
      <c r="F15" s="18" t="s">
        <v>19</v>
      </c>
    </row>
    <row r="16" spans="1:6" ht="26" x14ac:dyDescent="0.35">
      <c r="A16" s="20">
        <f t="shared" si="1"/>
        <v>6</v>
      </c>
      <c r="B16" s="17" t="s">
        <v>432</v>
      </c>
      <c r="C16" s="17" t="s">
        <v>334</v>
      </c>
      <c r="D16" s="17" t="s">
        <v>453</v>
      </c>
      <c r="E16" s="17"/>
      <c r="F16" s="18" t="s">
        <v>19</v>
      </c>
    </row>
    <row r="17" spans="1:6" ht="52" x14ac:dyDescent="0.35">
      <c r="A17" s="20">
        <f t="shared" si="1"/>
        <v>7</v>
      </c>
      <c r="B17" s="17" t="s">
        <v>432</v>
      </c>
      <c r="C17" s="7" t="s">
        <v>454</v>
      </c>
      <c r="D17" s="17" t="s">
        <v>439</v>
      </c>
      <c r="E17" s="19"/>
      <c r="F17" s="18" t="s">
        <v>19</v>
      </c>
    </row>
    <row r="18" spans="1:6" ht="39" x14ac:dyDescent="0.35">
      <c r="A18" s="20">
        <f t="shared" si="1"/>
        <v>8</v>
      </c>
      <c r="B18" s="17" t="s">
        <v>432</v>
      </c>
      <c r="C18" s="7" t="s">
        <v>455</v>
      </c>
      <c r="D18" s="17" t="s">
        <v>434</v>
      </c>
      <c r="E18" s="19"/>
      <c r="F18" s="18" t="s">
        <v>19</v>
      </c>
    </row>
    <row r="19" spans="1:6" ht="39" x14ac:dyDescent="0.35">
      <c r="A19" s="20">
        <f t="shared" si="1"/>
        <v>9</v>
      </c>
      <c r="B19" s="17" t="s">
        <v>432</v>
      </c>
      <c r="C19" s="7" t="s">
        <v>435</v>
      </c>
      <c r="D19" s="17" t="s">
        <v>436</v>
      </c>
      <c r="E19" s="19"/>
      <c r="F19" s="18" t="s">
        <v>19</v>
      </c>
    </row>
    <row r="20" spans="1:6" ht="39" x14ac:dyDescent="0.35">
      <c r="A20" s="20">
        <f t="shared" si="1"/>
        <v>10</v>
      </c>
      <c r="B20" s="17" t="s">
        <v>432</v>
      </c>
      <c r="C20" s="7" t="s">
        <v>456</v>
      </c>
      <c r="D20" s="17" t="s">
        <v>440</v>
      </c>
      <c r="E20" s="19"/>
      <c r="F20" s="18" t="s">
        <v>19</v>
      </c>
    </row>
    <row r="21" spans="1:6" ht="26" x14ac:dyDescent="0.35">
      <c r="A21" s="20">
        <f t="shared" si="1"/>
        <v>11</v>
      </c>
      <c r="B21" s="17" t="s">
        <v>432</v>
      </c>
      <c r="C21" s="7" t="s">
        <v>441</v>
      </c>
      <c r="D21" s="17" t="s">
        <v>442</v>
      </c>
      <c r="E21" s="19"/>
      <c r="F21" s="18" t="s">
        <v>19</v>
      </c>
    </row>
    <row r="22" spans="1:6" ht="39" x14ac:dyDescent="0.35">
      <c r="A22" s="20">
        <f t="shared" si="1"/>
        <v>12</v>
      </c>
      <c r="B22" s="17" t="s">
        <v>432</v>
      </c>
      <c r="C22" s="7" t="s">
        <v>443</v>
      </c>
      <c r="D22" s="17" t="s">
        <v>444</v>
      </c>
      <c r="E22" s="19"/>
      <c r="F22" s="18" t="s">
        <v>19</v>
      </c>
    </row>
    <row r="23" spans="1:6" ht="104" x14ac:dyDescent="0.35">
      <c r="A23" s="20">
        <f t="shared" si="1"/>
        <v>13</v>
      </c>
      <c r="B23" s="17" t="s">
        <v>432</v>
      </c>
      <c r="C23" s="7" t="s">
        <v>445</v>
      </c>
      <c r="D23" s="17" t="s">
        <v>446</v>
      </c>
      <c r="E23" s="19"/>
      <c r="F23" s="18" t="s">
        <v>19</v>
      </c>
    </row>
    <row r="24" spans="1:6" ht="104" x14ac:dyDescent="0.35">
      <c r="A24" s="20">
        <f t="shared" si="1"/>
        <v>14</v>
      </c>
      <c r="B24" s="17" t="s">
        <v>432</v>
      </c>
      <c r="C24" s="7" t="s">
        <v>447</v>
      </c>
      <c r="D24" s="17" t="s">
        <v>448</v>
      </c>
      <c r="E24" s="19"/>
      <c r="F24" s="18" t="s">
        <v>19</v>
      </c>
    </row>
    <row r="25" spans="1:6" ht="65" x14ac:dyDescent="0.35">
      <c r="A25" s="20">
        <f>IF(ISNUMBER(A24), A24 +1, 1)</f>
        <v>15</v>
      </c>
      <c r="B25" s="17" t="s">
        <v>432</v>
      </c>
      <c r="C25" s="7" t="s">
        <v>449</v>
      </c>
      <c r="D25" s="17" t="s">
        <v>450</v>
      </c>
      <c r="E25" s="19"/>
      <c r="F25" s="18" t="s">
        <v>19</v>
      </c>
    </row>
    <row r="26" spans="1:6" ht="143" x14ac:dyDescent="0.35">
      <c r="A26" s="20">
        <f t="shared" si="1"/>
        <v>16</v>
      </c>
      <c r="B26" s="17" t="s">
        <v>432</v>
      </c>
      <c r="C26" s="7" t="s">
        <v>451</v>
      </c>
      <c r="D26" s="17" t="s">
        <v>457</v>
      </c>
      <c r="E26" s="19"/>
      <c r="F26" s="18" t="s">
        <v>19</v>
      </c>
    </row>
    <row r="27" spans="1:6" ht="39" x14ac:dyDescent="0.35">
      <c r="A27" s="20">
        <f t="shared" si="1"/>
        <v>17</v>
      </c>
      <c r="B27" s="17" t="s">
        <v>465</v>
      </c>
      <c r="C27" s="7" t="s">
        <v>458</v>
      </c>
      <c r="D27" s="17" t="s">
        <v>459</v>
      </c>
      <c r="E27" s="19"/>
      <c r="F27" s="18" t="s">
        <v>19</v>
      </c>
    </row>
    <row r="28" spans="1:6" ht="39" x14ac:dyDescent="0.35">
      <c r="A28" s="20">
        <f t="shared" si="1"/>
        <v>18</v>
      </c>
      <c r="B28" s="17" t="s">
        <v>465</v>
      </c>
      <c r="C28" s="7" t="s">
        <v>460</v>
      </c>
      <c r="D28" s="17" t="s">
        <v>461</v>
      </c>
      <c r="E28" s="19"/>
      <c r="F28" s="18" t="s">
        <v>19</v>
      </c>
    </row>
    <row r="29" spans="1:6" ht="52" x14ac:dyDescent="0.35">
      <c r="A29" s="20">
        <f t="shared" si="1"/>
        <v>19</v>
      </c>
      <c r="B29" s="17" t="s">
        <v>465</v>
      </c>
      <c r="C29" s="7" t="s">
        <v>462</v>
      </c>
      <c r="D29" s="17" t="s">
        <v>466</v>
      </c>
      <c r="E29" s="19"/>
      <c r="F29" s="18" t="s">
        <v>19</v>
      </c>
    </row>
    <row r="30" spans="1:6" ht="65" x14ac:dyDescent="0.35">
      <c r="A30" s="20">
        <f t="shared" si="1"/>
        <v>20</v>
      </c>
      <c r="B30" s="17" t="s">
        <v>465</v>
      </c>
      <c r="C30" s="7" t="s">
        <v>463</v>
      </c>
      <c r="D30" s="17" t="s">
        <v>464</v>
      </c>
      <c r="E30" s="19"/>
      <c r="F30" s="18" t="s">
        <v>19</v>
      </c>
    </row>
    <row r="31" spans="1:6" ht="39" x14ac:dyDescent="0.35">
      <c r="A31" s="20">
        <f t="shared" si="1"/>
        <v>21</v>
      </c>
      <c r="B31" s="17" t="s">
        <v>467</v>
      </c>
      <c r="C31" s="7" t="s">
        <v>458</v>
      </c>
      <c r="D31" s="17" t="s">
        <v>459</v>
      </c>
      <c r="E31" s="19"/>
      <c r="F31" s="18" t="s">
        <v>19</v>
      </c>
    </row>
    <row r="32" spans="1:6" ht="39" x14ac:dyDescent="0.35">
      <c r="A32" s="20">
        <f t="shared" si="1"/>
        <v>22</v>
      </c>
      <c r="B32" s="17" t="s">
        <v>467</v>
      </c>
      <c r="C32" s="7" t="s">
        <v>460</v>
      </c>
      <c r="D32" s="17" t="s">
        <v>461</v>
      </c>
      <c r="E32" s="19"/>
      <c r="F32" s="18" t="s">
        <v>19</v>
      </c>
    </row>
    <row r="33" spans="1:6" ht="26" x14ac:dyDescent="0.35">
      <c r="A33" s="20">
        <f t="shared" si="1"/>
        <v>23</v>
      </c>
      <c r="B33" s="17" t="s">
        <v>467</v>
      </c>
      <c r="C33" s="7" t="s">
        <v>468</v>
      </c>
      <c r="D33" s="17" t="s">
        <v>469</v>
      </c>
      <c r="E33" s="19"/>
      <c r="F33" s="18" t="s">
        <v>19</v>
      </c>
    </row>
    <row r="34" spans="1:6" ht="65" x14ac:dyDescent="0.35">
      <c r="A34" s="20">
        <f t="shared" si="1"/>
        <v>24</v>
      </c>
      <c r="B34" s="17" t="s">
        <v>467</v>
      </c>
      <c r="C34" s="7" t="s">
        <v>470</v>
      </c>
      <c r="D34" s="17" t="s">
        <v>471</v>
      </c>
      <c r="E34" s="19"/>
      <c r="F34" s="18" t="s">
        <v>19</v>
      </c>
    </row>
    <row r="35" spans="1:6" ht="65" x14ac:dyDescent="0.35">
      <c r="A35" s="20">
        <f t="shared" si="1"/>
        <v>25</v>
      </c>
      <c r="B35" s="17" t="s">
        <v>467</v>
      </c>
      <c r="C35" s="7" t="s">
        <v>472</v>
      </c>
      <c r="D35" s="17" t="s">
        <v>473</v>
      </c>
      <c r="E35" s="19"/>
      <c r="F35" s="18" t="s">
        <v>19</v>
      </c>
    </row>
    <row r="36" spans="1:6" ht="65" x14ac:dyDescent="0.35">
      <c r="A36" s="20">
        <f t="shared" si="1"/>
        <v>26</v>
      </c>
      <c r="B36" s="17" t="s">
        <v>467</v>
      </c>
      <c r="C36" s="7" t="s">
        <v>474</v>
      </c>
      <c r="D36" s="17" t="s">
        <v>475</v>
      </c>
      <c r="E36" s="19"/>
      <c r="F36" s="18" t="s">
        <v>19</v>
      </c>
    </row>
    <row r="37" spans="1:6" ht="26" x14ac:dyDescent="0.35">
      <c r="A37" s="20">
        <f t="shared" si="1"/>
        <v>27</v>
      </c>
      <c r="B37" s="17" t="s">
        <v>467</v>
      </c>
      <c r="C37" s="7" t="s">
        <v>476</v>
      </c>
      <c r="D37" s="17" t="s">
        <v>477</v>
      </c>
      <c r="E37" s="19"/>
      <c r="F37" s="18" t="s">
        <v>19</v>
      </c>
    </row>
    <row r="38" spans="1:6" ht="39" x14ac:dyDescent="0.35">
      <c r="A38" s="20">
        <f t="shared" si="1"/>
        <v>28</v>
      </c>
      <c r="B38" s="17" t="s">
        <v>478</v>
      </c>
      <c r="C38" s="7" t="s">
        <v>458</v>
      </c>
      <c r="D38" s="17" t="s">
        <v>459</v>
      </c>
      <c r="E38" s="19"/>
      <c r="F38" s="18" t="s">
        <v>19</v>
      </c>
    </row>
    <row r="39" spans="1:6" ht="39" x14ac:dyDescent="0.35">
      <c r="A39" s="20">
        <f t="shared" si="1"/>
        <v>29</v>
      </c>
      <c r="B39" s="17" t="s">
        <v>478</v>
      </c>
      <c r="C39" s="7" t="s">
        <v>460</v>
      </c>
      <c r="D39" s="17" t="s">
        <v>461</v>
      </c>
      <c r="E39" s="19"/>
      <c r="F39" s="18" t="s">
        <v>19</v>
      </c>
    </row>
    <row r="40" spans="1:6" ht="65" x14ac:dyDescent="0.35">
      <c r="A40" s="20">
        <f t="shared" si="1"/>
        <v>30</v>
      </c>
      <c r="B40" s="17" t="s">
        <v>478</v>
      </c>
      <c r="C40" s="7" t="s">
        <v>481</v>
      </c>
      <c r="D40" s="17" t="s">
        <v>473</v>
      </c>
      <c r="E40" s="19"/>
      <c r="F40" s="18" t="s">
        <v>19</v>
      </c>
    </row>
    <row r="41" spans="1:6" ht="65" x14ac:dyDescent="0.35">
      <c r="A41" s="20">
        <f t="shared" si="1"/>
        <v>31</v>
      </c>
      <c r="B41" s="17" t="s">
        <v>478</v>
      </c>
      <c r="C41" s="7" t="s">
        <v>479</v>
      </c>
      <c r="D41" s="17" t="s">
        <v>480</v>
      </c>
      <c r="E41" s="19"/>
      <c r="F41" s="18" t="s">
        <v>19</v>
      </c>
    </row>
    <row r="42" spans="1:6" ht="39" x14ac:dyDescent="0.35">
      <c r="A42" s="20">
        <f t="shared" si="1"/>
        <v>32</v>
      </c>
      <c r="B42" s="17" t="s">
        <v>482</v>
      </c>
      <c r="C42" s="7" t="s">
        <v>458</v>
      </c>
      <c r="D42" s="17" t="s">
        <v>459</v>
      </c>
      <c r="E42" s="19"/>
      <c r="F42" s="18" t="s">
        <v>19</v>
      </c>
    </row>
    <row r="43" spans="1:6" ht="39" x14ac:dyDescent="0.35">
      <c r="A43" s="20">
        <f t="shared" si="1"/>
        <v>33</v>
      </c>
      <c r="B43" s="17" t="s">
        <v>482</v>
      </c>
      <c r="C43" s="7" t="s">
        <v>460</v>
      </c>
      <c r="D43" s="17" t="s">
        <v>461</v>
      </c>
      <c r="E43" s="19"/>
      <c r="F43" s="18" t="s">
        <v>19</v>
      </c>
    </row>
    <row r="44" spans="1:6" ht="104" x14ac:dyDescent="0.35">
      <c r="A44" s="20">
        <f t="shared" si="1"/>
        <v>34</v>
      </c>
      <c r="B44" s="17" t="s">
        <v>482</v>
      </c>
      <c r="C44" s="7" t="s">
        <v>483</v>
      </c>
      <c r="D44" s="17" t="s">
        <v>473</v>
      </c>
      <c r="E44" s="19"/>
      <c r="F44" s="18" t="s">
        <v>19</v>
      </c>
    </row>
    <row r="45" spans="1:6" ht="26" x14ac:dyDescent="0.35">
      <c r="A45" s="20">
        <f t="shared" si="1"/>
        <v>35</v>
      </c>
      <c r="B45" s="17" t="s">
        <v>482</v>
      </c>
      <c r="C45" s="7" t="s">
        <v>484</v>
      </c>
      <c r="D45" s="17" t="s">
        <v>485</v>
      </c>
      <c r="E45" s="19"/>
      <c r="F45" s="18" t="s">
        <v>19</v>
      </c>
    </row>
    <row r="46" spans="1:6" ht="39" x14ac:dyDescent="0.35">
      <c r="A46" s="20">
        <f t="shared" si="1"/>
        <v>36</v>
      </c>
      <c r="B46" s="17" t="s">
        <v>486</v>
      </c>
      <c r="C46" s="7" t="s">
        <v>487</v>
      </c>
      <c r="D46" s="17" t="s">
        <v>488</v>
      </c>
      <c r="E46" s="19"/>
      <c r="F46" s="18" t="s">
        <v>19</v>
      </c>
    </row>
    <row r="47" spans="1:6" ht="39" x14ac:dyDescent="0.35">
      <c r="A47" s="20">
        <f t="shared" si="1"/>
        <v>37</v>
      </c>
      <c r="B47" s="17" t="s">
        <v>486</v>
      </c>
      <c r="C47" s="7" t="s">
        <v>498</v>
      </c>
      <c r="D47" s="17" t="s">
        <v>499</v>
      </c>
      <c r="E47" s="19"/>
      <c r="F47" s="18" t="s">
        <v>19</v>
      </c>
    </row>
    <row r="48" spans="1:6" ht="39" x14ac:dyDescent="0.35">
      <c r="A48" s="20">
        <f t="shared" si="1"/>
        <v>38</v>
      </c>
      <c r="B48" s="17" t="s">
        <v>486</v>
      </c>
      <c r="C48" s="7" t="s">
        <v>500</v>
      </c>
      <c r="D48" s="17" t="s">
        <v>490</v>
      </c>
      <c r="E48" s="19"/>
      <c r="F48" s="18" t="s">
        <v>19</v>
      </c>
    </row>
    <row r="49" spans="1:6" ht="52" x14ac:dyDescent="0.35">
      <c r="A49" s="20">
        <f t="shared" si="1"/>
        <v>39</v>
      </c>
      <c r="B49" s="17" t="s">
        <v>486</v>
      </c>
      <c r="C49" s="7" t="s">
        <v>491</v>
      </c>
      <c r="D49" s="17" t="s">
        <v>492</v>
      </c>
      <c r="E49" s="19"/>
      <c r="F49" s="18" t="s">
        <v>19</v>
      </c>
    </row>
    <row r="50" spans="1:6" ht="39" x14ac:dyDescent="0.35">
      <c r="A50" s="20">
        <f t="shared" si="1"/>
        <v>40</v>
      </c>
      <c r="B50" s="17" t="s">
        <v>486</v>
      </c>
      <c r="C50" s="7" t="s">
        <v>493</v>
      </c>
      <c r="D50" s="17" t="s">
        <v>494</v>
      </c>
      <c r="E50" s="19"/>
      <c r="F50" s="18" t="s">
        <v>19</v>
      </c>
    </row>
    <row r="51" spans="1:6" ht="39" x14ac:dyDescent="0.35">
      <c r="A51" s="20">
        <f t="shared" si="1"/>
        <v>41</v>
      </c>
      <c r="B51" s="17" t="s">
        <v>486</v>
      </c>
      <c r="C51" s="7" t="s">
        <v>495</v>
      </c>
      <c r="D51" s="17" t="s">
        <v>496</v>
      </c>
      <c r="E51" s="19"/>
      <c r="F51" s="18" t="s">
        <v>19</v>
      </c>
    </row>
    <row r="52" spans="1:6" ht="91" x14ac:dyDescent="0.35">
      <c r="A52" s="20">
        <f t="shared" si="1"/>
        <v>42</v>
      </c>
      <c r="B52" s="17" t="s">
        <v>486</v>
      </c>
      <c r="C52" s="7" t="s">
        <v>497</v>
      </c>
      <c r="D52" s="17" t="s">
        <v>504</v>
      </c>
      <c r="E52" s="19"/>
      <c r="F52" s="18" t="s">
        <v>19</v>
      </c>
    </row>
    <row r="53" spans="1:6" ht="65" x14ac:dyDescent="0.35">
      <c r="A53" s="20">
        <f t="shared" si="1"/>
        <v>43</v>
      </c>
      <c r="B53" s="17" t="s">
        <v>501</v>
      </c>
      <c r="C53" s="7" t="s">
        <v>502</v>
      </c>
      <c r="D53" s="17" t="s">
        <v>494</v>
      </c>
      <c r="E53" s="19"/>
      <c r="F53" s="18" t="s">
        <v>19</v>
      </c>
    </row>
    <row r="54" spans="1:6" ht="39" x14ac:dyDescent="0.35">
      <c r="A54" s="20">
        <f t="shared" si="1"/>
        <v>44</v>
      </c>
      <c r="B54" s="17"/>
      <c r="C54" s="7" t="s">
        <v>495</v>
      </c>
      <c r="D54" s="17" t="s">
        <v>496</v>
      </c>
      <c r="E54" s="19"/>
      <c r="F54" s="18" t="s">
        <v>19</v>
      </c>
    </row>
    <row r="55" spans="1:6" ht="104" x14ac:dyDescent="0.35">
      <c r="A55" s="20">
        <f t="shared" si="1"/>
        <v>45</v>
      </c>
      <c r="B55" s="17"/>
      <c r="C55" s="7" t="s">
        <v>497</v>
      </c>
      <c r="D55" s="17" t="s">
        <v>503</v>
      </c>
      <c r="E55" s="19"/>
      <c r="F55" s="18" t="s">
        <v>19</v>
      </c>
    </row>
    <row r="56" spans="1:6" ht="52" x14ac:dyDescent="0.35">
      <c r="A56" s="20">
        <f t="shared" si="1"/>
        <v>46</v>
      </c>
      <c r="B56" s="17" t="s">
        <v>505</v>
      </c>
      <c r="C56" s="7" t="s">
        <v>506</v>
      </c>
      <c r="D56" s="17" t="s">
        <v>494</v>
      </c>
      <c r="E56" s="19"/>
      <c r="F56" s="18" t="s">
        <v>19</v>
      </c>
    </row>
    <row r="57" spans="1:6" ht="39" x14ac:dyDescent="0.35">
      <c r="A57" s="20">
        <f t="shared" si="1"/>
        <v>47</v>
      </c>
      <c r="B57" s="17"/>
      <c r="C57" s="7" t="s">
        <v>495</v>
      </c>
      <c r="D57" s="17" t="s">
        <v>496</v>
      </c>
      <c r="E57" s="19"/>
      <c r="F57" s="18" t="s">
        <v>19</v>
      </c>
    </row>
    <row r="58" spans="1:6" ht="133" customHeight="1" x14ac:dyDescent="0.35">
      <c r="A58" s="20">
        <f t="shared" si="1"/>
        <v>48</v>
      </c>
      <c r="B58" s="17"/>
      <c r="C58" s="7" t="s">
        <v>497</v>
      </c>
      <c r="D58" s="17" t="s">
        <v>507</v>
      </c>
      <c r="E58" s="19"/>
      <c r="F58" s="18" t="s">
        <v>19</v>
      </c>
    </row>
    <row r="59" spans="1:6" ht="39" x14ac:dyDescent="0.35">
      <c r="A59" s="20">
        <f t="shared" si="1"/>
        <v>49</v>
      </c>
      <c r="B59" s="17" t="s">
        <v>508</v>
      </c>
      <c r="C59" s="7" t="s">
        <v>509</v>
      </c>
      <c r="D59" s="17" t="s">
        <v>510</v>
      </c>
      <c r="E59" s="19"/>
      <c r="F59" s="18" t="s">
        <v>19</v>
      </c>
    </row>
    <row r="60" spans="1:6" ht="39" x14ac:dyDescent="0.35">
      <c r="A60" s="20">
        <f t="shared" si="1"/>
        <v>50</v>
      </c>
      <c r="B60" s="17" t="s">
        <v>508</v>
      </c>
      <c r="C60" s="7" t="s">
        <v>511</v>
      </c>
      <c r="D60" s="17" t="s">
        <v>512</v>
      </c>
      <c r="E60" s="19"/>
      <c r="F60" s="18" t="s">
        <v>19</v>
      </c>
    </row>
    <row r="61" spans="1:6" ht="26" x14ac:dyDescent="0.35">
      <c r="A61" s="20">
        <f t="shared" si="1"/>
        <v>51</v>
      </c>
      <c r="B61" s="17" t="s">
        <v>508</v>
      </c>
      <c r="C61" s="7" t="s">
        <v>513</v>
      </c>
      <c r="D61" s="17" t="s">
        <v>514</v>
      </c>
      <c r="E61" s="19"/>
      <c r="F61" s="18" t="s">
        <v>19</v>
      </c>
    </row>
    <row r="62" spans="1:6" ht="65" x14ac:dyDescent="0.35">
      <c r="A62" s="20">
        <f t="shared" si="1"/>
        <v>52</v>
      </c>
      <c r="B62" s="17" t="s">
        <v>508</v>
      </c>
      <c r="C62" s="7" t="s">
        <v>515</v>
      </c>
      <c r="D62" s="17" t="s">
        <v>516</v>
      </c>
      <c r="E62" s="19"/>
      <c r="F62" s="18" t="s">
        <v>19</v>
      </c>
    </row>
    <row r="63" spans="1:6" ht="26" x14ac:dyDescent="0.35">
      <c r="A63" s="20">
        <f t="shared" si="1"/>
        <v>53</v>
      </c>
      <c r="B63" s="17" t="s">
        <v>508</v>
      </c>
      <c r="C63" s="7" t="s">
        <v>517</v>
      </c>
      <c r="D63" s="17" t="s">
        <v>518</v>
      </c>
      <c r="E63" s="19"/>
      <c r="F63" s="18" t="s">
        <v>19</v>
      </c>
    </row>
    <row r="64" spans="1:6" ht="26" x14ac:dyDescent="0.35">
      <c r="A64" s="20">
        <f t="shared" si="1"/>
        <v>54</v>
      </c>
      <c r="B64" s="17" t="s">
        <v>508</v>
      </c>
      <c r="C64" s="7" t="s">
        <v>519</v>
      </c>
      <c r="D64" s="17" t="s">
        <v>520</v>
      </c>
      <c r="E64" s="19"/>
      <c r="F64" s="18" t="s">
        <v>19</v>
      </c>
    </row>
    <row r="65" spans="1:6" ht="52" x14ac:dyDescent="0.35">
      <c r="A65" s="20">
        <f t="shared" si="1"/>
        <v>55</v>
      </c>
      <c r="B65" s="17" t="s">
        <v>508</v>
      </c>
      <c r="C65" s="7" t="s">
        <v>521</v>
      </c>
      <c r="D65" s="17" t="s">
        <v>522</v>
      </c>
      <c r="E65" s="19"/>
      <c r="F65" s="18" t="s">
        <v>19</v>
      </c>
    </row>
    <row r="66" spans="1:6" ht="39" x14ac:dyDescent="0.35">
      <c r="A66" s="20">
        <f t="shared" si="1"/>
        <v>56</v>
      </c>
      <c r="B66" s="17" t="s">
        <v>508</v>
      </c>
      <c r="C66" s="7" t="s">
        <v>523</v>
      </c>
      <c r="D66" s="17" t="s">
        <v>524</v>
      </c>
      <c r="E66" s="19"/>
      <c r="F66" s="18" t="s">
        <v>19</v>
      </c>
    </row>
    <row r="67" spans="1:6" ht="65" x14ac:dyDescent="0.35">
      <c r="A67" s="20">
        <f t="shared" si="1"/>
        <v>57</v>
      </c>
      <c r="B67" s="17" t="s">
        <v>508</v>
      </c>
      <c r="C67" s="7" t="s">
        <v>525</v>
      </c>
      <c r="D67" s="17" t="s">
        <v>526</v>
      </c>
      <c r="E67" s="19"/>
      <c r="F67" s="18" t="s">
        <v>19</v>
      </c>
    </row>
    <row r="68" spans="1:6" ht="26" x14ac:dyDescent="0.35">
      <c r="A68" s="20">
        <f t="shared" si="1"/>
        <v>58</v>
      </c>
      <c r="B68" s="17" t="s">
        <v>527</v>
      </c>
      <c r="C68" s="7" t="s">
        <v>487</v>
      </c>
      <c r="D68" s="17" t="s">
        <v>488</v>
      </c>
      <c r="E68" s="19"/>
      <c r="F68" s="18" t="s">
        <v>19</v>
      </c>
    </row>
    <row r="69" spans="1:6" ht="26" x14ac:dyDescent="0.35">
      <c r="A69" s="20">
        <f t="shared" si="1"/>
        <v>59</v>
      </c>
      <c r="B69" s="17" t="s">
        <v>527</v>
      </c>
      <c r="C69" s="7" t="s">
        <v>498</v>
      </c>
      <c r="D69" s="17" t="s">
        <v>489</v>
      </c>
      <c r="E69" s="19"/>
      <c r="F69" s="18" t="s">
        <v>19</v>
      </c>
    </row>
    <row r="70" spans="1:6" ht="26" x14ac:dyDescent="0.35">
      <c r="A70" s="20">
        <f t="shared" si="1"/>
        <v>60</v>
      </c>
      <c r="B70" s="17" t="s">
        <v>527</v>
      </c>
      <c r="C70" s="7" t="s">
        <v>533</v>
      </c>
      <c r="D70" s="17" t="s">
        <v>528</v>
      </c>
      <c r="E70" s="19"/>
      <c r="F70" s="18" t="s">
        <v>19</v>
      </c>
    </row>
    <row r="71" spans="1:6" ht="39" x14ac:dyDescent="0.35">
      <c r="A71" s="20">
        <f t="shared" si="1"/>
        <v>61</v>
      </c>
      <c r="B71" s="17" t="s">
        <v>527</v>
      </c>
      <c r="C71" s="7" t="s">
        <v>529</v>
      </c>
      <c r="D71" s="17" t="s">
        <v>530</v>
      </c>
      <c r="E71" s="19"/>
      <c r="F71" s="18" t="s">
        <v>19</v>
      </c>
    </row>
    <row r="72" spans="1:6" ht="39" x14ac:dyDescent="0.35">
      <c r="A72" s="20">
        <f t="shared" si="1"/>
        <v>62</v>
      </c>
      <c r="B72" s="17" t="s">
        <v>527</v>
      </c>
      <c r="C72" s="7" t="s">
        <v>534</v>
      </c>
      <c r="D72" s="17" t="s">
        <v>535</v>
      </c>
      <c r="E72" s="19"/>
      <c r="F72" s="18" t="s">
        <v>19</v>
      </c>
    </row>
    <row r="73" spans="1:6" ht="39" x14ac:dyDescent="0.35">
      <c r="A73" s="20">
        <f t="shared" si="1"/>
        <v>63</v>
      </c>
      <c r="B73" s="17" t="s">
        <v>527</v>
      </c>
      <c r="C73" s="7" t="s">
        <v>531</v>
      </c>
      <c r="D73" s="17" t="s">
        <v>524</v>
      </c>
      <c r="E73" s="19"/>
      <c r="F73" s="18" t="s">
        <v>19</v>
      </c>
    </row>
    <row r="74" spans="1:6" ht="78" x14ac:dyDescent="0.35">
      <c r="A74" s="20">
        <f t="shared" si="1"/>
        <v>64</v>
      </c>
      <c r="B74" s="17" t="s">
        <v>527</v>
      </c>
      <c r="C74" s="7" t="s">
        <v>525</v>
      </c>
      <c r="D74" s="17" t="s">
        <v>532</v>
      </c>
      <c r="E74" s="19"/>
      <c r="F74" s="18" t="s">
        <v>19</v>
      </c>
    </row>
    <row r="75" spans="1:6" ht="52" x14ac:dyDescent="0.35">
      <c r="A75" s="20">
        <f t="shared" ref="A75:A138" si="2">IF(ISNUMBER(A74), A74 +1, 1)</f>
        <v>65</v>
      </c>
      <c r="B75" s="17" t="s">
        <v>536</v>
      </c>
      <c r="C75" s="7" t="s">
        <v>458</v>
      </c>
      <c r="D75" s="17" t="s">
        <v>538</v>
      </c>
      <c r="E75" s="19"/>
      <c r="F75" s="18" t="s">
        <v>19</v>
      </c>
    </row>
    <row r="76" spans="1:6" ht="130" x14ac:dyDescent="0.35">
      <c r="A76" s="20">
        <f t="shared" si="2"/>
        <v>66</v>
      </c>
      <c r="B76" s="17" t="s">
        <v>536</v>
      </c>
      <c r="C76" s="7" t="s">
        <v>540</v>
      </c>
      <c r="D76" s="17" t="s">
        <v>542</v>
      </c>
      <c r="E76" s="19"/>
      <c r="F76" s="18" t="s">
        <v>19</v>
      </c>
    </row>
    <row r="77" spans="1:6" ht="104" x14ac:dyDescent="0.35">
      <c r="A77" s="20">
        <f t="shared" si="2"/>
        <v>67</v>
      </c>
      <c r="B77" s="17" t="s">
        <v>536</v>
      </c>
      <c r="C77" s="26" t="s">
        <v>541</v>
      </c>
      <c r="D77" s="17" t="s">
        <v>544</v>
      </c>
      <c r="E77" s="19"/>
      <c r="F77" s="18" t="s">
        <v>19</v>
      </c>
    </row>
    <row r="78" spans="1:6" ht="91" x14ac:dyDescent="0.35">
      <c r="A78" s="20">
        <f t="shared" si="2"/>
        <v>68</v>
      </c>
      <c r="B78" s="17" t="s">
        <v>536</v>
      </c>
      <c r="C78" s="26" t="s">
        <v>550</v>
      </c>
      <c r="D78" s="17" t="s">
        <v>543</v>
      </c>
      <c r="E78" s="19"/>
      <c r="F78" s="18" t="s">
        <v>19</v>
      </c>
    </row>
    <row r="79" spans="1:6" ht="182" x14ac:dyDescent="0.35">
      <c r="A79" s="20">
        <f t="shared" si="2"/>
        <v>69</v>
      </c>
      <c r="B79" s="17" t="s">
        <v>536</v>
      </c>
      <c r="C79" s="7" t="s">
        <v>545</v>
      </c>
      <c r="D79" s="17" t="s">
        <v>546</v>
      </c>
      <c r="E79" s="19"/>
      <c r="F79" s="18" t="s">
        <v>19</v>
      </c>
    </row>
    <row r="80" spans="1:6" ht="39" x14ac:dyDescent="0.35">
      <c r="A80" s="20">
        <f t="shared" si="2"/>
        <v>70</v>
      </c>
      <c r="B80" s="17" t="s">
        <v>536</v>
      </c>
      <c r="C80" s="7" t="s">
        <v>548</v>
      </c>
      <c r="D80" s="17" t="s">
        <v>547</v>
      </c>
      <c r="E80" s="19"/>
      <c r="F80" s="18" t="s">
        <v>19</v>
      </c>
    </row>
    <row r="81" spans="1:6" ht="117" x14ac:dyDescent="0.35">
      <c r="A81" s="20">
        <f t="shared" si="2"/>
        <v>71</v>
      </c>
      <c r="B81" s="17" t="s">
        <v>536</v>
      </c>
      <c r="C81" s="7" t="s">
        <v>549</v>
      </c>
      <c r="D81" s="17" t="s">
        <v>551</v>
      </c>
      <c r="E81" s="19"/>
      <c r="F81" s="18" t="s">
        <v>19</v>
      </c>
    </row>
    <row r="82" spans="1:6" ht="52" x14ac:dyDescent="0.35">
      <c r="A82" s="20">
        <f t="shared" si="2"/>
        <v>72</v>
      </c>
      <c r="B82" s="17" t="s">
        <v>552</v>
      </c>
      <c r="C82" s="7" t="s">
        <v>553</v>
      </c>
      <c r="D82" s="17" t="s">
        <v>554</v>
      </c>
      <c r="E82" s="19"/>
      <c r="F82" s="18" t="s">
        <v>19</v>
      </c>
    </row>
    <row r="83" spans="1:6" ht="52" x14ac:dyDescent="0.35">
      <c r="A83" s="20">
        <f t="shared" si="2"/>
        <v>73</v>
      </c>
      <c r="B83" s="17" t="s">
        <v>552</v>
      </c>
      <c r="C83" s="7" t="s">
        <v>555</v>
      </c>
      <c r="D83" s="17" t="s">
        <v>556</v>
      </c>
      <c r="E83" s="19"/>
      <c r="F83" s="18" t="s">
        <v>19</v>
      </c>
    </row>
    <row r="84" spans="1:6" ht="26" x14ac:dyDescent="0.35">
      <c r="A84" s="20">
        <f t="shared" si="2"/>
        <v>74</v>
      </c>
      <c r="B84" s="17" t="s">
        <v>552</v>
      </c>
      <c r="C84" s="7" t="s">
        <v>557</v>
      </c>
      <c r="D84" s="17" t="s">
        <v>558</v>
      </c>
      <c r="E84" s="19"/>
      <c r="F84" s="18" t="s">
        <v>19</v>
      </c>
    </row>
    <row r="85" spans="1:6" ht="65" x14ac:dyDescent="0.35">
      <c r="A85" s="20">
        <f t="shared" si="2"/>
        <v>75</v>
      </c>
      <c r="B85" s="17" t="s">
        <v>552</v>
      </c>
      <c r="C85" s="7" t="s">
        <v>559</v>
      </c>
      <c r="D85" s="17" t="s">
        <v>560</v>
      </c>
      <c r="E85" s="19"/>
      <c r="F85" s="18" t="s">
        <v>19</v>
      </c>
    </row>
    <row r="86" spans="1:6" ht="78" x14ac:dyDescent="0.35">
      <c r="A86" s="20">
        <f t="shared" si="2"/>
        <v>76</v>
      </c>
      <c r="B86" s="17" t="s">
        <v>552</v>
      </c>
      <c r="C86" s="7" t="s">
        <v>561</v>
      </c>
      <c r="D86" s="17" t="s">
        <v>562</v>
      </c>
      <c r="E86" s="19"/>
      <c r="F86" s="18" t="s">
        <v>19</v>
      </c>
    </row>
    <row r="87" spans="1:6" ht="52" x14ac:dyDescent="0.35">
      <c r="A87" s="20">
        <f t="shared" si="2"/>
        <v>77</v>
      </c>
      <c r="B87" s="17" t="s">
        <v>563</v>
      </c>
      <c r="C87" s="7" t="s">
        <v>553</v>
      </c>
      <c r="D87" s="17" t="s">
        <v>564</v>
      </c>
      <c r="E87" s="19"/>
      <c r="F87" s="18" t="s">
        <v>19</v>
      </c>
    </row>
    <row r="88" spans="1:6" ht="39" x14ac:dyDescent="0.35">
      <c r="A88" s="20">
        <f t="shared" si="2"/>
        <v>78</v>
      </c>
      <c r="B88" s="17" t="s">
        <v>563</v>
      </c>
      <c r="C88" s="7" t="s">
        <v>565</v>
      </c>
      <c r="D88" s="17" t="s">
        <v>566</v>
      </c>
      <c r="E88" s="19"/>
      <c r="F88" s="18" t="s">
        <v>19</v>
      </c>
    </row>
    <row r="89" spans="1:6" ht="26" x14ac:dyDescent="0.35">
      <c r="A89" s="20">
        <f t="shared" si="2"/>
        <v>79</v>
      </c>
      <c r="B89" s="17" t="s">
        <v>563</v>
      </c>
      <c r="C89" s="7" t="s">
        <v>567</v>
      </c>
      <c r="D89" s="17" t="s">
        <v>566</v>
      </c>
      <c r="E89" s="19"/>
      <c r="F89" s="18" t="s">
        <v>19</v>
      </c>
    </row>
    <row r="90" spans="1:6" ht="39" x14ac:dyDescent="0.35">
      <c r="A90" s="20">
        <f t="shared" si="2"/>
        <v>80</v>
      </c>
      <c r="B90" s="17" t="s">
        <v>568</v>
      </c>
      <c r="C90" s="7" t="s">
        <v>569</v>
      </c>
      <c r="D90" s="17" t="s">
        <v>570</v>
      </c>
      <c r="E90" s="19"/>
      <c r="F90" s="18" t="s">
        <v>19</v>
      </c>
    </row>
    <row r="91" spans="1:6" ht="26" x14ac:dyDescent="0.35">
      <c r="A91" s="20">
        <f t="shared" si="2"/>
        <v>81</v>
      </c>
      <c r="B91" s="17" t="s">
        <v>568</v>
      </c>
      <c r="C91" s="7" t="s">
        <v>571</v>
      </c>
      <c r="D91" s="17" t="s">
        <v>572</v>
      </c>
      <c r="E91" s="19"/>
      <c r="F91" s="18" t="s">
        <v>19</v>
      </c>
    </row>
    <row r="92" spans="1:6" ht="39" x14ac:dyDescent="0.35">
      <c r="A92" s="20">
        <f t="shared" si="2"/>
        <v>82</v>
      </c>
      <c r="B92" s="17" t="s">
        <v>568</v>
      </c>
      <c r="C92" s="7" t="s">
        <v>573</v>
      </c>
      <c r="D92" s="17" t="s">
        <v>574</v>
      </c>
      <c r="E92" s="19"/>
      <c r="F92" s="18" t="s">
        <v>19</v>
      </c>
    </row>
    <row r="93" spans="1:6" ht="65" x14ac:dyDescent="0.35">
      <c r="A93" s="20">
        <f t="shared" si="2"/>
        <v>83</v>
      </c>
      <c r="B93" s="17" t="s">
        <v>568</v>
      </c>
      <c r="C93" s="7" t="s">
        <v>575</v>
      </c>
      <c r="D93" s="17" t="s">
        <v>576</v>
      </c>
      <c r="E93" s="19"/>
      <c r="F93" s="18" t="s">
        <v>19</v>
      </c>
    </row>
    <row r="94" spans="1:6" ht="65" x14ac:dyDescent="0.35">
      <c r="A94" s="20">
        <f t="shared" si="2"/>
        <v>84</v>
      </c>
      <c r="B94" s="17" t="s">
        <v>568</v>
      </c>
      <c r="C94" s="7" t="s">
        <v>577</v>
      </c>
      <c r="D94" s="17" t="s">
        <v>578</v>
      </c>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6">
    <mergeCell ref="E8:F8"/>
    <mergeCell ref="A2:F2"/>
    <mergeCell ref="B5:C5"/>
    <mergeCell ref="B6:C6"/>
    <mergeCell ref="B7:C7"/>
    <mergeCell ref="B8:C8"/>
  </mergeCells>
  <conditionalFormatting sqref="A11:E160">
    <cfRule type="expression" dxfId="3" priority="4">
      <formula>AND($B11&lt;&gt;$B10, $B11&lt;&gt;"")</formula>
    </cfRule>
  </conditionalFormatting>
  <conditionalFormatting sqref="B11:E160">
    <cfRule type="expression" dxfId="2" priority="3">
      <formula>AND($B11&lt;&gt;$B10)</formula>
    </cfRule>
  </conditionalFormatting>
  <conditionalFormatting sqref="F11:F160">
    <cfRule type="expression" dxfId="1" priority="1">
      <formula>$F11="Fail"</formula>
    </cfRule>
    <cfRule type="expression" dxfId="0" priority="2">
      <formula>$F11="Pass"</formula>
    </cfRule>
  </conditionalFormatting>
  <dataValidations count="1">
    <dataValidation type="list" allowBlank="1" showInputMessage="1" showErrorMessage="1" sqref="F11:F160" xr:uid="{330562E8-16C6-4D62-A876-CFA48B10BA8E}">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01_Home</vt:lpstr>
      <vt:lpstr>02_Targets</vt:lpstr>
      <vt:lpstr>03_Scripts</vt:lpstr>
      <vt:lpstr>04_Users</vt:lpstr>
      <vt:lpstr>05_Credentials</vt:lpstr>
      <vt:lpstr>06_QuickTask</vt:lpstr>
      <vt:lpstr>07_Workflow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2024-03-22T18:42:29Z</dcterms:modified>
</cp:coreProperties>
</file>