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19_001\legacy-security\"/>
    </mc:Choice>
  </mc:AlternateContent>
  <xr:revisionPtr revIDLastSave="0" documentId="13_ncr:1_{CAFB5921-FD9E-4F49-BCD5-02108021550A}" xr6:coauthVersionLast="47" xr6:coauthVersionMax="47" xr10:uidLastSave="{00000000-0000-0000-0000-000000000000}"/>
  <bookViews>
    <workbookView xWindow="-19320" yWindow="-120" windowWidth="19440" windowHeight="10320" tabRatio="675" xr2:uid="{00000000-000D-0000-FFFF-FFFF00000000}"/>
  </bookViews>
  <sheets>
    <sheet name="Summary" sheetId="2" r:id="rId1"/>
    <sheet name="01_Creation" sheetId="3" r:id="rId2"/>
    <sheet name="02_UpdateSteps" sheetId="10" r:id="rId3"/>
    <sheet name="03_ScriptChanges" sheetId="11" r:id="rId4"/>
    <sheet name="04_RuntimeParameter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11" i="12"/>
  <c r="A12" i="12" s="1"/>
  <c r="A13" i="12" s="1"/>
  <c r="A14" i="12" s="1"/>
  <c r="A15" i="12" s="1"/>
  <c r="E7" i="12"/>
  <c r="E6" i="12"/>
  <c r="E5" i="12"/>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E6" i="10"/>
  <c r="E5" i="10"/>
  <c r="F7" i="10" l="1"/>
  <c r="F6" i="10"/>
  <c r="F5" i="10"/>
  <c r="F5" i="12"/>
  <c r="F6" i="12"/>
  <c r="E8" i="12"/>
  <c r="F7" i="12"/>
  <c r="F5" i="11"/>
  <c r="E8" i="11"/>
  <c r="F6" i="11"/>
  <c r="F7" i="11"/>
  <c r="E8" i="10"/>
  <c r="A11" i="3"/>
  <c r="E7" i="3"/>
  <c r="E6" i="3"/>
  <c r="E5" i="3"/>
  <c r="B5" i="2" a="1"/>
  <c r="B4" i="2" a="1"/>
  <c r="B3" i="2" a="1"/>
  <c r="B5" i="2" l="1"/>
  <c r="B4" i="2"/>
  <c r="B3" i="2"/>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<sst xmlns="http://schemas.openxmlformats.org/spreadsheetml/2006/main" count="395" uniqueCount="150">
  <si>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</si>
  <si>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</si>
  <si>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</si>
  <si>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</si>
  <si>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</si>
  <si>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</si>
  <si>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</si>
  <si>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</si>
  <si>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</si>
  <si>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</si>
  <si>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</si>
  <si>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</si>
  <si>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</si>
  <si>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</si>
  <si>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</si>
  <si>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</si>
  <si>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</si>
  <si>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</si>
  <si>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</si>
  <si>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</si>
  <si>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</si>
  <si>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</si>
  <si>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Click the Cancel button</t>
  </si>
  <si>
    <t>01_Creation</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</si>
  <si>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</si>
  <si>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</si>
  <si>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</si>
  <si>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</si>
  <si>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</si>
  <si>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</si>
  <si>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</si>
  <si>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</si>
  <si>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</si>
  <si>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</si>
  <si>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</si>
  <si>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</si>
  <si>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</si>
  <si>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</si>
  <si>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</si>
  <si>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</si>
  <si>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</si>
  <si>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</si>
  <si>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</si>
  <si>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</si>
  <si>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</si>
  <si>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</si>
  <si>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</si>
  <si>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</si>
  <si>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</si>
  <si>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</si>
  <si>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</si>
  <si>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</si>
  <si>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</si>
  <si>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</si>
  <si>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</si>
  <si>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</si>
  <si>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</si>
  <si>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</si>
  <si>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</si>
  <si>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</si>
  <si>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</si>
  <si>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</si>
  <si>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</si>
  <si>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</si>
  <si>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</si>
  <si>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</si>
  <si>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</si>
  <si>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</si>
  <si>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</si>
  <si>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</si>
  <si>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</si>
  <si>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</si>
  <si>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</si>
  <si>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</si>
  <si>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</si>
  <si>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</si>
  <si>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</si>
  <si>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</si>
  <si>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</si>
  <si>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</si>
  <si>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</si>
  <si>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</si>
  <si>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</si>
  <si>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</si>
  <si>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</si>
  <si>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</si>
  <si>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</si>
  <si>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</si>
  <si>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</si>
  <si>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</si>
  <si>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</si>
  <si>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</si>
  <si>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</si>
  <si>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</si>
  <si>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</si>
  <si>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</si>
  <si>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</si>
  <si>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</si>
  <si>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</si>
  <si>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</si>
  <si>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</si>
  <si>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</si>
  <si>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</si>
  <si>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</si>
  <si>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</si>
  <si>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</si>
  <si>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</si>
  <si>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</si>
  <si>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</si>
  <si>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</si>
  <si>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</si>
  <si>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</si>
  <si>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</si>
  <si>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</si>
  <si>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</si>
  <si>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</si>
  <si>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</si>
  <si>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</si>
  <si>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</si>
  <si>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</si>
  <si>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</si>
  <si>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</si>
  <si>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</si>
  <si>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</si>
  <si>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</si>
  <si>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</si>
  <si>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</si>
  <si>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</si>
  <si>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</si>
  <si>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Testing Workflow creation and execution</t>
  </si>
  <si>
    <t>Updating Workflow steps to test related case scenarios</t>
  </si>
  <si>
    <t>Reaction of a workflow to script changes.</t>
  </si>
  <si>
    <t>You can upload the script successfully. This version of the script has the same second parameter named $Second. But in this case has no default value.</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</si>
  <si>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</si>
  <si>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Click in the More link in the navigation bar. In the expanded menu click on the Create a Workflow option.</t>
  </si>
  <si>
    <t>In the name field enter "TestWorkflow", in the  Description field enter the follwing: "This is a Workflow for testing purposes only."
After that click in the Add Step button.</t>
  </si>
  <si>
    <t>Click the save button</t>
  </si>
  <si>
    <t>Creating the workflow</t>
  </si>
  <si>
    <t>04_RuntimeParameters</t>
  </si>
  <si>
    <t>Test a workflow that have some parameters defined as "Runtime parameters" allowing the user to change his value right before the workflow is executed.</t>
  </si>
  <si>
    <r>
      <t xml:space="preserve">Create a new Workflow named "TestWorkflowWithRPs" and as description "This workflow contains runtime parameters."
Add the following steps:
</t>
    </r>
    <r>
      <rPr>
        <b/>
        <sz val="10"/>
        <color theme="1"/>
        <rFont val="Calibri"/>
        <family val="2"/>
      </rPr>
      <t>1st step</t>
    </r>
    <r>
      <rPr>
        <sz val="10"/>
        <color theme="1"/>
        <rFont val="Calibri"/>
        <family val="2"/>
      </rPr>
      <t>:
 -Name: Step 1 with 1 RP
 -Script to execute: TestScript
 -Targets: Select 1 valid target.
 - Script parameter changes:
    - $ResultType: JSON
    - $TotalResults: 30
Also for the $TotalResults parameter, click in the checkbox at the right of the parameter name to run it into a runtime parameter. Click the save button to save your changes.</t>
    </r>
  </si>
  <si>
    <t>The changes in the steps are savedd and now you can see a step named "Step 1 with 1 RP" in the step list of the Workflow.</t>
  </si>
  <si>
    <t xml:space="preserve">Click on the "Add Step button to add a new step named "Step 2 with 2 rps", also select the script "TestSCript" and a valid target. 
Then make the following changes to the parameters:
 -$ThrowError: Keep the value in $false, but click the checkbox right to the parameter name to turn it into a runtime parameter.
 - $TotalResults change the value to 100 and convert it also into a runtime parameter.
 - $ResultType change the value to "Json"
Click the Save button </t>
  </si>
  <si>
    <t>Now both steps are listed in the steps section of the workflow.</t>
  </si>
  <si>
    <t>Executing the workflow</t>
  </si>
  <si>
    <t>Click the "Save and Run" button for the workflow</t>
  </si>
  <si>
    <t xml:space="preserve">You will be redirected to the run page. The legend "This workflow has some runtime parameters defined." will be displayed and ypu will be able to edit the 3 runtime parameters. 
$TotalResults in 1st step $ThrowError and $TotalResults in the 2nd step.
They must be displayed with the following values:
- 1st step:
   -$TotalResults: 30
- 2nd step:
   -$ThrowErrror: $false
   -$TotalResults: 100
</t>
  </si>
  <si>
    <t>Make the following changes to the Runtime Parameters:
 - At 1st step ste the value of $TotalResults to 15.
 - At 2nd step set the value of $ThrowErrors to $true.
After made those changes click the "Run" button and confirm the execution.</t>
  </si>
  <si>
    <t>The workflow execution starts and finished with error status.
The first step must be finished successfully and deliver 15 rows of results.
The second step should be finished with error and the error details must show the following message: "This error is from the script!"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</si>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</sst>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0">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79" headerRowBorderDxfId="78" tableBorderDxfId="77" totalsRowBorderDxfId="76">
  <autoFilter ref="A1:B5" xr:uid="{4408209C-EE48-4EDD-81CA-828422C6913B}"/>
  <tableColumns count="2">
    <tableColumn id="1" xr3:uid="{654C6343-7B3C-42FE-9EF4-7BFE7BE35779}" name="Test Case Sheet name" dataDxfId="75"/>
    <tableColumn id="2" xr3:uid="{FDA0E746-B4F2-405E-8A1D-9A6A22073CB9}" name="Result" dataDxfId="7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3" headerRowBorderDxfId="72" tableBorderDxfId="71" totalsRowBorderDxfId="70">
  <autoFilter ref="D1:E4" xr:uid="{949BDB15-3C75-449C-B4C4-A2C0E485B5C0}">
    <filterColumn colId="0" hiddenButton="1"/>
    <filterColumn colId="1" hiddenButton="1"/>
  </autoFilter>
  <tableColumns count="2">
    <tableColumn id="1" xr3:uid="{5420B28C-70A3-47FD-BF8A-F016E4F7FA0F}" name="Summary Results" dataDxfId="69"/>
    <tableColumn id="2" xr3:uid="{B0E66881-1E02-43BC-AA03-3C33769D1162}" name="Count"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6" totalsRowShown="0" headerRowDxfId="67" dataDxfId="65" headerRowBorderDxfId="66" tableBorderDxfId="64" totalsRowBorderDxfId="63">
  <autoFilter ref="A10:F2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62">
      <calculatedColumnFormula>IF(ISNUMBER(A10), A10 +1, 1)</calculatedColumnFormula>
    </tableColumn>
    <tableColumn id="6" xr3:uid="{AD88C9C6-DADE-45D0-A01C-3DD953458433}" name="Area" dataDxfId="61"/>
    <tableColumn id="2" xr3:uid="{B02D9B2C-E852-4462-A564-81E53B5B365B}" name="Step Details" dataDxfId="60"/>
    <tableColumn id="3" xr3:uid="{CDFDD06A-E36F-4E48-8FBC-00C2BA7A82BE}" name="Expected" dataDxfId="59"/>
    <tableColumn id="4" xr3:uid="{6A3BB6D8-A91E-4A24-9EE4-7F664D029AC6}" name="Actual" dataDxfId="58"/>
    <tableColumn id="5" xr3:uid="{965FEC3D-F8DD-479C-99AA-27E03D4F4B08}" name="Status" dataDxfId="5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56" dataDxfId="54" headerRowBorderDxfId="55" tableBorderDxfId="53" totalsRowBorderDxfId="52">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51">
      <calculatedColumnFormula>IF(ISNUMBER(A10), A10 +1, 1)</calculatedColumnFormula>
    </tableColumn>
    <tableColumn id="6" xr3:uid="{8223B210-E99C-444B-8A89-357D65CD5C00}" name="Area" dataDxfId="50"/>
    <tableColumn id="2" xr3:uid="{B426971A-2942-477B-B310-71C5CB883EDE}" name="Step Details" dataDxfId="49"/>
    <tableColumn id="3" xr3:uid="{FB4AFFCD-C7A2-46B9-84F9-F72158F907D9}" name="Expected" dataDxfId="48"/>
    <tableColumn id="4" xr3:uid="{797DADB9-7E15-4D07-83AE-40DA67E0F766}" name="Actual" dataDxfId="47"/>
    <tableColumn id="5" xr3:uid="{D01CF7E6-82FA-4681-9005-CA4867BF5FB7}" name="Status"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45" dataDxfId="43" headerRowBorderDxfId="44" tableBorderDxfId="42" totalsRowBorderDxfId="41">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40">
      <calculatedColumnFormula>IF(ISNUMBER(A10), A10 +1, 1)</calculatedColumnFormula>
    </tableColumn>
    <tableColumn id="6" xr3:uid="{3C24F471-6BF6-4718-BD11-EEB361D3C462}" name="Area" dataDxfId="39"/>
    <tableColumn id="2" xr3:uid="{63115B35-F0E9-4475-B1AE-118755E689FF}" name="Step Details" dataDxfId="38"/>
    <tableColumn id="3" xr3:uid="{713C8AD2-E6AB-490A-8074-5B7FABD09EB4}" name="Expected" dataDxfId="37"/>
    <tableColumn id="4" xr3:uid="{3BBC46A7-A7E4-4DC9-8A04-A389B0115268}" name="Actual" dataDxfId="36"/>
    <tableColumn id="5" xr3:uid="{1E4B8B17-0564-4E57-BF07-EDB98972C0E1}" name="Status"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15" totalsRowShown="0" headerRowDxfId="34" dataDxfId="32" headerRowBorderDxfId="33" tableBorderDxfId="31" totalsRowBorderDxfId="30">
  <autoFilter ref="A10:F1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29">
      <calculatedColumnFormula>IF(ISNUMBER(A10), A10 +1, 1)</calculatedColumnFormula>
    </tableColumn>
    <tableColumn id="6" xr3:uid="{C3E23913-03A2-4DDE-9200-CB1D3F7CAF71}" name="Area" dataDxfId="28"/>
    <tableColumn id="2" xr3:uid="{C4A460E0-F915-41E8-810D-DD5B5A855970}" name="Step Details" dataDxfId="27"/>
    <tableColumn id="3" xr3:uid="{2847F570-CF61-45E3-87F8-F3154538850F}" name="Expected" dataDxfId="26"/>
    <tableColumn id="4" xr3:uid="{A2161717-969C-4221-9C0A-4C279FA74510}" name="Actual" dataDxfId="25"/>
    <tableColumn id="5" xr3:uid="{2477E087-D513-47DB-BE9A-2B8C05401C37}" name="Status"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15"/>
  <sheetViews>
    <sheetView tabSelected="1" workbookViewId="0">
      <selection activeCell="E2" sqref="E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23</v>
      </c>
      <c r="B2" s="5" t="str" cm="1">
        <f t="array" aca="1" ref="B2" ca="1">INDIRECT(A2&amp;"!E8")</f>
        <v>Pass</v>
      </c>
      <c r="D2" s="2" t="s">
        <v>15</v>
      </c>
      <c r="E2" s="5">
        <f ca="1">COUNTIF(Summary[Result],"Not Executed")</f>
        <v>0</v>
      </c>
    </row>
    <row r="3" spans="1:5" x14ac:dyDescent="0.35">
      <c r="A3" s="2" t="s">
        <v>127</v>
      </c>
      <c r="B3" s="5" t="str" cm="1">
        <f t="array" aca="1" ref="B3" ca="1">INDIRECT(A3&amp;"!E8")</f>
        <v>Pass</v>
      </c>
      <c r="D3" s="2" t="s">
        <v>16</v>
      </c>
      <c r="E3" s="5">
        <f ca="1">COUNTIF(Summary[Result],"Pass")</f>
        <v>4</v>
      </c>
    </row>
    <row r="4" spans="1:5" x14ac:dyDescent="0.35">
      <c r="A4" s="3" t="s">
        <v>128</v>
      </c>
      <c r="B4" s="9" t="str" cm="1">
        <f t="array" aca="1" ref="B4" ca="1">INDIRECT(A4&amp;"!E8")</f>
        <v>Pass</v>
      </c>
      <c r="D4" s="3" t="s">
        <v>17</v>
      </c>
      <c r="E4" s="9">
        <f ca="1">COUNTIF(Summary[Result],"Fail")</f>
        <v>0</v>
      </c>
    </row>
    <row r="5" spans="1:5" x14ac:dyDescent="0.35">
      <c r="A5" s="3" t="s">
        <v>138</v>
      </c>
      <c r="B5" s="9" t="str" cm="1">
        <f t="array" aca="1" ref="B5" ca="1">INDIRECT(A5&amp;"!E8")</f>
        <v>Pass</v>
      </c>
    </row>
    <row r="15" spans="1:5" ht="10" customHeight="1" x14ac:dyDescent="0.35"/>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6"/>
  <sheetViews>
    <sheetView topLeftCell="A24" workbookViewId="0">
      <selection activeCell="F22" sqref="F22:F2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129</v>
      </c>
      <c r="B2" s="23"/>
      <c r="C2" s="23"/>
      <c r="D2" s="23"/>
      <c r="E2" s="23"/>
      <c r="F2" s="24"/>
    </row>
    <row r="3" spans="1:6" hidden="1" x14ac:dyDescent="0.35"/>
    <row r="4" spans="1:6" x14ac:dyDescent="0.35">
      <c r="A4" s="12" t="s">
        <v>1</v>
      </c>
      <c r="B4" s="12"/>
      <c r="C4" s="12"/>
      <c r="D4" s="12" t="s">
        <v>11</v>
      </c>
      <c r="E4" s="12"/>
      <c r="F4" s="12"/>
    </row>
    <row r="5" spans="1:6" ht="26" x14ac:dyDescent="0.35">
      <c r="A5" s="16" t="s">
        <v>32</v>
      </c>
      <c r="B5" s="25" t="s">
        <v>33</v>
      </c>
      <c r="C5" s="24"/>
      <c r="D5" s="1" t="s">
        <v>9</v>
      </c>
      <c r="E5" s="5">
        <f>COUNTIF(SampleTestCase12[Status], "Not Executed")</f>
        <v>0</v>
      </c>
      <c r="F5" s="15">
        <f>E5/SUM(E$5:E$7)</f>
        <v>0</v>
      </c>
    </row>
    <row r="6" spans="1:6" x14ac:dyDescent="0.35">
      <c r="A6" s="16" t="s">
        <v>34</v>
      </c>
      <c r="B6" s="25" t="s">
        <v>36</v>
      </c>
      <c r="C6" s="24"/>
      <c r="D6" s="1" t="s">
        <v>10</v>
      </c>
      <c r="E6" s="5">
        <f>COUNTIF(SampleTestCase12[Status], "Pass")</f>
        <v>16</v>
      </c>
      <c r="F6" s="15">
        <f>E6/SUM(E$5:E$7)</f>
        <v>1</v>
      </c>
    </row>
    <row r="7" spans="1:6" x14ac:dyDescent="0.35">
      <c r="A7" s="16" t="s">
        <v>35</v>
      </c>
      <c r="B7" s="25" t="s">
        <v>37</v>
      </c>
      <c r="C7" s="24"/>
      <c r="D7" s="1" t="s">
        <v>8</v>
      </c>
      <c r="E7" s="5">
        <f>COUNTIF(SampleTestCase12[Status], "Fail")</f>
        <v>0</v>
      </c>
      <c r="F7" s="15">
        <f>E7/SUM(E$5:E$7)</f>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x14ac:dyDescent="0.35">
      <c r="A11" s="5">
        <f t="shared" ref="A11:A26" si="0">IF(ISNUMBER(A10), A10 +1, 1)</f>
        <v>1</v>
      </c>
      <c r="B11" s="10" t="s">
        <v>49</v>
      </c>
      <c r="C11" s="10" t="s">
        <v>19</v>
      </c>
      <c r="D11" s="10" t="s">
        <v>20</v>
      </c>
      <c r="E11" s="10"/>
      <c r="F11" s="4" t="s">
        <v>149</v>
      </c>
    </row>
    <row r="12" spans="1:6" ht="39" x14ac:dyDescent="0.35">
      <c r="A12" s="5">
        <f t="shared" si="0"/>
        <v>2</v>
      </c>
      <c r="B12" s="10" t="s">
        <v>49</v>
      </c>
      <c r="C12" s="10" t="s">
        <v>134</v>
      </c>
      <c r="D12" s="10" t="s">
        <v>24</v>
      </c>
      <c r="E12" s="10"/>
      <c r="F12" s="4" t="s">
        <v>149</v>
      </c>
    </row>
    <row r="13" spans="1:6" ht="26" x14ac:dyDescent="0.35">
      <c r="A13" s="5">
        <f t="shared" si="0"/>
        <v>3</v>
      </c>
      <c r="B13" s="10" t="s">
        <v>49</v>
      </c>
      <c r="C13" s="18" t="s">
        <v>38</v>
      </c>
      <c r="D13" s="10" t="s">
        <v>25</v>
      </c>
      <c r="E13" s="17"/>
      <c r="F13" s="4" t="s">
        <v>149</v>
      </c>
    </row>
    <row r="14" spans="1:6" ht="39" x14ac:dyDescent="0.35">
      <c r="A14" s="5">
        <f t="shared" si="0"/>
        <v>4</v>
      </c>
      <c r="B14" s="10" t="s">
        <v>49</v>
      </c>
      <c r="C14" s="18" t="s">
        <v>27</v>
      </c>
      <c r="D14" s="10" t="s">
        <v>26</v>
      </c>
      <c r="E14" s="17"/>
      <c r="F14" s="4" t="s">
        <v>149</v>
      </c>
    </row>
    <row r="15" spans="1:6" ht="39" x14ac:dyDescent="0.35">
      <c r="A15" s="5">
        <f t="shared" si="0"/>
        <v>5</v>
      </c>
      <c r="B15" s="10" t="s">
        <v>49</v>
      </c>
      <c r="C15" s="18" t="s">
        <v>28</v>
      </c>
      <c r="D15" s="10" t="s">
        <v>29</v>
      </c>
      <c r="E15" s="10"/>
      <c r="F15" s="4" t="s">
        <v>149</v>
      </c>
    </row>
    <row r="16" spans="1:6" ht="26" x14ac:dyDescent="0.35">
      <c r="A16" s="5">
        <f t="shared" si="0"/>
        <v>6</v>
      </c>
      <c r="B16" s="10" t="s">
        <v>49</v>
      </c>
      <c r="C16" s="10" t="s">
        <v>22</v>
      </c>
      <c r="D16" s="10" t="s">
        <v>30</v>
      </c>
      <c r="E16" s="10"/>
      <c r="F16" s="4" t="s">
        <v>149</v>
      </c>
    </row>
    <row r="17" spans="1:6" ht="52" x14ac:dyDescent="0.35">
      <c r="A17" s="5">
        <f t="shared" si="0"/>
        <v>7</v>
      </c>
      <c r="B17" s="10" t="s">
        <v>49</v>
      </c>
      <c r="C17" s="10" t="s">
        <v>135</v>
      </c>
      <c r="D17" s="10" t="s">
        <v>31</v>
      </c>
      <c r="E17" s="10"/>
      <c r="F17" s="4" t="s">
        <v>149</v>
      </c>
    </row>
    <row r="18" spans="1:6" ht="39" x14ac:dyDescent="0.35">
      <c r="A18" s="5">
        <f t="shared" si="0"/>
        <v>8</v>
      </c>
      <c r="B18" s="10" t="s">
        <v>49</v>
      </c>
      <c r="C18" s="18" t="s">
        <v>39</v>
      </c>
      <c r="D18" s="10" t="s">
        <v>25</v>
      </c>
      <c r="E18" s="10"/>
      <c r="F18" s="4" t="s">
        <v>149</v>
      </c>
    </row>
    <row r="19" spans="1:6" ht="39" x14ac:dyDescent="0.35">
      <c r="A19" s="5">
        <f t="shared" si="0"/>
        <v>9</v>
      </c>
      <c r="B19" s="10" t="s">
        <v>49</v>
      </c>
      <c r="C19" s="18" t="s">
        <v>27</v>
      </c>
      <c r="D19" s="10" t="s">
        <v>26</v>
      </c>
      <c r="E19" s="10"/>
      <c r="F19" s="4" t="s">
        <v>149</v>
      </c>
    </row>
    <row r="20" spans="1:6" ht="39" x14ac:dyDescent="0.35">
      <c r="A20" s="5">
        <f t="shared" si="0"/>
        <v>10</v>
      </c>
      <c r="B20" s="10" t="s">
        <v>49</v>
      </c>
      <c r="C20" s="18" t="s">
        <v>40</v>
      </c>
      <c r="D20" s="10" t="s">
        <v>41</v>
      </c>
      <c r="E20" s="17"/>
      <c r="F20" s="4" t="s">
        <v>149</v>
      </c>
    </row>
    <row r="21" spans="1:6" ht="26" x14ac:dyDescent="0.35">
      <c r="A21" s="5">
        <f t="shared" si="0"/>
        <v>11</v>
      </c>
      <c r="B21" s="10" t="s">
        <v>49</v>
      </c>
      <c r="C21" s="10" t="s">
        <v>42</v>
      </c>
      <c r="D21" s="10" t="s">
        <v>43</v>
      </c>
      <c r="E21" s="10"/>
      <c r="F21" s="4" t="s">
        <v>149</v>
      </c>
    </row>
    <row r="22" spans="1:6" ht="39" x14ac:dyDescent="0.35">
      <c r="A22" s="5">
        <f t="shared" si="0"/>
        <v>12</v>
      </c>
      <c r="B22" s="10" t="s">
        <v>49</v>
      </c>
      <c r="C22" s="18" t="s">
        <v>136</v>
      </c>
      <c r="D22" s="10" t="s">
        <v>44</v>
      </c>
      <c r="E22" s="17"/>
      <c r="F22" s="4" t="s">
        <v>149</v>
      </c>
    </row>
    <row r="23" spans="1:6" ht="104" x14ac:dyDescent="0.35">
      <c r="A23" s="5">
        <f t="shared" si="0"/>
        <v>13</v>
      </c>
      <c r="B23" s="10" t="s">
        <v>49</v>
      </c>
      <c r="C23" s="18" t="s">
        <v>46</v>
      </c>
      <c r="D23" s="10" t="s">
        <v>45</v>
      </c>
      <c r="E23" s="17"/>
      <c r="F23" s="4" t="s">
        <v>149</v>
      </c>
    </row>
    <row r="24" spans="1:6" ht="104" x14ac:dyDescent="0.35">
      <c r="A24" s="5">
        <f t="shared" si="0"/>
        <v>14</v>
      </c>
      <c r="B24" s="10" t="s">
        <v>49</v>
      </c>
      <c r="C24" s="18" t="s">
        <v>47</v>
      </c>
      <c r="D24" s="10" t="s">
        <v>48</v>
      </c>
      <c r="E24" s="17"/>
      <c r="F24" s="4" t="s">
        <v>149</v>
      </c>
    </row>
    <row r="25" spans="1:6" ht="52" x14ac:dyDescent="0.35">
      <c r="A25" s="5">
        <f t="shared" si="0"/>
        <v>15</v>
      </c>
      <c r="B25" s="10" t="s">
        <v>49</v>
      </c>
      <c r="C25" s="18" t="s">
        <v>50</v>
      </c>
      <c r="D25" s="10" t="s">
        <v>51</v>
      </c>
      <c r="E25" s="17"/>
      <c r="F25" s="4" t="s">
        <v>149</v>
      </c>
    </row>
    <row r="26" spans="1:6" ht="143" x14ac:dyDescent="0.35">
      <c r="A26" s="5">
        <f t="shared" si="0"/>
        <v>16</v>
      </c>
      <c r="B26" s="10" t="s">
        <v>49</v>
      </c>
      <c r="C26" s="18" t="s">
        <v>52</v>
      </c>
      <c r="D26" s="10" t="s">
        <v>53</v>
      </c>
      <c r="E26" s="17"/>
      <c r="F26" s="4" t="s">
        <v>149</v>
      </c>
    </row>
  </sheetData>
  <mergeCells count="6">
    <mergeCell ref="A2:F2"/>
    <mergeCell ref="B5:C5"/>
    <mergeCell ref="B6:C6"/>
    <mergeCell ref="B7:C7"/>
    <mergeCell ref="B8:C8"/>
    <mergeCell ref="E8:F8"/>
  </mergeCells>
  <phoneticPr fontId="6" type="noConversion"/>
  <conditionalFormatting sqref="A11:E26">
    <cfRule type="expression" dxfId="23" priority="66">
      <formula>AND($B11&lt;&gt;#REF!)</formula>
    </cfRule>
  </conditionalFormatting>
  <conditionalFormatting sqref="B11:B26">
    <cfRule type="expression" dxfId="22" priority="6">
      <formula>AND($B11&lt;&gt;$B10)</formula>
    </cfRule>
  </conditionalFormatting>
  <conditionalFormatting sqref="E8">
    <cfRule type="expression" dxfId="21" priority="2">
      <formula>$E$8="Pass"</formula>
    </cfRule>
    <cfRule type="expression" dxfId="20" priority="3">
      <formula>$E$8="Fail"</formula>
    </cfRule>
  </conditionalFormatting>
  <conditionalFormatting sqref="F11:F26">
    <cfRule type="expression" dxfId="19" priority="4">
      <formula>$F11="Fail"</formula>
    </cfRule>
    <cfRule type="expression" dxfId="18" priority="5">
      <formula>$F11="Pass"</formula>
    </cfRule>
  </conditionalFormatting>
  <dataValidations count="1">
    <dataValidation type="list" allowBlank="1" showInputMessage="1" showErrorMessage="1" sqref="F11:F26"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topLeftCell="A26" workbookViewId="0">
      <selection activeCell="C29" sqref="C29"/>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130</v>
      </c>
      <c r="B2" s="23"/>
      <c r="C2" s="23"/>
      <c r="D2" s="23"/>
      <c r="E2" s="23"/>
      <c r="F2" s="24"/>
    </row>
    <row r="3" spans="1:6" hidden="1" x14ac:dyDescent="0.35"/>
    <row r="4" spans="1:6" x14ac:dyDescent="0.35">
      <c r="A4" s="12" t="s">
        <v>1</v>
      </c>
      <c r="B4" s="12"/>
      <c r="C4" s="12"/>
      <c r="D4" s="12" t="s">
        <v>11</v>
      </c>
      <c r="E4" s="12"/>
      <c r="F4" s="12"/>
    </row>
    <row r="5" spans="1:6" ht="26" x14ac:dyDescent="0.35">
      <c r="A5" s="16" t="s">
        <v>32</v>
      </c>
      <c r="B5" s="25" t="s">
        <v>33</v>
      </c>
      <c r="C5" s="24"/>
      <c r="D5" s="1" t="s">
        <v>9</v>
      </c>
      <c r="E5" s="5">
        <f>COUNTIF(SampleTestCase123[Status], "Not Executed")</f>
        <v>0</v>
      </c>
      <c r="F5" s="15">
        <f>E5/SUM(E$5:E$7)</f>
        <v>0</v>
      </c>
    </row>
    <row r="6" spans="1:6" x14ac:dyDescent="0.35">
      <c r="A6" s="16" t="s">
        <v>34</v>
      </c>
      <c r="B6" s="25" t="s">
        <v>36</v>
      </c>
      <c r="C6" s="24"/>
      <c r="D6" s="1" t="s">
        <v>10</v>
      </c>
      <c r="E6" s="5">
        <f>COUNTIF(SampleTestCase123[Status], "Pass")</f>
        <v>20</v>
      </c>
      <c r="F6" s="15">
        <f>E6/SUM(E$5:E$7)</f>
        <v>1</v>
      </c>
    </row>
    <row r="7" spans="1:6" x14ac:dyDescent="0.35">
      <c r="A7" s="16" t="s">
        <v>35</v>
      </c>
      <c r="B7" s="25" t="s">
        <v>37</v>
      </c>
      <c r="C7" s="24"/>
      <c r="D7" s="1" t="s">
        <v>8</v>
      </c>
      <c r="E7" s="5">
        <f>COUNTIF(SampleTestCase123[Status], "Fail")</f>
        <v>0</v>
      </c>
      <c r="F7" s="15">
        <f>E7/SUM(E$5:E$7)</f>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x14ac:dyDescent="0.35">
      <c r="A11" s="5">
        <f t="shared" ref="A11:A30" si="0">IF(ISNUMBER(A10), A10 +1, 1)</f>
        <v>1</v>
      </c>
      <c r="B11" s="10" t="s">
        <v>54</v>
      </c>
      <c r="C11" s="10" t="s">
        <v>19</v>
      </c>
      <c r="D11" s="10" t="s">
        <v>20</v>
      </c>
      <c r="E11" s="10"/>
      <c r="F11" s="4" t="s">
        <v>149</v>
      </c>
    </row>
    <row r="12" spans="1:6" ht="39" x14ac:dyDescent="0.35">
      <c r="A12" s="5">
        <f t="shared" si="0"/>
        <v>2</v>
      </c>
      <c r="B12" s="10" t="s">
        <v>54</v>
      </c>
      <c r="C12" s="10" t="s">
        <v>55</v>
      </c>
      <c r="D12" s="10" t="s">
        <v>58</v>
      </c>
      <c r="E12" s="10"/>
      <c r="F12" s="4" t="s">
        <v>149</v>
      </c>
    </row>
    <row r="13" spans="1:6" ht="26" x14ac:dyDescent="0.35">
      <c r="A13" s="5">
        <f t="shared" si="0"/>
        <v>3</v>
      </c>
      <c r="B13" s="10" t="s">
        <v>54</v>
      </c>
      <c r="C13" s="18" t="s">
        <v>56</v>
      </c>
      <c r="D13" s="10" t="s">
        <v>57</v>
      </c>
      <c r="E13" s="17"/>
      <c r="F13" s="4" t="s">
        <v>149</v>
      </c>
    </row>
    <row r="14" spans="1:6" ht="52" x14ac:dyDescent="0.35">
      <c r="A14" s="5">
        <f t="shared" si="0"/>
        <v>4</v>
      </c>
      <c r="B14" s="10" t="s">
        <v>54</v>
      </c>
      <c r="C14" s="18" t="s">
        <v>59</v>
      </c>
      <c r="D14" s="10" t="s">
        <v>51</v>
      </c>
      <c r="E14" s="17"/>
      <c r="F14" s="4" t="s">
        <v>149</v>
      </c>
    </row>
    <row r="15" spans="1:6" ht="65" x14ac:dyDescent="0.35">
      <c r="A15" s="5">
        <f t="shared" si="0"/>
        <v>5</v>
      </c>
      <c r="B15" s="10" t="s">
        <v>54</v>
      </c>
      <c r="C15" s="18" t="s">
        <v>60</v>
      </c>
      <c r="D15" s="10" t="s">
        <v>61</v>
      </c>
      <c r="E15" s="17"/>
      <c r="F15" s="4" t="s">
        <v>149</v>
      </c>
    </row>
    <row r="16" spans="1:6" ht="39" x14ac:dyDescent="0.35">
      <c r="A16" s="5">
        <f t="shared" si="0"/>
        <v>6</v>
      </c>
      <c r="B16" s="10" t="s">
        <v>62</v>
      </c>
      <c r="C16" s="18" t="s">
        <v>55</v>
      </c>
      <c r="D16" s="10" t="s">
        <v>58</v>
      </c>
      <c r="E16" s="10"/>
      <c r="F16" s="4" t="s">
        <v>149</v>
      </c>
    </row>
    <row r="17" spans="1:6" ht="26" x14ac:dyDescent="0.35">
      <c r="A17" s="5">
        <f t="shared" si="0"/>
        <v>7</v>
      </c>
      <c r="B17" s="10" t="s">
        <v>62</v>
      </c>
      <c r="C17" s="10" t="s">
        <v>56</v>
      </c>
      <c r="D17" s="10" t="s">
        <v>57</v>
      </c>
      <c r="E17" s="10"/>
      <c r="F17" s="4" t="s">
        <v>149</v>
      </c>
    </row>
    <row r="18" spans="1:6" ht="26" x14ac:dyDescent="0.35">
      <c r="A18" s="5">
        <f t="shared" si="0"/>
        <v>8</v>
      </c>
      <c r="B18" s="10" t="s">
        <v>62</v>
      </c>
      <c r="C18" s="10" t="s">
        <v>63</v>
      </c>
      <c r="D18" s="10" t="s">
        <v>64</v>
      </c>
      <c r="E18" s="10"/>
      <c r="F18" s="4" t="s">
        <v>149</v>
      </c>
    </row>
    <row r="19" spans="1:6" ht="52" x14ac:dyDescent="0.35">
      <c r="A19" s="5">
        <f t="shared" si="0"/>
        <v>9</v>
      </c>
      <c r="B19" s="10" t="s">
        <v>62</v>
      </c>
      <c r="C19" s="18" t="s">
        <v>65</v>
      </c>
      <c r="D19" s="10" t="s">
        <v>66</v>
      </c>
      <c r="E19" s="10"/>
      <c r="F19" s="4" t="s">
        <v>149</v>
      </c>
    </row>
    <row r="20" spans="1:6" ht="52" x14ac:dyDescent="0.35">
      <c r="A20" s="5">
        <f t="shared" si="0"/>
        <v>10</v>
      </c>
      <c r="B20" s="10" t="s">
        <v>62</v>
      </c>
      <c r="C20" s="18" t="s">
        <v>67</v>
      </c>
      <c r="D20" s="10" t="s">
        <v>68</v>
      </c>
      <c r="E20" s="10"/>
      <c r="F20" s="4" t="s">
        <v>149</v>
      </c>
    </row>
    <row r="21" spans="1:6" ht="65" x14ac:dyDescent="0.35">
      <c r="A21" s="5">
        <f t="shared" si="0"/>
        <v>11</v>
      </c>
      <c r="B21" s="10" t="s">
        <v>62</v>
      </c>
      <c r="C21" s="18" t="s">
        <v>69</v>
      </c>
      <c r="D21" s="10" t="s">
        <v>70</v>
      </c>
      <c r="E21" s="17"/>
      <c r="F21" s="4" t="s">
        <v>149</v>
      </c>
    </row>
    <row r="22" spans="1:6" ht="26" x14ac:dyDescent="0.35">
      <c r="A22" s="5">
        <f t="shared" si="0"/>
        <v>12</v>
      </c>
      <c r="B22" s="10" t="s">
        <v>62</v>
      </c>
      <c r="C22" s="10" t="s">
        <v>71</v>
      </c>
      <c r="D22" s="10" t="s">
        <v>72</v>
      </c>
      <c r="E22" s="10"/>
      <c r="F22" s="4" t="s">
        <v>149</v>
      </c>
    </row>
    <row r="23" spans="1:6" ht="39" x14ac:dyDescent="0.35">
      <c r="A23" s="5">
        <f t="shared" si="0"/>
        <v>13</v>
      </c>
      <c r="B23" s="10" t="s">
        <v>73</v>
      </c>
      <c r="C23" s="18" t="s">
        <v>55</v>
      </c>
      <c r="D23" s="10" t="s">
        <v>58</v>
      </c>
      <c r="E23" s="17"/>
      <c r="F23" s="4" t="s">
        <v>149</v>
      </c>
    </row>
    <row r="24" spans="1:6" ht="26" x14ac:dyDescent="0.35">
      <c r="A24" s="5">
        <f t="shared" si="0"/>
        <v>14</v>
      </c>
      <c r="B24" s="10" t="s">
        <v>73</v>
      </c>
      <c r="C24" s="18" t="s">
        <v>56</v>
      </c>
      <c r="D24" s="10" t="s">
        <v>57</v>
      </c>
      <c r="E24" s="17"/>
      <c r="F24" s="4" t="s">
        <v>149</v>
      </c>
    </row>
    <row r="25" spans="1:6" ht="52" x14ac:dyDescent="0.35">
      <c r="A25" s="5">
        <f t="shared" si="0"/>
        <v>15</v>
      </c>
      <c r="B25" s="10" t="s">
        <v>73</v>
      </c>
      <c r="C25" s="18" t="s">
        <v>74</v>
      </c>
      <c r="D25" s="10" t="s">
        <v>68</v>
      </c>
      <c r="E25" s="17"/>
      <c r="F25" s="4" t="s">
        <v>149</v>
      </c>
    </row>
    <row r="26" spans="1:6" ht="65" x14ac:dyDescent="0.35">
      <c r="A26" s="5">
        <f t="shared" si="0"/>
        <v>16</v>
      </c>
      <c r="B26" s="10" t="s">
        <v>73</v>
      </c>
      <c r="C26" s="18" t="s">
        <v>75</v>
      </c>
      <c r="D26" s="10" t="s">
        <v>76</v>
      </c>
      <c r="E26" s="17"/>
      <c r="F26" s="4" t="s">
        <v>149</v>
      </c>
    </row>
    <row r="27" spans="1:6" ht="39" x14ac:dyDescent="0.35">
      <c r="A27" s="5">
        <f t="shared" si="0"/>
        <v>17</v>
      </c>
      <c r="B27" s="10" t="s">
        <v>77</v>
      </c>
      <c r="C27" s="18" t="s">
        <v>55</v>
      </c>
      <c r="D27" s="10" t="s">
        <v>58</v>
      </c>
      <c r="E27" s="17"/>
      <c r="F27" s="4" t="s">
        <v>149</v>
      </c>
    </row>
    <row r="28" spans="1:6" ht="26" x14ac:dyDescent="0.35">
      <c r="A28" s="5">
        <f t="shared" si="0"/>
        <v>18</v>
      </c>
      <c r="B28" s="10" t="s">
        <v>77</v>
      </c>
      <c r="C28" s="19" t="s">
        <v>56</v>
      </c>
      <c r="D28" s="20" t="s">
        <v>57</v>
      </c>
      <c r="E28" s="21"/>
      <c r="F28" s="4" t="s">
        <v>149</v>
      </c>
    </row>
    <row r="29" spans="1:6" ht="104" x14ac:dyDescent="0.35">
      <c r="A29" s="5">
        <f t="shared" si="0"/>
        <v>19</v>
      </c>
      <c r="B29" s="10" t="s">
        <v>77</v>
      </c>
      <c r="C29" s="19" t="s">
        <v>78</v>
      </c>
      <c r="D29" s="10" t="s">
        <v>68</v>
      </c>
      <c r="E29" s="21"/>
      <c r="F29" s="4" t="s">
        <v>149</v>
      </c>
    </row>
    <row r="30" spans="1:6" ht="26" x14ac:dyDescent="0.35">
      <c r="A30" s="5">
        <f t="shared" si="0"/>
        <v>20</v>
      </c>
      <c r="B30" s="10" t="s">
        <v>77</v>
      </c>
      <c r="C30" s="19" t="s">
        <v>79</v>
      </c>
      <c r="D30" s="20" t="s">
        <v>80</v>
      </c>
      <c r="E30" s="21"/>
      <c r="F30" s="4" t="s">
        <v>149</v>
      </c>
    </row>
  </sheetData>
  <mergeCells count="6">
    <mergeCell ref="A2:F2"/>
    <mergeCell ref="B5:C5"/>
    <mergeCell ref="B6:C6"/>
    <mergeCell ref="B7:C7"/>
    <mergeCell ref="B8:C8"/>
    <mergeCell ref="E8:F8"/>
  </mergeCells>
  <conditionalFormatting sqref="A11:E30">
    <cfRule type="expression" dxfId="17" priority="10">
      <formula>AND($B11&lt;&gt;$B10)</formula>
    </cfRule>
  </conditionalFormatting>
  <conditionalFormatting sqref="B10:B30">
    <cfRule type="expression" dxfId="16" priority="9">
      <formula>AND($B10&lt;&gt;$B9)</formula>
    </cfRule>
  </conditionalFormatting>
  <conditionalFormatting sqref="E8">
    <cfRule type="expression" dxfId="15" priority="5">
      <formula>$E$8="Pass"</formula>
    </cfRule>
    <cfRule type="expression" dxfId="14" priority="6">
      <formula>$E$8="Fail"</formula>
    </cfRule>
  </conditionalFormatting>
  <conditionalFormatting sqref="F11:F30">
    <cfRule type="expression" dxfId="13" priority="7">
      <formula>$F11="Fail"</formula>
    </cfRule>
    <cfRule type="expression" dxfId="12" priority="8">
      <formula>$F11="Pass"</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workbookViewId="0">
      <selection activeCell="B5" sqref="B5:C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131</v>
      </c>
      <c r="B2" s="23"/>
      <c r="C2" s="23"/>
      <c r="D2" s="23"/>
      <c r="E2" s="23"/>
      <c r="F2" s="24"/>
    </row>
    <row r="3" spans="1:6" hidden="1" x14ac:dyDescent="0.35"/>
    <row r="4" spans="1:6" x14ac:dyDescent="0.35">
      <c r="A4" s="12" t="s">
        <v>1</v>
      </c>
      <c r="B4" s="12"/>
      <c r="C4" s="12"/>
      <c r="D4" s="12" t="s">
        <v>11</v>
      </c>
      <c r="E4" s="12"/>
      <c r="F4" s="12"/>
    </row>
    <row r="5" spans="1:6" ht="26" x14ac:dyDescent="0.35">
      <c r="A5" s="16" t="s">
        <v>32</v>
      </c>
      <c r="B5" s="25" t="s">
        <v>33</v>
      </c>
      <c r="C5" s="24"/>
      <c r="D5" s="1" t="s">
        <v>9</v>
      </c>
      <c r="E5" s="5">
        <f>COUNTIF(SampleTestCase1236[Status], "Not Executed")</f>
        <v>0</v>
      </c>
      <c r="F5" s="15">
        <f>E5/SUM(E$5:E$7)</f>
        <v>0</v>
      </c>
    </row>
    <row r="6" spans="1:6" ht="30" customHeight="1" x14ac:dyDescent="0.35">
      <c r="A6" s="16" t="s">
        <v>34</v>
      </c>
      <c r="B6" s="25" t="s">
        <v>36</v>
      </c>
      <c r="C6" s="24"/>
      <c r="D6" s="1" t="s">
        <v>10</v>
      </c>
      <c r="E6" s="5">
        <f>COUNTIF(SampleTestCase1236[Status], "Pass")</f>
        <v>36</v>
      </c>
      <c r="F6" s="15">
        <f>E6/SUM(E$5:E$7)</f>
        <v>1</v>
      </c>
    </row>
    <row r="7" spans="1:6" ht="30" customHeight="1" x14ac:dyDescent="0.35">
      <c r="A7" s="16" t="s">
        <v>35</v>
      </c>
      <c r="B7" s="25" t="s">
        <v>37</v>
      </c>
      <c r="C7" s="24"/>
      <c r="D7" s="1" t="s">
        <v>8</v>
      </c>
      <c r="E7" s="5">
        <f>COUNTIF(SampleTestCase1236[Status], "Fail")</f>
        <v>0</v>
      </c>
      <c r="F7" s="15">
        <f>E7/SUM(E$5:E$7)</f>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39" x14ac:dyDescent="0.35">
      <c r="A11" s="5">
        <f t="shared" ref="A11:A46" si="0">IF(ISNUMBER(A10), A10 +1, 1)</f>
        <v>1</v>
      </c>
      <c r="B11" s="10" t="s">
        <v>90</v>
      </c>
      <c r="C11" s="10" t="s">
        <v>19</v>
      </c>
      <c r="D11" s="10" t="s">
        <v>20</v>
      </c>
      <c r="E11" s="10"/>
      <c r="F11" s="4" t="s">
        <v>149</v>
      </c>
    </row>
    <row r="12" spans="1:6" ht="39" x14ac:dyDescent="0.35">
      <c r="A12" s="5">
        <f t="shared" si="0"/>
        <v>2</v>
      </c>
      <c r="B12" s="10" t="s">
        <v>90</v>
      </c>
      <c r="C12" s="10" t="s">
        <v>81</v>
      </c>
      <c r="D12" s="10" t="s">
        <v>82</v>
      </c>
      <c r="E12" s="10"/>
      <c r="F12" s="4" t="s">
        <v>149</v>
      </c>
    </row>
    <row r="13" spans="1:6" ht="39" x14ac:dyDescent="0.35">
      <c r="A13" s="5">
        <f t="shared" si="0"/>
        <v>3</v>
      </c>
      <c r="B13" s="10" t="s">
        <v>90</v>
      </c>
      <c r="C13" s="18" t="s">
        <v>83</v>
      </c>
      <c r="D13" s="10" t="s">
        <v>84</v>
      </c>
      <c r="E13" s="17"/>
      <c r="F13" s="4" t="s">
        <v>149</v>
      </c>
    </row>
    <row r="14" spans="1:6" ht="39" x14ac:dyDescent="0.35">
      <c r="A14" s="5">
        <f t="shared" si="0"/>
        <v>4</v>
      </c>
      <c r="B14" s="10" t="s">
        <v>90</v>
      </c>
      <c r="C14" s="18" t="s">
        <v>85</v>
      </c>
      <c r="D14" s="10" t="s">
        <v>86</v>
      </c>
      <c r="E14" s="17"/>
      <c r="F14" s="4" t="s">
        <v>149</v>
      </c>
    </row>
    <row r="15" spans="1:6" ht="52" x14ac:dyDescent="0.35">
      <c r="A15" s="5">
        <f t="shared" si="0"/>
        <v>5</v>
      </c>
      <c r="B15" s="10" t="s">
        <v>90</v>
      </c>
      <c r="C15" s="18" t="s">
        <v>92</v>
      </c>
      <c r="D15" s="10" t="s">
        <v>87</v>
      </c>
      <c r="E15" s="17"/>
      <c r="F15" s="4" t="s">
        <v>149</v>
      </c>
    </row>
    <row r="16" spans="1:6" ht="39" x14ac:dyDescent="0.35">
      <c r="A16" s="5">
        <f t="shared" si="0"/>
        <v>6</v>
      </c>
      <c r="B16" s="10" t="s">
        <v>90</v>
      </c>
      <c r="C16" s="18" t="s">
        <v>88</v>
      </c>
      <c r="D16" s="10" t="s">
        <v>89</v>
      </c>
      <c r="E16" s="10"/>
      <c r="F16" s="4" t="s">
        <v>149</v>
      </c>
    </row>
    <row r="17" spans="1:6" ht="39" x14ac:dyDescent="0.35">
      <c r="A17" s="5">
        <f t="shared" si="0"/>
        <v>7</v>
      </c>
      <c r="B17" s="10" t="s">
        <v>90</v>
      </c>
      <c r="C17" s="10" t="s">
        <v>55</v>
      </c>
      <c r="D17" s="10" t="s">
        <v>58</v>
      </c>
      <c r="E17" s="10"/>
      <c r="F17" s="4" t="s">
        <v>149</v>
      </c>
    </row>
    <row r="18" spans="1:6" ht="65" x14ac:dyDescent="0.35">
      <c r="A18" s="5">
        <f t="shared" si="0"/>
        <v>8</v>
      </c>
      <c r="B18" s="10" t="s">
        <v>90</v>
      </c>
      <c r="C18" s="10" t="s">
        <v>94</v>
      </c>
      <c r="D18" s="10" t="s">
        <v>97</v>
      </c>
      <c r="E18" s="10"/>
      <c r="F18" s="4" t="s">
        <v>149</v>
      </c>
    </row>
    <row r="19" spans="1:6" ht="39" x14ac:dyDescent="0.35">
      <c r="A19" s="5">
        <f t="shared" si="0"/>
        <v>9</v>
      </c>
      <c r="B19" s="10" t="s">
        <v>91</v>
      </c>
      <c r="C19" s="18" t="s">
        <v>81</v>
      </c>
      <c r="D19" s="10" t="s">
        <v>82</v>
      </c>
      <c r="E19" s="10"/>
      <c r="F19" s="4" t="s">
        <v>149</v>
      </c>
    </row>
    <row r="20" spans="1:6" ht="39" x14ac:dyDescent="0.35">
      <c r="A20" s="5">
        <f t="shared" si="0"/>
        <v>10</v>
      </c>
      <c r="B20" s="10" t="s">
        <v>91</v>
      </c>
      <c r="C20" s="18" t="s">
        <v>83</v>
      </c>
      <c r="D20" s="10" t="s">
        <v>84</v>
      </c>
      <c r="E20" s="10"/>
      <c r="F20" s="4" t="s">
        <v>149</v>
      </c>
    </row>
    <row r="21" spans="1:6" ht="39" x14ac:dyDescent="0.35">
      <c r="A21" s="5">
        <f t="shared" si="0"/>
        <v>11</v>
      </c>
      <c r="B21" s="10" t="s">
        <v>91</v>
      </c>
      <c r="C21" s="18" t="s">
        <v>85</v>
      </c>
      <c r="D21" s="10" t="s">
        <v>86</v>
      </c>
      <c r="E21" s="17"/>
      <c r="F21" s="4" t="s">
        <v>149</v>
      </c>
    </row>
    <row r="22" spans="1:6" ht="52" x14ac:dyDescent="0.35">
      <c r="A22" s="5">
        <f t="shared" si="0"/>
        <v>12</v>
      </c>
      <c r="B22" s="10" t="s">
        <v>91</v>
      </c>
      <c r="C22" s="10" t="s">
        <v>93</v>
      </c>
      <c r="D22" s="10" t="s">
        <v>132</v>
      </c>
      <c r="E22" s="10"/>
      <c r="F22" s="4" t="s">
        <v>149</v>
      </c>
    </row>
    <row r="23" spans="1:6" ht="39" x14ac:dyDescent="0.35">
      <c r="A23" s="5">
        <f t="shared" si="0"/>
        <v>13</v>
      </c>
      <c r="B23" s="10" t="s">
        <v>91</v>
      </c>
      <c r="C23" s="18" t="s">
        <v>55</v>
      </c>
      <c r="D23" s="10" t="s">
        <v>58</v>
      </c>
      <c r="E23" s="17"/>
      <c r="F23" s="4" t="s">
        <v>149</v>
      </c>
    </row>
    <row r="24" spans="1:6" ht="78" x14ac:dyDescent="0.35">
      <c r="A24" s="5">
        <f t="shared" si="0"/>
        <v>14</v>
      </c>
      <c r="B24" s="10" t="s">
        <v>91</v>
      </c>
      <c r="C24" s="18" t="s">
        <v>94</v>
      </c>
      <c r="D24" s="10" t="s">
        <v>133</v>
      </c>
      <c r="E24" s="17"/>
      <c r="F24" s="4" t="s">
        <v>149</v>
      </c>
    </row>
    <row r="25" spans="1:6" ht="52" x14ac:dyDescent="0.35">
      <c r="A25" s="5">
        <f t="shared" si="0"/>
        <v>15</v>
      </c>
      <c r="B25" s="10" t="s">
        <v>95</v>
      </c>
      <c r="C25" s="18" t="s">
        <v>81</v>
      </c>
      <c r="D25" s="10" t="s">
        <v>82</v>
      </c>
      <c r="E25" s="17"/>
      <c r="F25" s="4" t="s">
        <v>149</v>
      </c>
    </row>
    <row r="26" spans="1:6" ht="39" x14ac:dyDescent="0.35">
      <c r="A26" s="5">
        <f t="shared" si="0"/>
        <v>16</v>
      </c>
      <c r="B26" s="10" t="s">
        <v>95</v>
      </c>
      <c r="C26" s="18" t="s">
        <v>83</v>
      </c>
      <c r="D26" s="10" t="s">
        <v>84</v>
      </c>
      <c r="E26" s="17"/>
      <c r="F26" s="4" t="s">
        <v>149</v>
      </c>
    </row>
    <row r="27" spans="1:6" ht="39" x14ac:dyDescent="0.35">
      <c r="A27" s="5">
        <f t="shared" si="0"/>
        <v>17</v>
      </c>
      <c r="B27" s="10" t="s">
        <v>95</v>
      </c>
      <c r="C27" s="18" t="s">
        <v>85</v>
      </c>
      <c r="D27" s="10" t="s">
        <v>86</v>
      </c>
      <c r="E27" s="17"/>
      <c r="F27" s="4" t="s">
        <v>149</v>
      </c>
    </row>
    <row r="28" spans="1:6" ht="52" x14ac:dyDescent="0.35">
      <c r="A28" s="5">
        <f t="shared" si="0"/>
        <v>18</v>
      </c>
      <c r="B28" s="10" t="s">
        <v>95</v>
      </c>
      <c r="C28" s="19" t="s">
        <v>96</v>
      </c>
      <c r="D28" s="20" t="s">
        <v>87</v>
      </c>
      <c r="E28" s="21"/>
      <c r="F28" s="4" t="s">
        <v>149</v>
      </c>
    </row>
    <row r="29" spans="1:6" ht="39" x14ac:dyDescent="0.35">
      <c r="A29" s="5">
        <f t="shared" si="0"/>
        <v>19</v>
      </c>
      <c r="B29" s="10" t="s">
        <v>95</v>
      </c>
      <c r="C29" s="19" t="s">
        <v>55</v>
      </c>
      <c r="D29" s="10" t="s">
        <v>58</v>
      </c>
      <c r="E29" s="21"/>
      <c r="F29" s="4" t="s">
        <v>149</v>
      </c>
    </row>
    <row r="30" spans="1:6" ht="130" x14ac:dyDescent="0.35">
      <c r="A30" s="5">
        <f t="shared" si="0"/>
        <v>20</v>
      </c>
      <c r="B30" s="10" t="s">
        <v>95</v>
      </c>
      <c r="C30" s="19" t="s">
        <v>94</v>
      </c>
      <c r="D30" s="20" t="s">
        <v>98</v>
      </c>
      <c r="E30" s="21"/>
      <c r="F30" s="4" t="s">
        <v>149</v>
      </c>
    </row>
    <row r="31" spans="1:6" ht="39" x14ac:dyDescent="0.35">
      <c r="A31" s="5">
        <f t="shared" si="0"/>
        <v>21</v>
      </c>
      <c r="B31" s="10" t="s">
        <v>106</v>
      </c>
      <c r="C31" s="19" t="s">
        <v>107</v>
      </c>
      <c r="D31" s="20" t="s">
        <v>108</v>
      </c>
      <c r="E31" s="21"/>
      <c r="F31" s="4" t="s">
        <v>149</v>
      </c>
    </row>
    <row r="32" spans="1:6" ht="26" x14ac:dyDescent="0.35">
      <c r="A32" s="5">
        <f t="shared" si="0"/>
        <v>22</v>
      </c>
      <c r="B32" s="10" t="s">
        <v>106</v>
      </c>
      <c r="C32" s="19" t="s">
        <v>109</v>
      </c>
      <c r="D32" s="20" t="s">
        <v>110</v>
      </c>
      <c r="E32" s="21"/>
      <c r="F32" s="4" t="s">
        <v>149</v>
      </c>
    </row>
    <row r="33" spans="1:6" ht="26" x14ac:dyDescent="0.35">
      <c r="A33" s="5">
        <f t="shared" si="0"/>
        <v>23</v>
      </c>
      <c r="B33" s="10" t="s">
        <v>106</v>
      </c>
      <c r="C33" s="18" t="s">
        <v>111</v>
      </c>
      <c r="D33" s="10" t="s">
        <v>112</v>
      </c>
      <c r="E33" s="17"/>
      <c r="F33" s="4" t="s">
        <v>149</v>
      </c>
    </row>
    <row r="34" spans="1:6" ht="65" x14ac:dyDescent="0.35">
      <c r="A34" s="5">
        <f t="shared" si="0"/>
        <v>24</v>
      </c>
      <c r="B34" s="10" t="s">
        <v>106</v>
      </c>
      <c r="C34" s="18" t="s">
        <v>113</v>
      </c>
      <c r="D34" s="10" t="s">
        <v>114</v>
      </c>
      <c r="E34" s="17"/>
      <c r="F34" s="4" t="s">
        <v>149</v>
      </c>
    </row>
    <row r="35" spans="1:6" ht="26" x14ac:dyDescent="0.35">
      <c r="A35" s="5">
        <f t="shared" si="0"/>
        <v>25</v>
      </c>
      <c r="B35" s="10" t="s">
        <v>106</v>
      </c>
      <c r="C35" s="18" t="s">
        <v>115</v>
      </c>
      <c r="D35" s="10" t="s">
        <v>116</v>
      </c>
      <c r="E35" s="17"/>
      <c r="F35" s="4" t="s">
        <v>149</v>
      </c>
    </row>
    <row r="36" spans="1:6" ht="26" x14ac:dyDescent="0.35">
      <c r="A36" s="5">
        <f t="shared" si="0"/>
        <v>26</v>
      </c>
      <c r="B36" s="10" t="s">
        <v>106</v>
      </c>
      <c r="C36" s="18" t="s">
        <v>117</v>
      </c>
      <c r="D36" s="10" t="s">
        <v>118</v>
      </c>
      <c r="E36" s="17"/>
      <c r="F36" s="4" t="s">
        <v>149</v>
      </c>
    </row>
    <row r="37" spans="1:6" ht="52" x14ac:dyDescent="0.35">
      <c r="A37" s="5">
        <f t="shared" si="0"/>
        <v>27</v>
      </c>
      <c r="B37" s="10" t="s">
        <v>106</v>
      </c>
      <c r="C37" s="18" t="s">
        <v>119</v>
      </c>
      <c r="D37" s="10" t="s">
        <v>120</v>
      </c>
      <c r="E37" s="17"/>
      <c r="F37" s="4" t="s">
        <v>149</v>
      </c>
    </row>
    <row r="38" spans="1:6" ht="39" x14ac:dyDescent="0.35">
      <c r="A38" s="5">
        <f t="shared" si="0"/>
        <v>28</v>
      </c>
      <c r="B38" s="10" t="s">
        <v>106</v>
      </c>
      <c r="C38" s="18" t="s">
        <v>121</v>
      </c>
      <c r="D38" s="10" t="s">
        <v>122</v>
      </c>
      <c r="E38" s="17"/>
      <c r="F38" s="4" t="s">
        <v>149</v>
      </c>
    </row>
    <row r="39" spans="1:6" ht="65" x14ac:dyDescent="0.35">
      <c r="A39" s="5">
        <f t="shared" si="0"/>
        <v>29</v>
      </c>
      <c r="B39" s="10" t="s">
        <v>106</v>
      </c>
      <c r="C39" s="18" t="s">
        <v>123</v>
      </c>
      <c r="D39" s="10" t="s">
        <v>124</v>
      </c>
      <c r="E39" s="17"/>
      <c r="F39" s="4" t="s">
        <v>149</v>
      </c>
    </row>
    <row r="40" spans="1:6" ht="26" x14ac:dyDescent="0.35">
      <c r="A40" s="5">
        <f t="shared" si="0"/>
        <v>30</v>
      </c>
      <c r="B40" s="10" t="s">
        <v>99</v>
      </c>
      <c r="C40" s="19" t="s">
        <v>81</v>
      </c>
      <c r="D40" s="20" t="s">
        <v>82</v>
      </c>
      <c r="E40" s="21"/>
      <c r="F40" s="4" t="s">
        <v>149</v>
      </c>
    </row>
    <row r="41" spans="1:6" ht="26" x14ac:dyDescent="0.35">
      <c r="A41" s="5">
        <f t="shared" si="0"/>
        <v>31</v>
      </c>
      <c r="B41" s="10" t="s">
        <v>99</v>
      </c>
      <c r="C41" s="19" t="s">
        <v>83</v>
      </c>
      <c r="D41" s="20" t="s">
        <v>84</v>
      </c>
      <c r="E41" s="21"/>
      <c r="F41" s="4" t="s">
        <v>149</v>
      </c>
    </row>
    <row r="42" spans="1:6" ht="26" x14ac:dyDescent="0.35">
      <c r="A42" s="5">
        <f t="shared" si="0"/>
        <v>32</v>
      </c>
      <c r="B42" s="10" t="s">
        <v>99</v>
      </c>
      <c r="C42" s="19" t="s">
        <v>105</v>
      </c>
      <c r="D42" s="20" t="s">
        <v>100</v>
      </c>
      <c r="E42" s="21"/>
      <c r="F42" s="4" t="s">
        <v>149</v>
      </c>
    </row>
    <row r="43" spans="1:6" ht="39" x14ac:dyDescent="0.35">
      <c r="A43" s="5">
        <f t="shared" si="0"/>
        <v>33</v>
      </c>
      <c r="B43" s="10" t="s">
        <v>99</v>
      </c>
      <c r="C43" s="19" t="s">
        <v>101</v>
      </c>
      <c r="D43" s="19" t="s">
        <v>102</v>
      </c>
      <c r="E43" s="21"/>
      <c r="F43" s="4" t="s">
        <v>149</v>
      </c>
    </row>
    <row r="44" spans="1:6" ht="39" x14ac:dyDescent="0.35">
      <c r="A44" s="5">
        <f t="shared" si="0"/>
        <v>34</v>
      </c>
      <c r="B44" s="10" t="s">
        <v>99</v>
      </c>
      <c r="C44" s="19" t="s">
        <v>125</v>
      </c>
      <c r="D44" s="20" t="s">
        <v>103</v>
      </c>
      <c r="E44" s="21"/>
      <c r="F44" s="4" t="s">
        <v>149</v>
      </c>
    </row>
    <row r="45" spans="1:6" ht="39" x14ac:dyDescent="0.35">
      <c r="A45" s="5">
        <f t="shared" si="0"/>
        <v>35</v>
      </c>
      <c r="B45" s="10" t="s">
        <v>99</v>
      </c>
      <c r="C45" s="19" t="s">
        <v>104</v>
      </c>
      <c r="D45" s="20" t="s">
        <v>122</v>
      </c>
      <c r="E45" s="21"/>
      <c r="F45" s="4" t="s">
        <v>149</v>
      </c>
    </row>
    <row r="46" spans="1:6" ht="78" x14ac:dyDescent="0.35">
      <c r="A46" s="5">
        <f t="shared" si="0"/>
        <v>36</v>
      </c>
      <c r="B46" s="10" t="s">
        <v>99</v>
      </c>
      <c r="C46" s="19" t="s">
        <v>123</v>
      </c>
      <c r="D46" s="20" t="s">
        <v>126</v>
      </c>
      <c r="E46" s="21"/>
      <c r="F46" s="4" t="s">
        <v>149</v>
      </c>
    </row>
  </sheetData>
  <mergeCells count="6">
    <mergeCell ref="A2:F2"/>
    <mergeCell ref="B5:C5"/>
    <mergeCell ref="B6:C6"/>
    <mergeCell ref="B7:C7"/>
    <mergeCell ref="B8:C8"/>
    <mergeCell ref="E8:F8"/>
  </mergeCells>
  <conditionalFormatting sqref="A11:E46">
    <cfRule type="expression" dxfId="11" priority="53">
      <formula>AND($B11&lt;&gt;$B10)</formula>
    </cfRule>
  </conditionalFormatting>
  <conditionalFormatting sqref="B11:B46">
    <cfRule type="expression" dxfId="10" priority="9">
      <formula>AND($B11&lt;&gt;$B10)</formula>
    </cfRule>
  </conditionalFormatting>
  <conditionalFormatting sqref="E8">
    <cfRule type="expression" dxfId="9" priority="5">
      <formula>$E$8="Pass"</formula>
    </cfRule>
    <cfRule type="expression" dxfId="8" priority="6">
      <formula>$E$8="Fail"</formula>
    </cfRule>
  </conditionalFormatting>
  <conditionalFormatting sqref="F11:F46">
    <cfRule type="expression" dxfId="7" priority="7">
      <formula>$F11="Fail"</formula>
    </cfRule>
    <cfRule type="expression" dxfId="6" priority="8">
      <formula>$F11="Pass"</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15"/>
  <sheetViews>
    <sheetView workbookViewId="0">
      <selection activeCell="D12" sqref="D1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139</v>
      </c>
      <c r="B2" s="23"/>
      <c r="C2" s="23"/>
      <c r="D2" s="23"/>
      <c r="E2" s="23"/>
      <c r="F2" s="24"/>
    </row>
    <row r="3" spans="1:6" hidden="1" x14ac:dyDescent="0.35"/>
    <row r="4" spans="1:6" x14ac:dyDescent="0.35">
      <c r="A4" s="12" t="s">
        <v>1</v>
      </c>
      <c r="B4" s="12"/>
      <c r="C4" s="12"/>
      <c r="D4" s="12" t="s">
        <v>11</v>
      </c>
      <c r="E4" s="12"/>
      <c r="F4" s="12"/>
    </row>
    <row r="5" spans="1:6" ht="30" customHeight="1" x14ac:dyDescent="0.35">
      <c r="A5" s="16" t="s">
        <v>34</v>
      </c>
      <c r="B5" s="25" t="s">
        <v>36</v>
      </c>
      <c r="C5" s="24"/>
      <c r="D5" s="1" t="s">
        <v>9</v>
      </c>
      <c r="E5" s="5">
        <f>COUNTIF(SampleTestCase12367[Status], "Not Executed")</f>
        <v>0</v>
      </c>
      <c r="F5" s="15">
        <f>E5/SUM(E$5:E$7)</f>
        <v>0</v>
      </c>
    </row>
    <row r="6" spans="1:6" x14ac:dyDescent="0.35">
      <c r="A6" s="16"/>
      <c r="B6" s="25"/>
      <c r="C6" s="24"/>
      <c r="D6" s="1" t="s">
        <v>10</v>
      </c>
      <c r="E6" s="5">
        <f>COUNTIF(SampleTestCase12367[Status], "Pass")</f>
        <v>5</v>
      </c>
      <c r="F6" s="15">
        <f>E6/SUM(E$5:E$7)</f>
        <v>1</v>
      </c>
    </row>
    <row r="7" spans="1:6" x14ac:dyDescent="0.35">
      <c r="A7" s="16"/>
      <c r="B7" s="25"/>
      <c r="C7" s="24"/>
      <c r="D7" s="1" t="s">
        <v>8</v>
      </c>
      <c r="E7" s="5">
        <f>COUNTIF(SampleTestCase12367[Status], "Fail")</f>
        <v>0</v>
      </c>
      <c r="F7" s="15">
        <f>E7/SUM(E$5:E$7)</f>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x14ac:dyDescent="0.35">
      <c r="A11" s="5">
        <f t="shared" ref="A11:A15" si="0">IF(ISNUMBER(A10), A10 +1, 1)</f>
        <v>1</v>
      </c>
      <c r="B11" s="10" t="s">
        <v>137</v>
      </c>
      <c r="C11" s="10" t="s">
        <v>19</v>
      </c>
      <c r="D11" s="10" t="s">
        <v>20</v>
      </c>
      <c r="E11" s="10"/>
      <c r="F11" s="4" t="s">
        <v>149</v>
      </c>
    </row>
    <row r="12" spans="1:6" ht="195" x14ac:dyDescent="0.35">
      <c r="A12" s="5">
        <f t="shared" si="0"/>
        <v>2</v>
      </c>
      <c r="B12" s="10" t="s">
        <v>137</v>
      </c>
      <c r="C12" s="10" t="s">
        <v>140</v>
      </c>
      <c r="D12" s="10" t="s">
        <v>141</v>
      </c>
      <c r="E12" s="10"/>
      <c r="F12" s="4" t="s">
        <v>149</v>
      </c>
    </row>
    <row r="13" spans="1:6" ht="156" x14ac:dyDescent="0.35">
      <c r="A13" s="5">
        <f t="shared" si="0"/>
        <v>3</v>
      </c>
      <c r="B13" s="10" t="s">
        <v>137</v>
      </c>
      <c r="C13" s="18" t="s">
        <v>142</v>
      </c>
      <c r="D13" s="10" t="s">
        <v>143</v>
      </c>
      <c r="E13" s="17"/>
      <c r="F13" s="4" t="s">
        <v>149</v>
      </c>
    </row>
    <row r="14" spans="1:6" ht="182" x14ac:dyDescent="0.35">
      <c r="A14" s="5">
        <f t="shared" si="0"/>
        <v>4</v>
      </c>
      <c r="B14" s="10" t="s">
        <v>144</v>
      </c>
      <c r="C14" s="18" t="s">
        <v>145</v>
      </c>
      <c r="D14" s="10" t="s">
        <v>146</v>
      </c>
      <c r="E14" s="17"/>
      <c r="F14" s="4" t="s">
        <v>149</v>
      </c>
    </row>
    <row r="15" spans="1:6" ht="104" x14ac:dyDescent="0.35">
      <c r="A15" s="5">
        <f t="shared" si="0"/>
        <v>5</v>
      </c>
      <c r="B15" s="10" t="s">
        <v>144</v>
      </c>
      <c r="C15" s="18" t="s">
        <v>147</v>
      </c>
      <c r="D15" s="10" t="s">
        <v>148</v>
      </c>
      <c r="E15" s="17"/>
      <c r="F15" s="4" t="s">
        <v>149</v>
      </c>
    </row>
  </sheetData>
  <mergeCells count="6">
    <mergeCell ref="A2:F2"/>
    <mergeCell ref="B5:C5"/>
    <mergeCell ref="B6:C6"/>
    <mergeCell ref="B7:C7"/>
    <mergeCell ref="B8:C8"/>
    <mergeCell ref="E8:F8"/>
  </mergeCells>
  <conditionalFormatting sqref="A11:E15">
    <cfRule type="expression" dxfId="5" priority="10">
      <formula>AND($B11&lt;&gt;$B10)</formula>
    </cfRule>
  </conditionalFormatting>
  <conditionalFormatting sqref="B11:B15">
    <cfRule type="expression" dxfId="4" priority="9">
      <formula>AND($B11&lt;&gt;$B10)</formula>
    </cfRule>
  </conditionalFormatting>
  <conditionalFormatting sqref="E8">
    <cfRule type="expression" dxfId="3" priority="5">
      <formula>$E$8="Pass"</formula>
    </cfRule>
    <cfRule type="expression" dxfId="2" priority="6">
      <formula>$E$8="Fail"</formula>
    </cfRule>
  </conditionalFormatting>
  <conditionalFormatting sqref="F11:F15">
    <cfRule type="expression" dxfId="1" priority="7">
      <formula>$F11="Fail"</formula>
    </cfRule>
    <cfRule type="expression" dxfId="0" priority="8">
      <formula>$F11="Pass"</formula>
    </cfRule>
  </conditionalFormatting>
  <dataValidations count="1">
    <dataValidation type="list" allowBlank="1" showInputMessage="1" showErrorMessage="1" sqref="F11:F15"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04_RuntimeParameters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2024-03-20T22:02:46Z</dcterms:modified>
</cp:coreProperties>
</file>