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works\Miniproj_server\"/>
    </mc:Choice>
  </mc:AlternateContent>
  <bookViews>
    <workbookView xWindow="0" yWindow="0" windowWidth="28800" windowHeight="11835"/>
  </bookViews>
  <sheets>
    <sheet name="Data Daily" sheetId="2" r:id="rId1"/>
    <sheet name="Daily&amp;Weekly" sheetId="3" r:id="rId2"/>
    <sheet name="Data Weekly&amp;Monthly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4" l="1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37" i="3"/>
  <c r="P37" i="3"/>
  <c r="O37" i="3"/>
  <c r="N37" i="3"/>
  <c r="M37" i="3"/>
  <c r="L37" i="3"/>
  <c r="K37" i="3"/>
  <c r="J37" i="3"/>
  <c r="I37" i="3"/>
  <c r="H37" i="3"/>
  <c r="G37" i="3"/>
  <c r="F37" i="3"/>
  <c r="B37" i="3"/>
  <c r="E37" i="3"/>
  <c r="D37" i="3"/>
  <c r="C37" i="3"/>
  <c r="P9" i="3"/>
  <c r="O33" i="3"/>
  <c r="N33" i="3"/>
  <c r="M33" i="3"/>
  <c r="L33" i="3"/>
  <c r="K33" i="3"/>
  <c r="Q33" i="3" s="1"/>
  <c r="J33" i="3"/>
  <c r="I33" i="3"/>
  <c r="H33" i="3"/>
  <c r="G33" i="3"/>
  <c r="F33" i="3"/>
  <c r="E33" i="3"/>
  <c r="D33" i="3"/>
  <c r="C33" i="3"/>
  <c r="B33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O17" i="3"/>
  <c r="N17" i="3"/>
  <c r="M17" i="3"/>
  <c r="L17" i="3"/>
  <c r="K17" i="3"/>
  <c r="Q17" i="3" s="1"/>
  <c r="J17" i="3"/>
  <c r="I17" i="3"/>
  <c r="H17" i="3"/>
  <c r="G17" i="3"/>
  <c r="F17" i="3"/>
  <c r="E17" i="3"/>
  <c r="D17" i="3"/>
  <c r="C17" i="3"/>
  <c r="B17" i="3"/>
  <c r="P17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25" i="3" l="1"/>
  <c r="Q9" i="3"/>
  <c r="P33" i="3"/>
  <c r="P25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2" i="2"/>
  <c r="P4" i="2"/>
  <c r="P5" i="2"/>
  <c r="P6" i="2"/>
  <c r="P7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3" i="2"/>
  <c r="P24" i="2"/>
  <c r="P25" i="2"/>
  <c r="P26" i="2"/>
  <c r="P27" i="2"/>
  <c r="P28" i="2"/>
  <c r="P29" i="2"/>
  <c r="P30" i="2"/>
  <c r="P31" i="2"/>
  <c r="P32" i="2"/>
  <c r="P2" i="2"/>
</calcChain>
</file>

<file path=xl/sharedStrings.xml><?xml version="1.0" encoding="utf-8"?>
<sst xmlns="http://schemas.openxmlformats.org/spreadsheetml/2006/main" count="65" uniqueCount="28">
  <si>
    <t>Week1</t>
  </si>
  <si>
    <t>Week2</t>
  </si>
  <si>
    <t>Week3</t>
  </si>
  <si>
    <t>Week4</t>
  </si>
  <si>
    <t>Week5</t>
  </si>
  <si>
    <t>Month</t>
  </si>
  <si>
    <t>date</t>
  </si>
  <si>
    <t>amountdiesel</t>
  </si>
  <si>
    <t>amountgas95</t>
  </si>
  <si>
    <t>notruckin</t>
  </si>
  <si>
    <t>notruckout</t>
  </si>
  <si>
    <t>avgwaittimeso</t>
  </si>
  <si>
    <t>avgwaittimeib</t>
  </si>
  <si>
    <t>avgwatitimeob</t>
  </si>
  <si>
    <t>avgwaittimediesel</t>
  </si>
  <si>
    <t>avgwaittimegas95</t>
  </si>
  <si>
    <t>avgservicetimeib</t>
  </si>
  <si>
    <t>avgservicetimeso</t>
  </si>
  <si>
    <t>avgservicetimeob</t>
  </si>
  <si>
    <t>avgservicetimediesel</t>
  </si>
  <si>
    <t>avgservicetimegas95</t>
  </si>
  <si>
    <t>avgwip</t>
  </si>
  <si>
    <t>avgcycletime</t>
  </si>
  <si>
    <t>avgwaittimeob</t>
  </si>
  <si>
    <t>totalwip</t>
  </si>
  <si>
    <t>faildiesel</t>
  </si>
  <si>
    <t>failgas95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</si>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</sst>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H1" zoomScale="85" zoomScaleNormal="85" workbookViewId="0">
      <selection activeCell="K18" sqref="K18"/>
    </sheetView>
  </sheetViews>
  <sheetFormatPr defaultRowHeight="15" x14ac:dyDescent="0.25"/>
  <cols>
    <col min="1" max="1" width="21.42578125" customWidth="1"/>
    <col min="2" max="2" width="19.42578125" customWidth="1"/>
    <col min="3" max="3" width="14.85546875" customWidth="1"/>
    <col min="4" max="4" width="14" customWidth="1"/>
    <col min="5" max="5" width="15.140625" customWidth="1"/>
    <col min="6" max="6" width="17.28515625" customWidth="1"/>
    <col min="7" max="7" width="12" customWidth="1"/>
    <col min="8" max="8" width="14.7109375" customWidth="1"/>
    <col min="9" max="9" width="11.7109375" customWidth="1"/>
    <col min="10" max="10" width="11.5703125" customWidth="1"/>
    <col min="11" max="11" width="11.85546875" customWidth="1"/>
    <col min="12" max="12" width="11.140625" customWidth="1"/>
    <col min="13" max="13" width="13.42578125" customWidth="1"/>
    <col min="14" max="14" width="12.7109375" customWidth="1"/>
    <col min="15" max="15" width="12.85546875" customWidth="1"/>
    <col min="16" max="16" width="11.7109375" customWidth="1"/>
  </cols>
  <sheetData>
    <row r="1" spans="1:20" ht="30" x14ac:dyDescent="0.25">
      <c r="A1" s="3" t="s">
        <v>6</v>
      </c>
      <c r="B1" s="4" t="s">
        <v>7</v>
      </c>
      <c r="C1" s="4" t="s">
        <v>8</v>
      </c>
      <c r="D1" s="5" t="s">
        <v>9</v>
      </c>
      <c r="E1" s="5" t="s">
        <v>10</v>
      </c>
      <c r="F1" s="6" t="s">
        <v>11</v>
      </c>
      <c r="G1" s="7" t="s">
        <v>12</v>
      </c>
      <c r="H1" s="6" t="s">
        <v>23</v>
      </c>
      <c r="I1" s="6" t="s">
        <v>14</v>
      </c>
      <c r="J1" s="6" t="s">
        <v>15</v>
      </c>
      <c r="K1" s="8" t="s">
        <v>17</v>
      </c>
      <c r="L1" s="9" t="s">
        <v>16</v>
      </c>
      <c r="M1" s="8" t="s">
        <v>18</v>
      </c>
      <c r="N1" s="8" t="s">
        <v>19</v>
      </c>
      <c r="O1" s="8" t="s">
        <v>20</v>
      </c>
      <c r="P1" s="10" t="s">
        <v>24</v>
      </c>
      <c r="Q1" s="15" t="s">
        <v>25</v>
      </c>
      <c r="R1" s="15" t="s">
        <v>26</v>
      </c>
      <c r="S1" s="15" t="s">
        <v>22</v>
      </c>
      <c r="T1" s="15" t="s">
        <v>27</v>
      </c>
    </row>
    <row r="2" spans="1:20" x14ac:dyDescent="0.25">
      <c r="A2" s="2">
        <v>44986</v>
      </c>
      <c r="B2">
        <v>984315.62</v>
      </c>
      <c r="C2">
        <v>167162.04</v>
      </c>
      <c r="D2">
        <v>125</v>
      </c>
      <c r="E2">
        <v>121</v>
      </c>
      <c r="F2">
        <v>7.7787114659999999</v>
      </c>
      <c r="G2">
        <v>35.260063330000001</v>
      </c>
      <c r="H2">
        <v>3.755991667</v>
      </c>
      <c r="I2">
        <v>86.610129279999995</v>
      </c>
      <c r="J2">
        <v>1.8734138890000001</v>
      </c>
      <c r="K2">
        <v>10.8263172</v>
      </c>
      <c r="L2">
        <v>7.5121504000000003</v>
      </c>
      <c r="M2">
        <v>7.4653976780000004</v>
      </c>
      <c r="N2">
        <v>45.996057010000001</v>
      </c>
      <c r="O2">
        <v>46.433900000000001</v>
      </c>
      <c r="P2">
        <f>D2-E2</f>
        <v>4</v>
      </c>
      <c r="Q2">
        <v>0</v>
      </c>
      <c r="R2">
        <v>1</v>
      </c>
      <c r="S2">
        <f>SUM(K2:O2)</f>
        <v>118.233822288</v>
      </c>
      <c r="T2">
        <v>1</v>
      </c>
    </row>
    <row r="3" spans="1:20" x14ac:dyDescent="0.25">
      <c r="A3" s="2">
        <v>44987</v>
      </c>
      <c r="B3">
        <v>793250.72</v>
      </c>
      <c r="C3">
        <v>200946.42</v>
      </c>
      <c r="D3">
        <v>107</v>
      </c>
      <c r="E3">
        <v>111</v>
      </c>
      <c r="F3">
        <v>10.70348224</v>
      </c>
      <c r="G3">
        <v>41.099680999999997</v>
      </c>
      <c r="H3">
        <v>6.4756069700000003</v>
      </c>
      <c r="I3">
        <v>68.80596353</v>
      </c>
      <c r="J3">
        <v>15.46106515</v>
      </c>
      <c r="K3">
        <v>11.109463079999999</v>
      </c>
      <c r="L3">
        <v>7.5086890970000004</v>
      </c>
      <c r="M3">
        <v>7.6149696970000003</v>
      </c>
      <c r="N3">
        <v>46.661807060000001</v>
      </c>
      <c r="O3">
        <v>45.669640909999998</v>
      </c>
      <c r="P3">
        <v>0</v>
      </c>
      <c r="Q3">
        <v>1</v>
      </c>
      <c r="R3">
        <v>0</v>
      </c>
      <c r="S3">
        <f t="shared" ref="S3:S32" si="0">SUM(K3:O3)</f>
        <v>118.564569844</v>
      </c>
      <c r="T3">
        <v>2</v>
      </c>
    </row>
    <row r="4" spans="1:20" x14ac:dyDescent="0.25">
      <c r="A4" s="2">
        <v>44988</v>
      </c>
      <c r="B4">
        <v>832274.6</v>
      </c>
      <c r="C4">
        <v>177061.3</v>
      </c>
      <c r="D4">
        <v>110</v>
      </c>
      <c r="E4">
        <v>110</v>
      </c>
      <c r="F4">
        <v>14.687129390000001</v>
      </c>
      <c r="G4">
        <v>48.256340299999998</v>
      </c>
      <c r="H4">
        <v>2.9088957579999999</v>
      </c>
      <c r="I4">
        <v>69.444526190000005</v>
      </c>
      <c r="J4">
        <v>21.804985970000001</v>
      </c>
      <c r="K4">
        <v>11.158607419999999</v>
      </c>
      <c r="L4">
        <v>7.4583062120000001</v>
      </c>
      <c r="M4">
        <v>7.4203693939999997</v>
      </c>
      <c r="N4">
        <v>45.729373629999998</v>
      </c>
      <c r="O4">
        <v>46.595078950000001</v>
      </c>
      <c r="P4">
        <f t="shared" ref="P4:P32" si="1">D4-E4</f>
        <v>0</v>
      </c>
      <c r="Q4">
        <v>1</v>
      </c>
      <c r="R4">
        <v>0</v>
      </c>
      <c r="S4">
        <f t="shared" si="0"/>
        <v>118.361735606</v>
      </c>
      <c r="T4">
        <v>3</v>
      </c>
    </row>
    <row r="5" spans="1:20" x14ac:dyDescent="0.25">
      <c r="A5" s="2">
        <v>44989</v>
      </c>
      <c r="B5">
        <v>708094.42</v>
      </c>
      <c r="C5">
        <v>139585.1</v>
      </c>
      <c r="D5">
        <v>92</v>
      </c>
      <c r="E5">
        <v>92</v>
      </c>
      <c r="F5">
        <v>5.1703527180000002</v>
      </c>
      <c r="G5">
        <v>36.292372640000004</v>
      </c>
      <c r="H5">
        <v>4.1417695649999997</v>
      </c>
      <c r="I5">
        <v>77.409311470000006</v>
      </c>
      <c r="J5">
        <v>7.3062633330000004</v>
      </c>
      <c r="K5">
        <v>10.67814928</v>
      </c>
      <c r="L5">
        <v>7.776726268</v>
      </c>
      <c r="M5">
        <v>7.5407210139999998</v>
      </c>
      <c r="N5">
        <v>45.980157140000003</v>
      </c>
      <c r="O5">
        <v>46.528366669999997</v>
      </c>
      <c r="P5">
        <f t="shared" si="1"/>
        <v>0</v>
      </c>
      <c r="Q5">
        <v>1</v>
      </c>
      <c r="R5">
        <v>0</v>
      </c>
      <c r="S5">
        <f t="shared" si="0"/>
        <v>118.504120372</v>
      </c>
      <c r="T5">
        <v>4</v>
      </c>
    </row>
    <row r="6" spans="1:20" x14ac:dyDescent="0.25">
      <c r="A6" s="2">
        <v>44990</v>
      </c>
      <c r="B6">
        <v>515968.34</v>
      </c>
      <c r="C6">
        <v>165336.06</v>
      </c>
      <c r="D6">
        <v>75</v>
      </c>
      <c r="E6">
        <v>75</v>
      </c>
      <c r="F6">
        <v>6.8095346670000003</v>
      </c>
      <c r="G6">
        <v>11.151117109999999</v>
      </c>
      <c r="H6">
        <v>3.844175334</v>
      </c>
      <c r="I6">
        <v>11.56938918</v>
      </c>
      <c r="J6">
        <v>13.464354630000001</v>
      </c>
      <c r="K6">
        <v>10.910534220000001</v>
      </c>
      <c r="L6">
        <v>7.790557111</v>
      </c>
      <c r="M6">
        <v>7.3654164440000001</v>
      </c>
      <c r="N6">
        <v>45.260380699999999</v>
      </c>
      <c r="O6">
        <v>45.926683330000003</v>
      </c>
      <c r="P6">
        <f t="shared" si="1"/>
        <v>0</v>
      </c>
      <c r="Q6">
        <v>0</v>
      </c>
      <c r="R6">
        <v>0</v>
      </c>
      <c r="S6">
        <f t="shared" si="0"/>
        <v>117.25357180500001</v>
      </c>
      <c r="T6">
        <v>5</v>
      </c>
    </row>
    <row r="7" spans="1:20" x14ac:dyDescent="0.25">
      <c r="A7" s="2">
        <v>44991</v>
      </c>
      <c r="B7">
        <v>917948.42</v>
      </c>
      <c r="C7">
        <v>180536.82</v>
      </c>
      <c r="D7">
        <v>120</v>
      </c>
      <c r="E7">
        <v>115</v>
      </c>
      <c r="F7">
        <v>15.10225861</v>
      </c>
      <c r="G7">
        <v>27.175865420000001</v>
      </c>
      <c r="H7">
        <v>3.9038450139999998</v>
      </c>
      <c r="I7">
        <v>111.0476857</v>
      </c>
      <c r="J7">
        <v>8.8086741669999995</v>
      </c>
      <c r="K7">
        <v>11.074565</v>
      </c>
      <c r="L7">
        <v>7.4098747219999996</v>
      </c>
      <c r="M7">
        <v>7.4694102559999997</v>
      </c>
      <c r="N7">
        <v>45.897421000000001</v>
      </c>
      <c r="O7">
        <v>45.134205000000001</v>
      </c>
      <c r="P7">
        <f t="shared" si="1"/>
        <v>5</v>
      </c>
      <c r="Q7">
        <v>1</v>
      </c>
      <c r="R7">
        <v>0</v>
      </c>
      <c r="S7">
        <f t="shared" si="0"/>
        <v>116.98547597800001</v>
      </c>
      <c r="T7">
        <v>6</v>
      </c>
    </row>
    <row r="8" spans="1:20" x14ac:dyDescent="0.25">
      <c r="A8" s="2">
        <v>44992</v>
      </c>
      <c r="B8">
        <v>763655.42</v>
      </c>
      <c r="C8">
        <v>167113.94</v>
      </c>
      <c r="D8">
        <v>100</v>
      </c>
      <c r="E8">
        <v>105</v>
      </c>
      <c r="F8">
        <v>10.856863000000001</v>
      </c>
      <c r="G8">
        <v>58.878129999999999</v>
      </c>
      <c r="H8">
        <v>2.8484163429999998</v>
      </c>
      <c r="I8">
        <v>85.444977640000005</v>
      </c>
      <c r="J8">
        <v>1.706725</v>
      </c>
      <c r="K8">
        <v>10.8694595</v>
      </c>
      <c r="L8">
        <v>7.590566667</v>
      </c>
      <c r="M8">
        <v>7.4556436890000004</v>
      </c>
      <c r="N8">
        <v>46.564354880000003</v>
      </c>
      <c r="O8">
        <v>46.420538890000003</v>
      </c>
      <c r="P8">
        <v>0</v>
      </c>
      <c r="Q8">
        <v>1</v>
      </c>
      <c r="R8">
        <v>0</v>
      </c>
      <c r="S8">
        <f t="shared" si="0"/>
        <v>118.90056362600001</v>
      </c>
      <c r="T8">
        <v>7</v>
      </c>
    </row>
    <row r="9" spans="1:20" x14ac:dyDescent="0.25">
      <c r="A9" s="2">
        <v>44993</v>
      </c>
      <c r="B9">
        <v>834904.38</v>
      </c>
      <c r="C9">
        <v>143655.4</v>
      </c>
      <c r="D9">
        <v>107</v>
      </c>
      <c r="E9">
        <v>107</v>
      </c>
      <c r="F9">
        <v>13.37453614</v>
      </c>
      <c r="G9">
        <v>28.106857940000001</v>
      </c>
      <c r="H9">
        <v>4.4894903419999999</v>
      </c>
      <c r="I9">
        <v>99.679088219999997</v>
      </c>
      <c r="J9">
        <v>1.21001</v>
      </c>
      <c r="K9">
        <v>10.941680529999999</v>
      </c>
      <c r="L9">
        <v>7.4941366049999996</v>
      </c>
      <c r="M9">
        <v>7.5570088789999996</v>
      </c>
      <c r="N9">
        <v>45.375238039999999</v>
      </c>
      <c r="O9">
        <v>47.885133330000002</v>
      </c>
      <c r="P9">
        <f t="shared" si="1"/>
        <v>0</v>
      </c>
      <c r="Q9">
        <v>1</v>
      </c>
      <c r="R9">
        <v>0</v>
      </c>
      <c r="S9">
        <f t="shared" si="0"/>
        <v>119.253197384</v>
      </c>
      <c r="T9">
        <v>8</v>
      </c>
    </row>
    <row r="10" spans="1:20" x14ac:dyDescent="0.25">
      <c r="A10" s="2">
        <v>44994</v>
      </c>
      <c r="B10">
        <v>783542.02</v>
      </c>
      <c r="C10">
        <v>162526.88</v>
      </c>
      <c r="D10">
        <v>103</v>
      </c>
      <c r="E10">
        <v>103</v>
      </c>
      <c r="F10">
        <v>9.0416621359999994</v>
      </c>
      <c r="G10">
        <v>38.77112314</v>
      </c>
      <c r="H10">
        <v>4.7007736250000001</v>
      </c>
      <c r="I10">
        <v>54.67894647</v>
      </c>
      <c r="J10">
        <v>11.67973055</v>
      </c>
      <c r="K10">
        <v>11.003732360000001</v>
      </c>
      <c r="L10">
        <v>7.4939601939999996</v>
      </c>
      <c r="M10">
        <v>7.457483495</v>
      </c>
      <c r="N10">
        <v>46.09070706</v>
      </c>
      <c r="O10">
        <v>45.146355560000003</v>
      </c>
      <c r="P10">
        <f t="shared" si="1"/>
        <v>0</v>
      </c>
      <c r="Q10">
        <v>0</v>
      </c>
      <c r="R10">
        <v>1</v>
      </c>
      <c r="S10">
        <f t="shared" si="0"/>
        <v>117.19223866900001</v>
      </c>
      <c r="T10">
        <v>9</v>
      </c>
    </row>
    <row r="11" spans="1:20" x14ac:dyDescent="0.25">
      <c r="A11" s="2">
        <v>44995</v>
      </c>
      <c r="B11">
        <v>882017.64</v>
      </c>
      <c r="C11">
        <v>231014.94</v>
      </c>
      <c r="D11">
        <v>121</v>
      </c>
      <c r="E11">
        <v>121</v>
      </c>
      <c r="F11">
        <v>11.238007850000001</v>
      </c>
      <c r="G11">
        <v>45.901355780000003</v>
      </c>
      <c r="H11">
        <v>4.4775404959999996</v>
      </c>
      <c r="I11">
        <v>97.351306489999999</v>
      </c>
      <c r="J11">
        <v>9.2567403840000004</v>
      </c>
      <c r="K11">
        <v>10.957187599999999</v>
      </c>
      <c r="L11">
        <v>7.1764119830000004</v>
      </c>
      <c r="M11">
        <v>7.4919560599999997</v>
      </c>
      <c r="N11">
        <v>46.421981049999999</v>
      </c>
      <c r="O11">
        <v>44.42595</v>
      </c>
      <c r="P11">
        <f t="shared" si="1"/>
        <v>0</v>
      </c>
      <c r="Q11">
        <v>2</v>
      </c>
      <c r="R11">
        <v>1</v>
      </c>
      <c r="S11">
        <f t="shared" si="0"/>
        <v>116.473486693</v>
      </c>
      <c r="T11">
        <v>10</v>
      </c>
    </row>
    <row r="12" spans="1:20" x14ac:dyDescent="0.25">
      <c r="A12" s="2">
        <v>44996</v>
      </c>
      <c r="B12">
        <v>802613.64</v>
      </c>
      <c r="C12">
        <v>90663.44</v>
      </c>
      <c r="D12">
        <v>95</v>
      </c>
      <c r="E12">
        <v>95</v>
      </c>
      <c r="F12">
        <v>9.3003226320000003</v>
      </c>
      <c r="G12">
        <v>21.070327540000001</v>
      </c>
      <c r="H12">
        <v>2.2129592979999999</v>
      </c>
      <c r="I12">
        <v>130.64004389999999</v>
      </c>
      <c r="J12">
        <v>4.0591333340000002</v>
      </c>
      <c r="K12">
        <v>10.90628912</v>
      </c>
      <c r="L12">
        <v>7.4074412279999997</v>
      </c>
      <c r="M12">
        <v>7.6600621059999998</v>
      </c>
      <c r="N12">
        <v>47.212567059999998</v>
      </c>
      <c r="O12">
        <v>45.331719999999997</v>
      </c>
      <c r="P12">
        <f t="shared" si="1"/>
        <v>0</v>
      </c>
      <c r="Q12">
        <v>0</v>
      </c>
      <c r="R12">
        <v>0</v>
      </c>
      <c r="S12">
        <f t="shared" si="0"/>
        <v>118.51807951399999</v>
      </c>
      <c r="T12">
        <v>11</v>
      </c>
    </row>
    <row r="13" spans="1:20" x14ac:dyDescent="0.25">
      <c r="A13" s="2">
        <v>44997</v>
      </c>
      <c r="B13">
        <v>485766.64</v>
      </c>
      <c r="C13">
        <v>66098.62</v>
      </c>
      <c r="D13">
        <v>61</v>
      </c>
      <c r="E13">
        <v>61</v>
      </c>
      <c r="F13">
        <v>18.309178419999999</v>
      </c>
      <c r="G13">
        <v>19.929139620000001</v>
      </c>
      <c r="H13">
        <v>3.105063661</v>
      </c>
      <c r="I13">
        <v>61.13747747</v>
      </c>
      <c r="J13">
        <v>4.7579547609999997</v>
      </c>
      <c r="K13">
        <v>11.02725437</v>
      </c>
      <c r="L13">
        <v>7.6192295080000001</v>
      </c>
      <c r="M13">
        <v>7.5071595630000001</v>
      </c>
      <c r="N13">
        <v>44.978392589999999</v>
      </c>
      <c r="O13">
        <v>47.213299999999997</v>
      </c>
      <c r="P13">
        <f t="shared" si="1"/>
        <v>0</v>
      </c>
      <c r="Q13">
        <v>0</v>
      </c>
      <c r="R13">
        <v>0</v>
      </c>
      <c r="S13">
        <f t="shared" si="0"/>
        <v>118.34533603099999</v>
      </c>
      <c r="T13">
        <v>12</v>
      </c>
    </row>
    <row r="14" spans="1:20" x14ac:dyDescent="0.25">
      <c r="A14" s="2">
        <v>44998</v>
      </c>
      <c r="B14">
        <v>798535.02</v>
      </c>
      <c r="C14">
        <v>184614.52</v>
      </c>
      <c r="D14">
        <v>103</v>
      </c>
      <c r="E14">
        <v>103</v>
      </c>
      <c r="F14">
        <v>5.6966524270000001</v>
      </c>
      <c r="G14">
        <v>14.04994175</v>
      </c>
      <c r="H14">
        <v>4.4673996760000003</v>
      </c>
      <c r="I14">
        <v>104.10034400000001</v>
      </c>
      <c r="J14">
        <v>10.24550294</v>
      </c>
      <c r="K14">
        <v>11.87084709</v>
      </c>
      <c r="L14">
        <v>7.2264639160000002</v>
      </c>
      <c r="M14">
        <v>7.5850118120000003</v>
      </c>
      <c r="N14">
        <v>46.426454649999997</v>
      </c>
      <c r="O14">
        <v>54.298388240000001</v>
      </c>
      <c r="P14">
        <f t="shared" si="1"/>
        <v>0</v>
      </c>
      <c r="Q14">
        <v>0</v>
      </c>
      <c r="R14">
        <v>0</v>
      </c>
      <c r="S14">
        <f t="shared" si="0"/>
        <v>127.40716570800001</v>
      </c>
      <c r="T14">
        <v>13</v>
      </c>
    </row>
    <row r="15" spans="1:20" x14ac:dyDescent="0.25">
      <c r="A15" s="2">
        <v>44999</v>
      </c>
      <c r="B15">
        <v>849789.74</v>
      </c>
      <c r="C15">
        <v>130213.2</v>
      </c>
      <c r="D15">
        <v>106</v>
      </c>
      <c r="E15">
        <v>106</v>
      </c>
      <c r="F15">
        <v>6.8127858489999999</v>
      </c>
      <c r="G15">
        <v>22.407843400000001</v>
      </c>
      <c r="H15">
        <v>2.9587185539999998</v>
      </c>
      <c r="I15">
        <v>124.7974255</v>
      </c>
      <c r="J15">
        <v>3.7642523809999999</v>
      </c>
      <c r="K15">
        <v>10.63185833</v>
      </c>
      <c r="L15">
        <v>7.248284119</v>
      </c>
      <c r="M15">
        <v>7.8380705979999998</v>
      </c>
      <c r="N15">
        <v>46.184224999999998</v>
      </c>
      <c r="O15">
        <v>46.504714290000003</v>
      </c>
      <c r="P15">
        <f t="shared" si="1"/>
        <v>0</v>
      </c>
      <c r="Q15">
        <v>2</v>
      </c>
      <c r="R15">
        <v>0</v>
      </c>
      <c r="S15">
        <f t="shared" si="0"/>
        <v>118.40715233700001</v>
      </c>
      <c r="T15">
        <v>14</v>
      </c>
    </row>
    <row r="16" spans="1:20" x14ac:dyDescent="0.25">
      <c r="A16" s="2">
        <v>45000</v>
      </c>
      <c r="B16">
        <v>831937.88</v>
      </c>
      <c r="C16">
        <v>133301.44</v>
      </c>
      <c r="D16">
        <v>105</v>
      </c>
      <c r="E16">
        <v>105</v>
      </c>
      <c r="F16">
        <v>11.32504746</v>
      </c>
      <c r="G16">
        <v>19.16985429</v>
      </c>
      <c r="H16">
        <v>3.0754914289999999</v>
      </c>
      <c r="I16">
        <v>118.6323438</v>
      </c>
      <c r="J16">
        <v>1.324040476</v>
      </c>
      <c r="K16">
        <v>11.197957300000001</v>
      </c>
      <c r="L16">
        <v>7.4685699999999997</v>
      </c>
      <c r="M16">
        <v>7.529387936</v>
      </c>
      <c r="N16">
        <v>45.710872530000003</v>
      </c>
      <c r="O16">
        <v>47.607657140000001</v>
      </c>
      <c r="P16">
        <f t="shared" si="1"/>
        <v>0</v>
      </c>
      <c r="Q16">
        <v>1</v>
      </c>
      <c r="R16">
        <v>0</v>
      </c>
      <c r="S16">
        <f t="shared" si="0"/>
        <v>119.51444490600001</v>
      </c>
      <c r="T16">
        <v>15</v>
      </c>
    </row>
    <row r="17" spans="1:20" x14ac:dyDescent="0.25">
      <c r="A17" s="2">
        <v>45001</v>
      </c>
      <c r="B17">
        <v>691409.3</v>
      </c>
      <c r="C17">
        <v>140977.38</v>
      </c>
      <c r="D17">
        <v>91</v>
      </c>
      <c r="E17">
        <v>91</v>
      </c>
      <c r="F17">
        <v>7.8073089749999998</v>
      </c>
      <c r="G17">
        <v>15.797582050000001</v>
      </c>
      <c r="H17">
        <v>3.7649822340000001</v>
      </c>
      <c r="I17">
        <v>45.143813780000002</v>
      </c>
      <c r="J17">
        <v>10.145430210000001</v>
      </c>
      <c r="K17">
        <v>10.95243425</v>
      </c>
      <c r="L17">
        <v>7.4791756410000003</v>
      </c>
      <c r="M17">
        <v>7.5675056769999998</v>
      </c>
      <c r="N17">
        <v>46.093953329999998</v>
      </c>
      <c r="O17">
        <v>44.055431249999998</v>
      </c>
      <c r="P17">
        <f t="shared" si="1"/>
        <v>0</v>
      </c>
      <c r="Q17">
        <v>0</v>
      </c>
      <c r="R17">
        <v>1</v>
      </c>
      <c r="S17">
        <f t="shared" si="0"/>
        <v>116.148500148</v>
      </c>
      <c r="T17">
        <v>16</v>
      </c>
    </row>
    <row r="18" spans="1:20" x14ac:dyDescent="0.25">
      <c r="A18" s="2">
        <v>45002</v>
      </c>
      <c r="B18">
        <v>923623.14</v>
      </c>
      <c r="C18">
        <v>144529.56</v>
      </c>
      <c r="D18">
        <v>115</v>
      </c>
      <c r="E18">
        <v>115</v>
      </c>
      <c r="F18">
        <v>13.87268319</v>
      </c>
      <c r="G18">
        <v>20.82401913</v>
      </c>
      <c r="H18">
        <v>2.2247988410000001</v>
      </c>
      <c r="I18">
        <v>115.3715244</v>
      </c>
      <c r="J18">
        <v>3.856685417</v>
      </c>
      <c r="K18">
        <v>11.32607333</v>
      </c>
      <c r="L18">
        <v>7.3179084059999999</v>
      </c>
      <c r="M18">
        <v>7.1801663769999999</v>
      </c>
      <c r="N18">
        <v>46.647633329999998</v>
      </c>
      <c r="O18">
        <v>45.165487499999998</v>
      </c>
      <c r="P18">
        <f t="shared" si="1"/>
        <v>0</v>
      </c>
      <c r="Q18">
        <v>0</v>
      </c>
      <c r="R18">
        <v>0</v>
      </c>
      <c r="S18">
        <f t="shared" si="0"/>
        <v>117.637268943</v>
      </c>
      <c r="T18">
        <v>17</v>
      </c>
    </row>
    <row r="19" spans="1:20" x14ac:dyDescent="0.25">
      <c r="A19" s="2">
        <v>45003</v>
      </c>
      <c r="B19">
        <v>668735.72</v>
      </c>
      <c r="C19">
        <v>86110.26</v>
      </c>
      <c r="D19">
        <v>82</v>
      </c>
      <c r="E19">
        <v>82</v>
      </c>
      <c r="F19">
        <v>7.7449993900000003</v>
      </c>
      <c r="G19">
        <v>17.357285569999998</v>
      </c>
      <c r="H19">
        <v>2.7210449190000001</v>
      </c>
      <c r="I19">
        <v>76.039834020000001</v>
      </c>
      <c r="J19">
        <v>1.2963166669999999</v>
      </c>
      <c r="K19">
        <v>11.016684959999999</v>
      </c>
      <c r="L19">
        <v>7.6304983740000001</v>
      </c>
      <c r="M19">
        <v>7.6693808949999998</v>
      </c>
      <c r="N19">
        <v>45.803816439999999</v>
      </c>
      <c r="O19">
        <v>47.839033329999999</v>
      </c>
      <c r="P19">
        <f t="shared" si="1"/>
        <v>0</v>
      </c>
      <c r="Q19">
        <v>0</v>
      </c>
      <c r="R19">
        <v>0</v>
      </c>
      <c r="S19">
        <f t="shared" si="0"/>
        <v>119.95941399899999</v>
      </c>
      <c r="T19">
        <v>18</v>
      </c>
    </row>
    <row r="20" spans="1:20" x14ac:dyDescent="0.25">
      <c r="A20" s="2">
        <v>45004</v>
      </c>
      <c r="B20">
        <v>56488.06</v>
      </c>
      <c r="C20">
        <v>72786.559999999998</v>
      </c>
      <c r="D20">
        <v>69</v>
      </c>
      <c r="E20">
        <v>68</v>
      </c>
      <c r="F20">
        <v>2.6588899509999999</v>
      </c>
      <c r="G20">
        <v>7.661961764</v>
      </c>
      <c r="H20">
        <v>3.155502695</v>
      </c>
      <c r="I20">
        <v>45.160224999999997</v>
      </c>
      <c r="J20">
        <v>1.655889583</v>
      </c>
      <c r="K20">
        <v>10.606009800000001</v>
      </c>
      <c r="L20">
        <v>7.2321281859999997</v>
      </c>
      <c r="M20">
        <v>7.9042850490000003</v>
      </c>
      <c r="N20">
        <v>47.05733833</v>
      </c>
      <c r="O20">
        <v>45.491599999999998</v>
      </c>
      <c r="P20">
        <f t="shared" si="1"/>
        <v>1</v>
      </c>
      <c r="Q20">
        <v>0</v>
      </c>
      <c r="R20">
        <v>0</v>
      </c>
      <c r="S20">
        <f t="shared" si="0"/>
        <v>118.291361365</v>
      </c>
      <c r="T20">
        <v>19</v>
      </c>
    </row>
    <row r="21" spans="1:20" x14ac:dyDescent="0.25">
      <c r="A21" s="2">
        <v>45005</v>
      </c>
      <c r="B21">
        <v>873188.22</v>
      </c>
      <c r="C21">
        <v>196732.94</v>
      </c>
      <c r="D21">
        <v>115</v>
      </c>
      <c r="E21">
        <v>115</v>
      </c>
      <c r="F21">
        <v>10.403568959999999</v>
      </c>
      <c r="G21">
        <v>36.165462929999997</v>
      </c>
      <c r="H21">
        <v>5.9077110150000003</v>
      </c>
      <c r="I21">
        <v>104.5732268</v>
      </c>
      <c r="J21">
        <v>4.0816904760000003</v>
      </c>
      <c r="K21">
        <v>10.95531351</v>
      </c>
      <c r="L21">
        <v>7.3100247119999997</v>
      </c>
      <c r="M21">
        <v>7.6688371020000003</v>
      </c>
      <c r="N21">
        <v>45.957274740000003</v>
      </c>
      <c r="O21">
        <v>46.841176189999999</v>
      </c>
      <c r="P21">
        <f t="shared" si="1"/>
        <v>0</v>
      </c>
      <c r="Q21">
        <v>1</v>
      </c>
      <c r="R21">
        <v>1</v>
      </c>
      <c r="S21">
        <f t="shared" si="0"/>
        <v>118.732626254</v>
      </c>
      <c r="T21">
        <v>20</v>
      </c>
    </row>
    <row r="22" spans="1:20" x14ac:dyDescent="0.25">
      <c r="A22" s="2">
        <v>45006</v>
      </c>
      <c r="B22">
        <v>895653.14</v>
      </c>
      <c r="C22">
        <v>159240.4</v>
      </c>
      <c r="D22">
        <v>114</v>
      </c>
      <c r="E22">
        <v>115</v>
      </c>
      <c r="F22">
        <v>10.08072909</v>
      </c>
      <c r="G22">
        <v>17.872086549999999</v>
      </c>
      <c r="H22">
        <v>2.9270852170000001</v>
      </c>
      <c r="I22">
        <v>101.3034359</v>
      </c>
      <c r="J22">
        <v>5.0435578430000003</v>
      </c>
      <c r="K22">
        <v>11.064893420000001</v>
      </c>
      <c r="L22">
        <v>7.3454616960000001</v>
      </c>
      <c r="M22">
        <v>7.2988253619999997</v>
      </c>
      <c r="N22">
        <v>46.167687630000003</v>
      </c>
      <c r="O22">
        <v>46.83541177</v>
      </c>
      <c r="P22">
        <v>0</v>
      </c>
      <c r="Q22">
        <v>0</v>
      </c>
      <c r="R22">
        <v>1</v>
      </c>
      <c r="S22">
        <f t="shared" si="0"/>
        <v>118.712279878</v>
      </c>
      <c r="T22">
        <v>21</v>
      </c>
    </row>
    <row r="23" spans="1:20" x14ac:dyDescent="0.25">
      <c r="A23" s="2">
        <v>45007</v>
      </c>
      <c r="B23">
        <v>851871.1</v>
      </c>
      <c r="C23">
        <v>108901.28</v>
      </c>
      <c r="D23">
        <v>104</v>
      </c>
      <c r="E23">
        <v>104</v>
      </c>
      <c r="F23">
        <v>7.8731312500000001</v>
      </c>
      <c r="G23">
        <v>23.225314260000001</v>
      </c>
      <c r="H23">
        <v>2.1464528839999999</v>
      </c>
      <c r="I23">
        <v>96.332813770000001</v>
      </c>
      <c r="J23">
        <v>1.75401111</v>
      </c>
      <c r="K23">
        <v>11.13324968</v>
      </c>
      <c r="L23">
        <v>7.6495149040000001</v>
      </c>
      <c r="M23">
        <v>7.4761463140000002</v>
      </c>
      <c r="N23">
        <v>46.297342389999997</v>
      </c>
      <c r="O23">
        <v>45.375533330000003</v>
      </c>
      <c r="P23">
        <f t="shared" si="1"/>
        <v>0</v>
      </c>
      <c r="Q23">
        <v>0</v>
      </c>
      <c r="R23">
        <v>1</v>
      </c>
      <c r="S23">
        <f t="shared" si="0"/>
        <v>117.93178661799999</v>
      </c>
      <c r="T23">
        <v>22</v>
      </c>
    </row>
    <row r="24" spans="1:20" x14ac:dyDescent="0.25">
      <c r="A24" s="2">
        <v>45008</v>
      </c>
      <c r="B24">
        <v>867629.36</v>
      </c>
      <c r="C24">
        <v>94866.1</v>
      </c>
      <c r="D24">
        <v>102</v>
      </c>
      <c r="E24">
        <v>102</v>
      </c>
      <c r="F24">
        <v>9.5110138890000009</v>
      </c>
      <c r="G24">
        <v>20.665234309999999</v>
      </c>
      <c r="H24">
        <v>3.0406558819999998</v>
      </c>
      <c r="I24">
        <v>97.445424819999999</v>
      </c>
      <c r="J24">
        <v>0.80708666600000001</v>
      </c>
      <c r="K24">
        <v>10.958749510000001</v>
      </c>
      <c r="L24">
        <v>7.3617710780000003</v>
      </c>
      <c r="M24">
        <v>7.4123491829999999</v>
      </c>
      <c r="N24">
        <v>47.153769570000001</v>
      </c>
      <c r="O24">
        <v>47.433050000000001</v>
      </c>
      <c r="P24">
        <f t="shared" si="1"/>
        <v>0</v>
      </c>
      <c r="Q24">
        <v>0</v>
      </c>
      <c r="R24">
        <v>0</v>
      </c>
      <c r="S24">
        <f t="shared" si="0"/>
        <v>120.31968934100001</v>
      </c>
      <c r="T24">
        <v>23</v>
      </c>
    </row>
    <row r="25" spans="1:20" x14ac:dyDescent="0.25">
      <c r="A25" s="2">
        <v>45009</v>
      </c>
      <c r="B25">
        <v>782214.41669999994</v>
      </c>
      <c r="C25">
        <v>210741.18</v>
      </c>
      <c r="D25">
        <v>109</v>
      </c>
      <c r="E25">
        <v>109</v>
      </c>
      <c r="F25">
        <v>13.482348780000001</v>
      </c>
      <c r="G25">
        <v>62.77780138</v>
      </c>
      <c r="H25">
        <v>3.4969006120000001</v>
      </c>
      <c r="I25">
        <v>51.865916089999999</v>
      </c>
      <c r="J25">
        <v>23.70798551</v>
      </c>
      <c r="K25">
        <v>11.070770489999999</v>
      </c>
      <c r="L25">
        <v>7.5202541280000004</v>
      </c>
      <c r="M25">
        <v>7.1764880739999999</v>
      </c>
      <c r="N25">
        <v>45.47758236</v>
      </c>
      <c r="O25">
        <v>45.813299999999998</v>
      </c>
      <c r="P25">
        <f t="shared" si="1"/>
        <v>0</v>
      </c>
      <c r="Q25">
        <v>2</v>
      </c>
      <c r="R25">
        <v>0</v>
      </c>
      <c r="S25">
        <f t="shared" si="0"/>
        <v>117.05839505199999</v>
      </c>
      <c r="T25">
        <v>24</v>
      </c>
    </row>
    <row r="26" spans="1:20" x14ac:dyDescent="0.25">
      <c r="A26" s="2">
        <v>45010</v>
      </c>
      <c r="B26">
        <v>778620.28</v>
      </c>
      <c r="C26">
        <v>96497.18</v>
      </c>
      <c r="D26">
        <v>93</v>
      </c>
      <c r="E26">
        <v>93</v>
      </c>
      <c r="F26">
        <v>4.5385225800000004</v>
      </c>
      <c r="G26">
        <v>13.23781702</v>
      </c>
      <c r="H26">
        <v>1.898719176</v>
      </c>
      <c r="I26">
        <v>82.273285740000006</v>
      </c>
      <c r="J26">
        <v>3.0535350000000001</v>
      </c>
      <c r="K26">
        <v>10.938794619999999</v>
      </c>
      <c r="L26">
        <v>7.3465077059999997</v>
      </c>
      <c r="M26">
        <v>7.3558322580000004</v>
      </c>
      <c r="N26">
        <v>46.90483614</v>
      </c>
      <c r="O26">
        <v>48.24859</v>
      </c>
      <c r="P26">
        <f t="shared" si="1"/>
        <v>0</v>
      </c>
      <c r="Q26">
        <v>0</v>
      </c>
      <c r="R26">
        <v>0</v>
      </c>
      <c r="S26">
        <f t="shared" si="0"/>
        <v>120.79456072400001</v>
      </c>
      <c r="T26">
        <v>25</v>
      </c>
    </row>
    <row r="27" spans="1:20" x14ac:dyDescent="0.25">
      <c r="A27" s="2">
        <v>45011</v>
      </c>
      <c r="B27">
        <v>479726.74</v>
      </c>
      <c r="C27">
        <v>99265.4</v>
      </c>
      <c r="D27">
        <v>64</v>
      </c>
      <c r="E27">
        <v>64</v>
      </c>
      <c r="F27">
        <v>4.4179671880000004</v>
      </c>
      <c r="G27">
        <v>8.3213463539999992</v>
      </c>
      <c r="H27">
        <v>3.8517179690000001</v>
      </c>
      <c r="I27">
        <v>8.8092040879999995</v>
      </c>
      <c r="J27">
        <v>0</v>
      </c>
      <c r="K27">
        <v>11.092269529999999</v>
      </c>
      <c r="L27">
        <v>7.6914059899999998</v>
      </c>
      <c r="M27">
        <v>7.4686002609999997</v>
      </c>
      <c r="N27">
        <v>45.25723962</v>
      </c>
      <c r="O27">
        <v>45.120636359999999</v>
      </c>
      <c r="P27">
        <f t="shared" si="1"/>
        <v>0</v>
      </c>
      <c r="Q27">
        <v>0</v>
      </c>
      <c r="R27">
        <v>0</v>
      </c>
      <c r="S27">
        <f t="shared" si="0"/>
        <v>116.63015176100001</v>
      </c>
      <c r="T27">
        <v>26</v>
      </c>
    </row>
    <row r="28" spans="1:20" x14ac:dyDescent="0.25">
      <c r="A28" s="2">
        <v>45012</v>
      </c>
      <c r="B28">
        <v>865415.28</v>
      </c>
      <c r="C28">
        <v>185080.72</v>
      </c>
      <c r="D28">
        <v>115</v>
      </c>
      <c r="E28">
        <v>115</v>
      </c>
      <c r="F28">
        <v>9.7767478259999994</v>
      </c>
      <c r="G28">
        <v>38.049376379999998</v>
      </c>
      <c r="H28">
        <v>5.815884928</v>
      </c>
      <c r="I28">
        <v>88.584442980000006</v>
      </c>
      <c r="J28">
        <v>7.5284691669999999</v>
      </c>
      <c r="K28">
        <v>11.058631009999999</v>
      </c>
      <c r="L28">
        <v>7.3644788410000004</v>
      </c>
      <c r="M28">
        <v>7.5511065220000004</v>
      </c>
      <c r="N28">
        <v>45.548172630000003</v>
      </c>
      <c r="O28">
        <v>46.270180000000003</v>
      </c>
      <c r="P28">
        <f t="shared" si="1"/>
        <v>0</v>
      </c>
      <c r="Q28">
        <v>0</v>
      </c>
      <c r="R28">
        <v>0</v>
      </c>
      <c r="S28">
        <f t="shared" si="0"/>
        <v>117.79256900300001</v>
      </c>
      <c r="T28">
        <v>27</v>
      </c>
    </row>
    <row r="29" spans="1:20" x14ac:dyDescent="0.25">
      <c r="A29" s="2">
        <v>45013</v>
      </c>
      <c r="B29">
        <v>880068.7</v>
      </c>
      <c r="C29">
        <v>202499.94</v>
      </c>
      <c r="D29">
        <v>117</v>
      </c>
      <c r="E29">
        <v>117</v>
      </c>
      <c r="F29">
        <v>5.0149562679999997</v>
      </c>
      <c r="G29">
        <v>32.949889599999999</v>
      </c>
      <c r="H29">
        <v>4.3567317660000002</v>
      </c>
      <c r="I29">
        <v>71.751369299999993</v>
      </c>
      <c r="J29">
        <v>5.4500901519999996</v>
      </c>
      <c r="K29">
        <v>11.09910826</v>
      </c>
      <c r="L29">
        <v>7.5065</v>
      </c>
      <c r="M29">
        <v>7.6236272080000003</v>
      </c>
      <c r="N29">
        <v>46.319405260000003</v>
      </c>
      <c r="O29">
        <v>46.022713639999999</v>
      </c>
      <c r="P29">
        <f t="shared" si="1"/>
        <v>0</v>
      </c>
      <c r="Q29">
        <v>0</v>
      </c>
      <c r="R29">
        <v>0</v>
      </c>
      <c r="S29">
        <f t="shared" si="0"/>
        <v>118.57135436800002</v>
      </c>
      <c r="T29">
        <v>28</v>
      </c>
    </row>
    <row r="30" spans="1:20" x14ac:dyDescent="0.25">
      <c r="A30" s="2">
        <v>45014</v>
      </c>
      <c r="B30">
        <v>814540.38</v>
      </c>
      <c r="C30">
        <v>191840.14</v>
      </c>
      <c r="D30">
        <v>108</v>
      </c>
      <c r="E30">
        <v>108</v>
      </c>
      <c r="F30">
        <v>8.2515702159999993</v>
      </c>
      <c r="G30">
        <v>29.539287349999999</v>
      </c>
      <c r="H30">
        <v>3.622764198</v>
      </c>
      <c r="I30">
        <v>70.598640149999994</v>
      </c>
      <c r="J30">
        <v>8.1321100009999991</v>
      </c>
      <c r="K30">
        <v>11.21395525</v>
      </c>
      <c r="L30">
        <v>7.524147685</v>
      </c>
      <c r="M30">
        <v>7.2735523149999999</v>
      </c>
      <c r="N30">
        <v>46.280703410000001</v>
      </c>
      <c r="O30">
        <v>47.960034999999998</v>
      </c>
      <c r="P30">
        <f t="shared" si="1"/>
        <v>0</v>
      </c>
      <c r="Q30">
        <v>0</v>
      </c>
      <c r="R30">
        <v>0</v>
      </c>
      <c r="S30">
        <f t="shared" si="0"/>
        <v>120.25239366</v>
      </c>
      <c r="T30">
        <v>29</v>
      </c>
    </row>
    <row r="31" spans="1:20" x14ac:dyDescent="0.25">
      <c r="A31" s="2">
        <v>45015</v>
      </c>
      <c r="B31">
        <v>567487.54</v>
      </c>
      <c r="C31">
        <v>116028.38</v>
      </c>
      <c r="D31">
        <v>73</v>
      </c>
      <c r="E31">
        <v>73</v>
      </c>
      <c r="F31">
        <v>3.2150593600000001</v>
      </c>
      <c r="G31">
        <v>8.4796050229999995</v>
      </c>
      <c r="H31">
        <v>4.3946920089999999</v>
      </c>
      <c r="I31">
        <v>35.806953059999998</v>
      </c>
      <c r="J31">
        <v>3.1138602560000002</v>
      </c>
      <c r="K31">
        <v>11.02392306</v>
      </c>
      <c r="L31">
        <v>7.3896404110000002</v>
      </c>
      <c r="M31">
        <v>7.3873785380000001</v>
      </c>
      <c r="N31">
        <v>47.290628329999997</v>
      </c>
      <c r="O31">
        <v>44.626300000000001</v>
      </c>
      <c r="P31">
        <f t="shared" si="1"/>
        <v>0</v>
      </c>
      <c r="Q31">
        <v>0</v>
      </c>
      <c r="R31">
        <v>0</v>
      </c>
      <c r="S31">
        <f t="shared" si="0"/>
        <v>117.717870339</v>
      </c>
      <c r="T31">
        <v>30</v>
      </c>
    </row>
    <row r="32" spans="1:20" x14ac:dyDescent="0.25">
      <c r="A32" s="2">
        <v>45016</v>
      </c>
      <c r="B32">
        <v>567453.56000000006</v>
      </c>
      <c r="C32">
        <v>174739.66</v>
      </c>
      <c r="D32">
        <v>81</v>
      </c>
      <c r="E32">
        <v>81</v>
      </c>
      <c r="F32">
        <v>5.7537582299999999</v>
      </c>
      <c r="G32">
        <v>7.5972703700000004</v>
      </c>
      <c r="H32">
        <v>3.9255783950000001</v>
      </c>
      <c r="I32">
        <v>12.360535479999999</v>
      </c>
      <c r="J32">
        <v>9.7443017550000004</v>
      </c>
      <c r="K32">
        <v>11.06053498</v>
      </c>
      <c r="L32">
        <v>7.2004637860000003</v>
      </c>
      <c r="M32">
        <v>7.669553498</v>
      </c>
      <c r="N32">
        <v>45.762383870000001</v>
      </c>
      <c r="O32">
        <v>45.984121049999999</v>
      </c>
      <c r="P32">
        <f t="shared" si="1"/>
        <v>0</v>
      </c>
      <c r="Q32">
        <v>0</v>
      </c>
      <c r="R32">
        <v>0</v>
      </c>
      <c r="S32">
        <f t="shared" si="0"/>
        <v>117.67705718400001</v>
      </c>
      <c r="T32">
        <v>31</v>
      </c>
    </row>
    <row r="33" spans="1:1" x14ac:dyDescent="0.25">
      <c r="A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0" zoomScaleNormal="100" workbookViewId="0">
      <selection activeCell="C40" sqref="C40"/>
    </sheetView>
  </sheetViews>
  <sheetFormatPr defaultRowHeight="15" x14ac:dyDescent="0.25"/>
  <cols>
    <col min="1" max="1" width="13.85546875" customWidth="1"/>
    <col min="2" max="2" width="16" customWidth="1"/>
    <col min="3" max="3" width="20.140625" customWidth="1"/>
    <col min="4" max="4" width="13.5703125" customWidth="1"/>
    <col min="5" max="5" width="13.28515625" customWidth="1"/>
    <col min="6" max="6" width="14.28515625" customWidth="1"/>
    <col min="7" max="7" width="13.140625" customWidth="1"/>
    <col min="8" max="8" width="12.140625" customWidth="1"/>
    <col min="9" max="9" width="10.140625" customWidth="1"/>
    <col min="10" max="10" width="14.7109375" customWidth="1"/>
    <col min="11" max="11" width="11.140625" customWidth="1"/>
    <col min="12" max="12" width="10.85546875" customWidth="1"/>
    <col min="13" max="13" width="11.140625" customWidth="1"/>
    <col min="14" max="14" width="10.85546875" customWidth="1"/>
  </cols>
  <sheetData>
    <row r="1" spans="1:17" ht="45" x14ac:dyDescent="0.25">
      <c r="A1" s="5" t="s">
        <v>6</v>
      </c>
      <c r="B1" s="4" t="s">
        <v>7</v>
      </c>
      <c r="C1" s="4" t="s">
        <v>8</v>
      </c>
      <c r="D1" s="5" t="s">
        <v>9</v>
      </c>
      <c r="E1" s="5" t="s">
        <v>10</v>
      </c>
      <c r="F1" s="6" t="s">
        <v>11</v>
      </c>
      <c r="G1" s="7" t="s">
        <v>12</v>
      </c>
      <c r="H1" s="6" t="s">
        <v>23</v>
      </c>
      <c r="I1" s="6" t="s">
        <v>14</v>
      </c>
      <c r="J1" s="6" t="s">
        <v>15</v>
      </c>
      <c r="K1" s="8" t="s">
        <v>17</v>
      </c>
      <c r="L1" s="9" t="s">
        <v>16</v>
      </c>
      <c r="M1" s="8" t="s">
        <v>18</v>
      </c>
      <c r="N1" s="8" t="s">
        <v>19</v>
      </c>
      <c r="O1" s="8" t="s">
        <v>20</v>
      </c>
      <c r="P1" s="10" t="s">
        <v>24</v>
      </c>
      <c r="Q1" s="15" t="s">
        <v>22</v>
      </c>
    </row>
    <row r="2" spans="1:17" x14ac:dyDescent="0.25">
      <c r="A2" s="2">
        <v>44621</v>
      </c>
      <c r="B2">
        <v>984315.62</v>
      </c>
      <c r="C2">
        <v>167162.04</v>
      </c>
      <c r="D2">
        <v>125</v>
      </c>
      <c r="E2">
        <v>121</v>
      </c>
      <c r="F2">
        <v>7.7787114659999999</v>
      </c>
      <c r="G2">
        <v>35.260063330000001</v>
      </c>
      <c r="H2">
        <v>3.755991667</v>
      </c>
      <c r="I2">
        <v>86.610129279999995</v>
      </c>
      <c r="J2">
        <v>1.8734138890000001</v>
      </c>
      <c r="K2">
        <v>10.8263172</v>
      </c>
      <c r="L2">
        <v>7.5121504000000003</v>
      </c>
      <c r="M2">
        <v>7.4653976780000004</v>
      </c>
      <c r="N2">
        <v>45.996057010000001</v>
      </c>
      <c r="O2">
        <v>46.433900000000001</v>
      </c>
      <c r="P2">
        <v>4</v>
      </c>
      <c r="Q2">
        <v>118.233822288</v>
      </c>
    </row>
    <row r="3" spans="1:17" x14ac:dyDescent="0.25">
      <c r="A3" s="2">
        <v>44622</v>
      </c>
      <c r="B3">
        <v>793250.72</v>
      </c>
      <c r="C3">
        <v>200946.42</v>
      </c>
      <c r="D3">
        <v>107</v>
      </c>
      <c r="E3">
        <v>111</v>
      </c>
      <c r="F3">
        <v>10.70348224</v>
      </c>
      <c r="G3">
        <v>41.099680999999997</v>
      </c>
      <c r="H3">
        <v>6.4756069700000003</v>
      </c>
      <c r="I3">
        <v>68.80596353</v>
      </c>
      <c r="J3">
        <v>15.46106515</v>
      </c>
      <c r="K3">
        <v>11.109463079999999</v>
      </c>
      <c r="L3">
        <v>7.5086890970000004</v>
      </c>
      <c r="M3">
        <v>7.6149696970000003</v>
      </c>
      <c r="N3">
        <v>46.661807060000001</v>
      </c>
      <c r="O3">
        <v>45.669640909999998</v>
      </c>
      <c r="P3">
        <v>0</v>
      </c>
      <c r="Q3">
        <v>118.564569844</v>
      </c>
    </row>
    <row r="4" spans="1:17" x14ac:dyDescent="0.25">
      <c r="A4" s="2">
        <v>44623</v>
      </c>
      <c r="B4">
        <v>832274.6</v>
      </c>
      <c r="C4">
        <v>177061.3</v>
      </c>
      <c r="D4">
        <v>110</v>
      </c>
      <c r="E4">
        <v>110</v>
      </c>
      <c r="F4">
        <v>14.687129390000001</v>
      </c>
      <c r="G4">
        <v>48.256340299999998</v>
      </c>
      <c r="H4">
        <v>2.9088957579999999</v>
      </c>
      <c r="I4">
        <v>69.444526190000005</v>
      </c>
      <c r="J4">
        <v>21.804985970000001</v>
      </c>
      <c r="K4">
        <v>11.158607419999999</v>
      </c>
      <c r="L4">
        <v>7.4583062120000001</v>
      </c>
      <c r="M4">
        <v>7.4203693939999997</v>
      </c>
      <c r="N4">
        <v>45.729373629999998</v>
      </c>
      <c r="O4">
        <v>46.595078950000001</v>
      </c>
      <c r="P4">
        <v>0</v>
      </c>
      <c r="Q4">
        <v>118.361735606</v>
      </c>
    </row>
    <row r="5" spans="1:17" x14ac:dyDescent="0.25">
      <c r="A5" s="2">
        <v>44624</v>
      </c>
      <c r="B5">
        <v>708094.42</v>
      </c>
      <c r="C5">
        <v>139585.1</v>
      </c>
      <c r="D5">
        <v>92</v>
      </c>
      <c r="E5">
        <v>92</v>
      </c>
      <c r="F5">
        <v>5.1703527180000002</v>
      </c>
      <c r="G5">
        <v>36.292372640000004</v>
      </c>
      <c r="H5">
        <v>4.1417695649999997</v>
      </c>
      <c r="I5">
        <v>77.409311470000006</v>
      </c>
      <c r="J5">
        <v>7.3062633330000004</v>
      </c>
      <c r="K5">
        <v>10.67814928</v>
      </c>
      <c r="L5">
        <v>7.776726268</v>
      </c>
      <c r="M5">
        <v>7.5407210139999998</v>
      </c>
      <c r="N5">
        <v>45.980157140000003</v>
      </c>
      <c r="O5">
        <v>46.528366669999997</v>
      </c>
      <c r="P5">
        <v>0</v>
      </c>
      <c r="Q5">
        <v>118.504120372</v>
      </c>
    </row>
    <row r="6" spans="1:17" x14ac:dyDescent="0.25">
      <c r="A6" s="2">
        <v>44625</v>
      </c>
      <c r="B6">
        <v>515968.34</v>
      </c>
      <c r="C6">
        <v>165336.06</v>
      </c>
      <c r="D6">
        <v>75</v>
      </c>
      <c r="E6">
        <v>75</v>
      </c>
      <c r="F6">
        <v>6.8095346670000003</v>
      </c>
      <c r="G6">
        <v>11.151117109999999</v>
      </c>
      <c r="H6">
        <v>3.844175334</v>
      </c>
      <c r="I6">
        <v>11.56938918</v>
      </c>
      <c r="J6">
        <v>13.464354630000001</v>
      </c>
      <c r="K6">
        <v>10.910534220000001</v>
      </c>
      <c r="L6">
        <v>7.790557111</v>
      </c>
      <c r="M6">
        <v>7.3654164440000001</v>
      </c>
      <c r="N6">
        <v>45.260380699999999</v>
      </c>
      <c r="O6">
        <v>45.926683330000003</v>
      </c>
      <c r="P6">
        <v>0</v>
      </c>
      <c r="Q6">
        <v>117.25357180500001</v>
      </c>
    </row>
    <row r="7" spans="1:17" x14ac:dyDescent="0.25">
      <c r="A7" s="2">
        <v>44626</v>
      </c>
      <c r="B7">
        <v>917948.42</v>
      </c>
      <c r="C7">
        <v>180536.82</v>
      </c>
      <c r="D7">
        <v>120</v>
      </c>
      <c r="E7">
        <v>115</v>
      </c>
      <c r="F7">
        <v>15.10225861</v>
      </c>
      <c r="G7">
        <v>27.175865420000001</v>
      </c>
      <c r="H7">
        <v>3.9038450139999998</v>
      </c>
      <c r="I7">
        <v>111.0476857</v>
      </c>
      <c r="J7">
        <v>8.8086741669999995</v>
      </c>
      <c r="K7">
        <v>11.074565</v>
      </c>
      <c r="L7">
        <v>7.4098747219999996</v>
      </c>
      <c r="M7">
        <v>7.4694102559999997</v>
      </c>
      <c r="N7">
        <v>45.897421000000001</v>
      </c>
      <c r="O7">
        <v>45.134205000000001</v>
      </c>
      <c r="P7">
        <v>5</v>
      </c>
      <c r="Q7">
        <v>116.98547597800001</v>
      </c>
    </row>
    <row r="8" spans="1:17" x14ac:dyDescent="0.25">
      <c r="A8" s="2">
        <v>44627</v>
      </c>
      <c r="B8">
        <v>763655.42</v>
      </c>
      <c r="C8">
        <v>167113.94</v>
      </c>
      <c r="D8">
        <v>100</v>
      </c>
      <c r="E8">
        <v>105</v>
      </c>
      <c r="F8">
        <v>10.856863000000001</v>
      </c>
      <c r="G8">
        <v>58.878129999999999</v>
      </c>
      <c r="H8">
        <v>2.8484163429999998</v>
      </c>
      <c r="I8">
        <v>85.444977640000005</v>
      </c>
      <c r="J8">
        <v>1.706725</v>
      </c>
      <c r="K8">
        <v>10.8694595</v>
      </c>
      <c r="L8">
        <v>7.590566667</v>
      </c>
      <c r="M8">
        <v>7.4556436890000004</v>
      </c>
      <c r="N8">
        <v>46.564354880000003</v>
      </c>
      <c r="O8">
        <v>46.420538890000003</v>
      </c>
      <c r="P8">
        <v>0</v>
      </c>
      <c r="Q8">
        <v>118.90056362600001</v>
      </c>
    </row>
    <row r="9" spans="1:17" x14ac:dyDescent="0.25">
      <c r="A9" s="11" t="s">
        <v>0</v>
      </c>
      <c r="B9" s="12">
        <f>SUM(B2:B8)</f>
        <v>5515507.54</v>
      </c>
      <c r="C9" s="12">
        <f>SUM(C2:C8)</f>
        <v>1197741.68</v>
      </c>
      <c r="D9" s="13">
        <f>SUM(D2:D8)</f>
        <v>729</v>
      </c>
      <c r="E9" s="13">
        <f t="shared" ref="E9" si="0">SUM(E2:E8)</f>
        <v>729</v>
      </c>
      <c r="F9" s="13">
        <f>AVERAGE(F2:F8)</f>
        <v>10.158333155857145</v>
      </c>
      <c r="G9" s="13">
        <f t="shared" ref="G9:O9" si="1">AVERAGE(G2:G8)</f>
        <v>36.873367114285713</v>
      </c>
      <c r="H9" s="13">
        <f>AVERAGE(H2:H8)</f>
        <v>3.9826715215714286</v>
      </c>
      <c r="I9" s="13">
        <f t="shared" si="1"/>
        <v>72.90456899857142</v>
      </c>
      <c r="J9" s="13">
        <f t="shared" si="1"/>
        <v>10.060783162714289</v>
      </c>
      <c r="K9" s="13">
        <f t="shared" si="1"/>
        <v>10.946727957142858</v>
      </c>
      <c r="L9" s="13">
        <f t="shared" si="1"/>
        <v>7.5781243538571426</v>
      </c>
      <c r="M9" s="13">
        <f t="shared" si="1"/>
        <v>7.4759897388571419</v>
      </c>
      <c r="N9" s="13">
        <f t="shared" si="1"/>
        <v>46.01279306</v>
      </c>
      <c r="O9" s="13">
        <f t="shared" si="1"/>
        <v>46.101201964285714</v>
      </c>
      <c r="P9" s="12">
        <f>AVERAGE(P2:P8)</f>
        <v>1.2857142857142858</v>
      </c>
      <c r="Q9" s="13">
        <f>SUM(K9:O9)</f>
        <v>118.11483707414286</v>
      </c>
    </row>
    <row r="10" spans="1:17" x14ac:dyDescent="0.25">
      <c r="A10" s="2">
        <v>44628</v>
      </c>
      <c r="B10">
        <v>834904.38</v>
      </c>
      <c r="C10">
        <v>143655.4</v>
      </c>
      <c r="D10">
        <v>107</v>
      </c>
      <c r="E10">
        <v>107</v>
      </c>
      <c r="F10">
        <v>13.37453614</v>
      </c>
      <c r="G10">
        <v>28.106857940000001</v>
      </c>
      <c r="H10">
        <v>4.4894903419999999</v>
      </c>
      <c r="I10">
        <v>99.679088219999997</v>
      </c>
      <c r="J10">
        <v>1.21001</v>
      </c>
      <c r="K10">
        <v>10.941680529999999</v>
      </c>
      <c r="L10">
        <v>7.4941366049999996</v>
      </c>
      <c r="M10">
        <v>7.5570088789999996</v>
      </c>
      <c r="N10">
        <v>45.375238039999999</v>
      </c>
      <c r="O10">
        <v>47.885133330000002</v>
      </c>
      <c r="P10">
        <v>0</v>
      </c>
      <c r="Q10">
        <v>119.253197384</v>
      </c>
    </row>
    <row r="11" spans="1:17" x14ac:dyDescent="0.25">
      <c r="A11" s="2">
        <v>44629</v>
      </c>
      <c r="B11">
        <v>783542.02</v>
      </c>
      <c r="C11">
        <v>162526.88</v>
      </c>
      <c r="D11">
        <v>103</v>
      </c>
      <c r="E11">
        <v>103</v>
      </c>
      <c r="F11">
        <v>9.0416621359999994</v>
      </c>
      <c r="G11">
        <v>38.77112314</v>
      </c>
      <c r="H11">
        <v>4.7007736250000001</v>
      </c>
      <c r="I11">
        <v>54.67894647</v>
      </c>
      <c r="J11">
        <v>11.67973055</v>
      </c>
      <c r="K11">
        <v>11.003732360000001</v>
      </c>
      <c r="L11">
        <v>7.4939601939999996</v>
      </c>
      <c r="M11">
        <v>7.457483495</v>
      </c>
      <c r="N11">
        <v>46.09070706</v>
      </c>
      <c r="O11">
        <v>45.146355560000003</v>
      </c>
      <c r="P11">
        <v>0</v>
      </c>
      <c r="Q11">
        <v>117.19223866900001</v>
      </c>
    </row>
    <row r="12" spans="1:17" x14ac:dyDescent="0.25">
      <c r="A12" s="2">
        <v>44630</v>
      </c>
      <c r="B12">
        <v>882017.64</v>
      </c>
      <c r="C12">
        <v>231014.94</v>
      </c>
      <c r="D12">
        <v>121</v>
      </c>
      <c r="E12">
        <v>121</v>
      </c>
      <c r="F12">
        <v>11.238007850000001</v>
      </c>
      <c r="G12">
        <v>45.901355780000003</v>
      </c>
      <c r="H12">
        <v>4.4775404959999996</v>
      </c>
      <c r="I12">
        <v>97.351306489999999</v>
      </c>
      <c r="J12">
        <v>9.2567403840000004</v>
      </c>
      <c r="K12">
        <v>10.957187599999999</v>
      </c>
      <c r="L12">
        <v>7.1764119830000004</v>
      </c>
      <c r="M12">
        <v>7.4919560599999997</v>
      </c>
      <c r="N12">
        <v>46.421981049999999</v>
      </c>
      <c r="O12">
        <v>44.42595</v>
      </c>
      <c r="P12">
        <v>0</v>
      </c>
      <c r="Q12">
        <v>116.473486693</v>
      </c>
    </row>
    <row r="13" spans="1:17" x14ac:dyDescent="0.25">
      <c r="A13" s="2">
        <v>44631</v>
      </c>
      <c r="B13">
        <v>802613.64</v>
      </c>
      <c r="C13">
        <v>90663.44</v>
      </c>
      <c r="D13">
        <v>95</v>
      </c>
      <c r="E13">
        <v>95</v>
      </c>
      <c r="F13">
        <v>9.3003226320000003</v>
      </c>
      <c r="G13">
        <v>21.070327540000001</v>
      </c>
      <c r="H13">
        <v>2.2129592979999999</v>
      </c>
      <c r="I13">
        <v>130.64004389999999</v>
      </c>
      <c r="J13">
        <v>4.0591333340000002</v>
      </c>
      <c r="K13">
        <v>10.90628912</v>
      </c>
      <c r="L13">
        <v>7.4074412279999997</v>
      </c>
      <c r="M13">
        <v>7.6600621059999998</v>
      </c>
      <c r="N13">
        <v>47.212567059999998</v>
      </c>
      <c r="O13">
        <v>45.331719999999997</v>
      </c>
      <c r="P13">
        <v>0</v>
      </c>
      <c r="Q13">
        <v>118.51807951399999</v>
      </c>
    </row>
    <row r="14" spans="1:17" x14ac:dyDescent="0.25">
      <c r="A14" s="2">
        <v>44632</v>
      </c>
      <c r="B14">
        <v>485766.64</v>
      </c>
      <c r="C14">
        <v>66098.62</v>
      </c>
      <c r="D14">
        <v>61</v>
      </c>
      <c r="E14">
        <v>61</v>
      </c>
      <c r="F14">
        <v>18.309178419999999</v>
      </c>
      <c r="G14">
        <v>19.929139620000001</v>
      </c>
      <c r="H14">
        <v>3.105063661</v>
      </c>
      <c r="I14">
        <v>61.13747747</v>
      </c>
      <c r="J14">
        <v>4.7579547609999997</v>
      </c>
      <c r="K14">
        <v>11.02725437</v>
      </c>
      <c r="L14">
        <v>7.6192295080000001</v>
      </c>
      <c r="M14">
        <v>7.5071595630000001</v>
      </c>
      <c r="N14">
        <v>44.978392589999999</v>
      </c>
      <c r="O14">
        <v>47.213299999999997</v>
      </c>
      <c r="P14">
        <v>0</v>
      </c>
      <c r="Q14">
        <v>118.34533603099999</v>
      </c>
    </row>
    <row r="15" spans="1:17" x14ac:dyDescent="0.25">
      <c r="A15" s="2">
        <v>44633</v>
      </c>
      <c r="B15">
        <v>798535.02</v>
      </c>
      <c r="C15">
        <v>184614.52</v>
      </c>
      <c r="D15">
        <v>103</v>
      </c>
      <c r="E15">
        <v>103</v>
      </c>
      <c r="F15">
        <v>5.6966524270000001</v>
      </c>
      <c r="G15">
        <v>14.04994175</v>
      </c>
      <c r="H15">
        <v>4.4673996760000003</v>
      </c>
      <c r="I15">
        <v>104.10034400000001</v>
      </c>
      <c r="J15">
        <v>10.24550294</v>
      </c>
      <c r="K15">
        <v>11.87084709</v>
      </c>
      <c r="L15">
        <v>7.2264639160000002</v>
      </c>
      <c r="M15">
        <v>7.5850118120000003</v>
      </c>
      <c r="N15">
        <v>46.426454649999997</v>
      </c>
      <c r="O15">
        <v>54.298388240000001</v>
      </c>
      <c r="P15">
        <v>0</v>
      </c>
      <c r="Q15">
        <v>127.40716570800001</v>
      </c>
    </row>
    <row r="16" spans="1:17" x14ac:dyDescent="0.25">
      <c r="A16" s="2">
        <v>44634</v>
      </c>
      <c r="B16">
        <v>849789.74</v>
      </c>
      <c r="C16">
        <v>130213.2</v>
      </c>
      <c r="D16">
        <v>106</v>
      </c>
      <c r="E16">
        <v>106</v>
      </c>
      <c r="F16">
        <v>6.8127858489999999</v>
      </c>
      <c r="G16">
        <v>22.407843400000001</v>
      </c>
      <c r="H16">
        <v>2.9587185539999998</v>
      </c>
      <c r="I16">
        <v>124.7974255</v>
      </c>
      <c r="J16">
        <v>3.7642523809999999</v>
      </c>
      <c r="K16">
        <v>10.63185833</v>
      </c>
      <c r="L16">
        <v>7.248284119</v>
      </c>
      <c r="M16">
        <v>7.8380705979999998</v>
      </c>
      <c r="N16">
        <v>46.184224999999998</v>
      </c>
      <c r="O16">
        <v>46.504714290000003</v>
      </c>
      <c r="P16">
        <v>0</v>
      </c>
      <c r="Q16">
        <v>118.40715233700001</v>
      </c>
    </row>
    <row r="17" spans="1:17" x14ac:dyDescent="0.25">
      <c r="A17" s="11" t="s">
        <v>1</v>
      </c>
      <c r="B17" s="12">
        <f>SUM(B10:B16)</f>
        <v>5437169.0800000001</v>
      </c>
      <c r="C17" s="12">
        <f>SUM(C10:C16)</f>
        <v>1008786.9999999999</v>
      </c>
      <c r="D17" s="13">
        <f>SUM(D10:D16)</f>
        <v>696</v>
      </c>
      <c r="E17" s="13">
        <f>SUM(E10:E16)</f>
        <v>696</v>
      </c>
      <c r="F17" s="13">
        <f>AVERAGE(F10:F16)</f>
        <v>10.539020779142856</v>
      </c>
      <c r="G17" s="13">
        <f t="shared" ref="G17:O17" si="2">AVERAGE(G10:G16)</f>
        <v>27.176655595714283</v>
      </c>
      <c r="H17" s="13">
        <f t="shared" si="2"/>
        <v>3.7731350931428573</v>
      </c>
      <c r="I17" s="13">
        <f t="shared" si="2"/>
        <v>96.054947435714297</v>
      </c>
      <c r="J17" s="13">
        <f t="shared" si="2"/>
        <v>6.4247606214285726</v>
      </c>
      <c r="K17" s="13">
        <f t="shared" si="2"/>
        <v>11.048407057142857</v>
      </c>
      <c r="L17" s="13">
        <f t="shared" si="2"/>
        <v>7.3808467932857136</v>
      </c>
      <c r="M17" s="13">
        <f t="shared" si="2"/>
        <v>7.5852503589999998</v>
      </c>
      <c r="N17" s="13">
        <f t="shared" si="2"/>
        <v>46.098509350000008</v>
      </c>
      <c r="O17" s="13">
        <f t="shared" si="2"/>
        <v>47.257937345714275</v>
      </c>
      <c r="P17" s="12">
        <f>AVERAGE(P10:P16)</f>
        <v>0</v>
      </c>
      <c r="Q17" s="13">
        <f>SUM(K17:O17)</f>
        <v>119.37095090514285</v>
      </c>
    </row>
    <row r="18" spans="1:17" x14ac:dyDescent="0.25">
      <c r="A18" s="2">
        <v>44635</v>
      </c>
      <c r="B18">
        <v>831937.88</v>
      </c>
      <c r="C18">
        <v>133301.44</v>
      </c>
      <c r="D18">
        <v>105</v>
      </c>
      <c r="E18">
        <v>105</v>
      </c>
      <c r="F18">
        <v>11.32504746</v>
      </c>
      <c r="G18">
        <v>19.16985429</v>
      </c>
      <c r="H18">
        <v>3.0754914289999999</v>
      </c>
      <c r="I18">
        <v>118.6323438</v>
      </c>
      <c r="J18">
        <v>1.324040476</v>
      </c>
      <c r="K18">
        <v>11.197957300000001</v>
      </c>
      <c r="L18">
        <v>7.4685699999999997</v>
      </c>
      <c r="M18">
        <v>7.529387936</v>
      </c>
      <c r="N18">
        <v>45.710872530000003</v>
      </c>
      <c r="O18">
        <v>47.607657140000001</v>
      </c>
      <c r="P18">
        <v>0</v>
      </c>
      <c r="Q18">
        <v>119.51444490600001</v>
      </c>
    </row>
    <row r="19" spans="1:17" x14ac:dyDescent="0.25">
      <c r="A19" s="2">
        <v>44636</v>
      </c>
      <c r="B19">
        <v>691409.3</v>
      </c>
      <c r="C19">
        <v>140977.38</v>
      </c>
      <c r="D19">
        <v>91</v>
      </c>
      <c r="E19">
        <v>91</v>
      </c>
      <c r="F19">
        <v>7.8073089749999998</v>
      </c>
      <c r="G19">
        <v>15.797582050000001</v>
      </c>
      <c r="H19">
        <v>3.7649822340000001</v>
      </c>
      <c r="I19">
        <v>45.143813780000002</v>
      </c>
      <c r="J19">
        <v>10.145430210000001</v>
      </c>
      <c r="K19">
        <v>10.95243425</v>
      </c>
      <c r="L19">
        <v>7.4791756410000003</v>
      </c>
      <c r="M19">
        <v>7.5675056769999998</v>
      </c>
      <c r="N19">
        <v>46.093953329999998</v>
      </c>
      <c r="O19">
        <v>44.055431249999998</v>
      </c>
      <c r="P19">
        <v>0</v>
      </c>
      <c r="Q19">
        <v>116.148500148</v>
      </c>
    </row>
    <row r="20" spans="1:17" x14ac:dyDescent="0.25">
      <c r="A20" s="2">
        <v>44637</v>
      </c>
      <c r="B20">
        <v>923623.14</v>
      </c>
      <c r="C20">
        <v>144529.56</v>
      </c>
      <c r="D20">
        <v>115</v>
      </c>
      <c r="E20">
        <v>115</v>
      </c>
      <c r="F20">
        <v>13.87268319</v>
      </c>
      <c r="G20">
        <v>20.82401913</v>
      </c>
      <c r="H20">
        <v>2.2247988410000001</v>
      </c>
      <c r="I20">
        <v>115.3715244</v>
      </c>
      <c r="J20">
        <v>3.856685417</v>
      </c>
      <c r="K20">
        <v>11.32607333</v>
      </c>
      <c r="L20">
        <v>7.3179084059999999</v>
      </c>
      <c r="M20">
        <v>7.1801663769999999</v>
      </c>
      <c r="N20">
        <v>46.647633329999998</v>
      </c>
      <c r="O20">
        <v>45.165487499999998</v>
      </c>
      <c r="P20">
        <v>0</v>
      </c>
      <c r="Q20">
        <v>117.637268943</v>
      </c>
    </row>
    <row r="21" spans="1:17" x14ac:dyDescent="0.25">
      <c r="A21" s="2">
        <v>44638</v>
      </c>
      <c r="B21">
        <v>668735.72</v>
      </c>
      <c r="C21">
        <v>86110.26</v>
      </c>
      <c r="D21">
        <v>82</v>
      </c>
      <c r="E21">
        <v>82</v>
      </c>
      <c r="F21">
        <v>7.7449993900000003</v>
      </c>
      <c r="G21">
        <v>17.357285569999998</v>
      </c>
      <c r="H21">
        <v>2.7210449190000001</v>
      </c>
      <c r="I21">
        <v>76.039834020000001</v>
      </c>
      <c r="J21">
        <v>1.2963166669999999</v>
      </c>
      <c r="K21">
        <v>11.016684959999999</v>
      </c>
      <c r="L21">
        <v>7.6304983740000001</v>
      </c>
      <c r="M21">
        <v>7.6693808949999998</v>
      </c>
      <c r="N21">
        <v>45.803816439999999</v>
      </c>
      <c r="O21">
        <v>47.839033329999999</v>
      </c>
      <c r="P21">
        <v>0</v>
      </c>
      <c r="Q21">
        <v>119.95941399899999</v>
      </c>
    </row>
    <row r="22" spans="1:17" x14ac:dyDescent="0.25">
      <c r="A22" s="2">
        <v>44639</v>
      </c>
      <c r="B22">
        <v>56488.06</v>
      </c>
      <c r="C22">
        <v>72786.559999999998</v>
      </c>
      <c r="D22">
        <v>69</v>
      </c>
      <c r="E22">
        <v>68</v>
      </c>
      <c r="F22">
        <v>2.6588899509999999</v>
      </c>
      <c r="G22">
        <v>7.661961764</v>
      </c>
      <c r="H22">
        <v>3.155502695</v>
      </c>
      <c r="I22">
        <v>45.160224999999997</v>
      </c>
      <c r="J22">
        <v>1.655889583</v>
      </c>
      <c r="K22">
        <v>10.606009800000001</v>
      </c>
      <c r="L22">
        <v>7.2321281859999997</v>
      </c>
      <c r="M22">
        <v>7.9042850490000003</v>
      </c>
      <c r="N22">
        <v>47.05733833</v>
      </c>
      <c r="O22">
        <v>45.491599999999998</v>
      </c>
      <c r="P22">
        <v>1</v>
      </c>
      <c r="Q22">
        <v>118.291361365</v>
      </c>
    </row>
    <row r="23" spans="1:17" x14ac:dyDescent="0.25">
      <c r="A23" s="2">
        <v>44640</v>
      </c>
      <c r="B23">
        <v>873188.22</v>
      </c>
      <c r="C23">
        <v>196732.94</v>
      </c>
      <c r="D23">
        <v>115</v>
      </c>
      <c r="E23">
        <v>115</v>
      </c>
      <c r="F23">
        <v>10.403568959999999</v>
      </c>
      <c r="G23">
        <v>36.165462929999997</v>
      </c>
      <c r="H23">
        <v>5.9077110150000003</v>
      </c>
      <c r="I23">
        <v>104.5732268</v>
      </c>
      <c r="J23">
        <v>4.0816904760000003</v>
      </c>
      <c r="K23">
        <v>10.95531351</v>
      </c>
      <c r="L23">
        <v>7.3100247119999997</v>
      </c>
      <c r="M23">
        <v>7.6688371020000003</v>
      </c>
      <c r="N23">
        <v>45.957274740000003</v>
      </c>
      <c r="O23">
        <v>46.841176189999999</v>
      </c>
      <c r="P23">
        <v>0</v>
      </c>
      <c r="Q23">
        <v>118.732626254</v>
      </c>
    </row>
    <row r="24" spans="1:17" x14ac:dyDescent="0.25">
      <c r="A24" s="2">
        <v>44641</v>
      </c>
      <c r="B24">
        <v>895653.14</v>
      </c>
      <c r="C24">
        <v>159240.4</v>
      </c>
      <c r="D24">
        <v>114</v>
      </c>
      <c r="E24">
        <v>115</v>
      </c>
      <c r="F24">
        <v>10.08072909</v>
      </c>
      <c r="G24">
        <v>17.872086549999999</v>
      </c>
      <c r="H24">
        <v>2.9270852170000001</v>
      </c>
      <c r="I24">
        <v>101.3034359</v>
      </c>
      <c r="J24">
        <v>5.0435578430000003</v>
      </c>
      <c r="K24">
        <v>11.064893420000001</v>
      </c>
      <c r="L24">
        <v>7.3454616960000001</v>
      </c>
      <c r="M24">
        <v>7.2988253619999997</v>
      </c>
      <c r="N24">
        <v>46.167687630000003</v>
      </c>
      <c r="O24">
        <v>46.83541177</v>
      </c>
      <c r="P24">
        <v>0</v>
      </c>
      <c r="Q24">
        <v>118.712279878</v>
      </c>
    </row>
    <row r="25" spans="1:17" x14ac:dyDescent="0.25">
      <c r="A25" s="11" t="s">
        <v>2</v>
      </c>
      <c r="B25" s="12">
        <f>SUM(B18:B24)</f>
        <v>4941035.46</v>
      </c>
      <c r="C25" s="12">
        <f>SUM(C18:C24)</f>
        <v>933678.53999999992</v>
      </c>
      <c r="D25" s="13">
        <f t="shared" ref="D25:E25" si="3">SUM(D18:D24)</f>
        <v>691</v>
      </c>
      <c r="E25" s="13">
        <f t="shared" si="3"/>
        <v>691</v>
      </c>
      <c r="F25" s="13">
        <f>AVERAGE(F18:F24)</f>
        <v>9.1276038594285716</v>
      </c>
      <c r="G25" s="13">
        <f t="shared" ref="G25:O25" si="4">AVERAGE(G18:G24)</f>
        <v>19.26403604057143</v>
      </c>
      <c r="H25" s="13">
        <f t="shared" si="4"/>
        <v>3.3966594785714284</v>
      </c>
      <c r="I25" s="13">
        <f t="shared" si="4"/>
        <v>86.603486242857144</v>
      </c>
      <c r="J25" s="13">
        <f t="shared" si="4"/>
        <v>3.9148015245714296</v>
      </c>
      <c r="K25" s="13">
        <f t="shared" si="4"/>
        <v>11.017052367142858</v>
      </c>
      <c r="L25" s="13">
        <f t="shared" si="4"/>
        <v>7.3976810021428578</v>
      </c>
      <c r="M25" s="13">
        <f t="shared" si="4"/>
        <v>7.5454840568571422</v>
      </c>
      <c r="N25" s="13">
        <f t="shared" si="4"/>
        <v>46.20551090428571</v>
      </c>
      <c r="O25" s="13">
        <f t="shared" si="4"/>
        <v>46.262256740000005</v>
      </c>
      <c r="P25" s="12">
        <f>AVERAGE(P18:P24)</f>
        <v>0.14285714285714285</v>
      </c>
      <c r="Q25" s="13">
        <f>SUM(K25:O25)</f>
        <v>118.42798507042858</v>
      </c>
    </row>
    <row r="26" spans="1:17" x14ac:dyDescent="0.25">
      <c r="A26" s="2">
        <v>44642</v>
      </c>
      <c r="B26">
        <v>851871.1</v>
      </c>
      <c r="C26">
        <v>108901.28</v>
      </c>
      <c r="D26">
        <v>104</v>
      </c>
      <c r="E26">
        <v>104</v>
      </c>
      <c r="F26">
        <v>7.8731312500000001</v>
      </c>
      <c r="G26">
        <v>23.225314260000001</v>
      </c>
      <c r="H26">
        <v>2.1464528839999999</v>
      </c>
      <c r="I26">
        <v>96.332813770000001</v>
      </c>
      <c r="J26">
        <v>1.75401111</v>
      </c>
      <c r="K26">
        <v>11.13324968</v>
      </c>
      <c r="L26">
        <v>7.6495149040000001</v>
      </c>
      <c r="M26">
        <v>7.4761463140000002</v>
      </c>
      <c r="N26">
        <v>46.297342389999997</v>
      </c>
      <c r="O26">
        <v>45.375533330000003</v>
      </c>
      <c r="P26">
        <v>0</v>
      </c>
      <c r="Q26">
        <v>117.93178661799999</v>
      </c>
    </row>
    <row r="27" spans="1:17" x14ac:dyDescent="0.25">
      <c r="A27" s="2">
        <v>44643</v>
      </c>
      <c r="B27">
        <v>867629.36</v>
      </c>
      <c r="C27">
        <v>94866.1</v>
      </c>
      <c r="D27">
        <v>102</v>
      </c>
      <c r="E27">
        <v>102</v>
      </c>
      <c r="F27">
        <v>9.5110138890000009</v>
      </c>
      <c r="G27">
        <v>20.665234309999999</v>
      </c>
      <c r="H27">
        <v>3.0406558819999998</v>
      </c>
      <c r="I27">
        <v>97.445424819999999</v>
      </c>
      <c r="J27">
        <v>0.80708666600000001</v>
      </c>
      <c r="K27">
        <v>10.958749510000001</v>
      </c>
      <c r="L27">
        <v>7.3617710780000003</v>
      </c>
      <c r="M27">
        <v>7.4123491829999999</v>
      </c>
      <c r="N27">
        <v>47.153769570000001</v>
      </c>
      <c r="O27">
        <v>47.433050000000001</v>
      </c>
      <c r="P27">
        <v>0</v>
      </c>
      <c r="Q27">
        <v>120.31968934100001</v>
      </c>
    </row>
    <row r="28" spans="1:17" x14ac:dyDescent="0.25">
      <c r="A28" s="2">
        <v>44644</v>
      </c>
      <c r="B28">
        <v>782214.41669999994</v>
      </c>
      <c r="C28">
        <v>210741.18</v>
      </c>
      <c r="D28">
        <v>109</v>
      </c>
      <c r="E28">
        <v>109</v>
      </c>
      <c r="F28">
        <v>13.482348780000001</v>
      </c>
      <c r="G28">
        <v>62.77780138</v>
      </c>
      <c r="H28">
        <v>3.4969006120000001</v>
      </c>
      <c r="I28">
        <v>51.865916089999999</v>
      </c>
      <c r="J28">
        <v>23.70798551</v>
      </c>
      <c r="K28">
        <v>11.070770489999999</v>
      </c>
      <c r="L28">
        <v>7.5202541280000004</v>
      </c>
      <c r="M28">
        <v>7.1764880739999999</v>
      </c>
      <c r="N28">
        <v>45.47758236</v>
      </c>
      <c r="O28">
        <v>45.813299999999998</v>
      </c>
      <c r="P28">
        <v>0</v>
      </c>
      <c r="Q28">
        <v>117.05839505199999</v>
      </c>
    </row>
    <row r="29" spans="1:17" x14ac:dyDescent="0.25">
      <c r="A29" s="2">
        <v>44645</v>
      </c>
      <c r="B29">
        <v>778620.28</v>
      </c>
      <c r="C29">
        <v>96497.18</v>
      </c>
      <c r="D29">
        <v>93</v>
      </c>
      <c r="E29">
        <v>93</v>
      </c>
      <c r="F29">
        <v>4.5385225800000004</v>
      </c>
      <c r="G29">
        <v>13.23781702</v>
      </c>
      <c r="H29">
        <v>1.898719176</v>
      </c>
      <c r="I29">
        <v>82.273285740000006</v>
      </c>
      <c r="J29">
        <v>3.0535350000000001</v>
      </c>
      <c r="K29">
        <v>10.938794619999999</v>
      </c>
      <c r="L29">
        <v>7.3465077059999997</v>
      </c>
      <c r="M29">
        <v>7.3558322580000004</v>
      </c>
      <c r="N29">
        <v>46.90483614</v>
      </c>
      <c r="O29">
        <v>48.24859</v>
      </c>
      <c r="P29">
        <v>0</v>
      </c>
      <c r="Q29">
        <v>120.79456072400001</v>
      </c>
    </row>
    <row r="30" spans="1:17" x14ac:dyDescent="0.25">
      <c r="A30" s="2">
        <v>44646</v>
      </c>
      <c r="B30">
        <v>479726.74</v>
      </c>
      <c r="C30">
        <v>99265.4</v>
      </c>
      <c r="D30">
        <v>64</v>
      </c>
      <c r="E30">
        <v>64</v>
      </c>
      <c r="F30">
        <v>4.4179671880000004</v>
      </c>
      <c r="G30">
        <v>8.3213463539999992</v>
      </c>
      <c r="H30">
        <v>3.8517179690000001</v>
      </c>
      <c r="I30">
        <v>8.8092040879999995</v>
      </c>
      <c r="J30">
        <v>0</v>
      </c>
      <c r="K30">
        <v>11.092269529999999</v>
      </c>
      <c r="L30">
        <v>7.6914059899999998</v>
      </c>
      <c r="M30">
        <v>7.4686002609999997</v>
      </c>
      <c r="N30">
        <v>45.25723962</v>
      </c>
      <c r="O30">
        <v>45.120636359999999</v>
      </c>
      <c r="P30">
        <v>0</v>
      </c>
      <c r="Q30">
        <v>116.63015176100001</v>
      </c>
    </row>
    <row r="31" spans="1:17" x14ac:dyDescent="0.25">
      <c r="A31" s="2">
        <v>44647</v>
      </c>
      <c r="B31">
        <v>865415.28</v>
      </c>
      <c r="C31">
        <v>185080.72</v>
      </c>
      <c r="D31">
        <v>115</v>
      </c>
      <c r="E31">
        <v>115</v>
      </c>
      <c r="F31">
        <v>9.7767478259999994</v>
      </c>
      <c r="G31">
        <v>38.049376379999998</v>
      </c>
      <c r="H31">
        <v>5.815884928</v>
      </c>
      <c r="I31">
        <v>88.584442980000006</v>
      </c>
      <c r="J31">
        <v>7.5284691669999999</v>
      </c>
      <c r="K31">
        <v>11.058631009999999</v>
      </c>
      <c r="L31">
        <v>7.3644788410000004</v>
      </c>
      <c r="M31">
        <v>7.5511065220000004</v>
      </c>
      <c r="N31">
        <v>45.548172630000003</v>
      </c>
      <c r="O31">
        <v>46.270180000000003</v>
      </c>
      <c r="P31">
        <v>0</v>
      </c>
      <c r="Q31">
        <v>117.79256900300001</v>
      </c>
    </row>
    <row r="32" spans="1:17" x14ac:dyDescent="0.25">
      <c r="A32" s="2">
        <v>44648</v>
      </c>
      <c r="B32">
        <v>880068.7</v>
      </c>
      <c r="C32">
        <v>202499.94</v>
      </c>
      <c r="D32">
        <v>117</v>
      </c>
      <c r="E32">
        <v>117</v>
      </c>
      <c r="F32">
        <v>5.0149562679999997</v>
      </c>
      <c r="G32">
        <v>32.949889599999999</v>
      </c>
      <c r="H32">
        <v>4.3567317660000002</v>
      </c>
      <c r="I32">
        <v>71.751369299999993</v>
      </c>
      <c r="J32">
        <v>5.4500901519999996</v>
      </c>
      <c r="K32">
        <v>11.09910826</v>
      </c>
      <c r="L32">
        <v>7.5065</v>
      </c>
      <c r="M32">
        <v>7.6236272080000003</v>
      </c>
      <c r="N32">
        <v>46.319405260000003</v>
      </c>
      <c r="O32">
        <v>46.022713639999999</v>
      </c>
      <c r="P32">
        <v>0</v>
      </c>
      <c r="Q32">
        <v>118.57135436800002</v>
      </c>
    </row>
    <row r="33" spans="1:17" x14ac:dyDescent="0.25">
      <c r="A33" s="11" t="s">
        <v>3</v>
      </c>
      <c r="B33" s="12">
        <f>SUM(B26:B32)</f>
        <v>5505545.8767000008</v>
      </c>
      <c r="C33" s="12">
        <f>SUM(C26:C32)</f>
        <v>997851.8</v>
      </c>
      <c r="D33" s="13">
        <f t="shared" ref="D33:E33" si="5">SUM(D26:D32)</f>
        <v>704</v>
      </c>
      <c r="E33" s="13">
        <f t="shared" si="5"/>
        <v>704</v>
      </c>
      <c r="F33" s="13">
        <f>AVERAGE(F26:F32)</f>
        <v>7.8020982544285706</v>
      </c>
      <c r="G33" s="13">
        <f t="shared" ref="G33:O33" si="6">AVERAGE(G26:G32)</f>
        <v>28.460968471999998</v>
      </c>
      <c r="H33" s="13">
        <f t="shared" si="6"/>
        <v>3.515294745285714</v>
      </c>
      <c r="I33" s="13">
        <f t="shared" si="6"/>
        <v>71.008922398285705</v>
      </c>
      <c r="J33" s="13">
        <f t="shared" si="6"/>
        <v>6.0430253721428571</v>
      </c>
      <c r="K33" s="13">
        <f t="shared" si="6"/>
        <v>11.050224728571427</v>
      </c>
      <c r="L33" s="13">
        <f t="shared" si="6"/>
        <v>7.4914903781428572</v>
      </c>
      <c r="M33" s="13">
        <f t="shared" si="6"/>
        <v>7.4377356885714283</v>
      </c>
      <c r="N33" s="13">
        <f t="shared" si="6"/>
        <v>46.136906852857138</v>
      </c>
      <c r="O33" s="13">
        <f t="shared" si="6"/>
        <v>46.326286190000005</v>
      </c>
      <c r="P33" s="12">
        <f>AVERAGE(P26:P32)</f>
        <v>0</v>
      </c>
      <c r="Q33" s="13">
        <f>SUM(K33:O33)</f>
        <v>118.44264383814286</v>
      </c>
    </row>
    <row r="34" spans="1:17" x14ac:dyDescent="0.25">
      <c r="A34" s="2">
        <v>44649</v>
      </c>
      <c r="B34">
        <v>814540.38</v>
      </c>
      <c r="C34">
        <v>191840.14</v>
      </c>
      <c r="D34">
        <v>108</v>
      </c>
      <c r="E34">
        <v>108</v>
      </c>
      <c r="F34">
        <v>8.2515702159999993</v>
      </c>
      <c r="G34">
        <v>29.539287349999999</v>
      </c>
      <c r="H34">
        <v>3.622764198</v>
      </c>
      <c r="I34">
        <v>70.598640149999994</v>
      </c>
      <c r="J34">
        <v>8.1321100009999991</v>
      </c>
      <c r="K34">
        <v>11.21395525</v>
      </c>
      <c r="L34">
        <v>7.524147685</v>
      </c>
      <c r="M34">
        <v>7.2735523149999999</v>
      </c>
      <c r="N34">
        <v>46.280703410000001</v>
      </c>
      <c r="O34">
        <v>47.960034999999998</v>
      </c>
      <c r="P34">
        <v>0</v>
      </c>
      <c r="Q34">
        <v>120.25239366</v>
      </c>
    </row>
    <row r="35" spans="1:17" x14ac:dyDescent="0.25">
      <c r="A35" s="2">
        <v>44650</v>
      </c>
      <c r="B35">
        <v>567487.54</v>
      </c>
      <c r="C35">
        <v>116028.38</v>
      </c>
      <c r="D35">
        <v>73</v>
      </c>
      <c r="E35">
        <v>73</v>
      </c>
      <c r="F35">
        <v>3.2150593600000001</v>
      </c>
      <c r="G35">
        <v>8.4796050229999995</v>
      </c>
      <c r="H35">
        <v>4.3946920089999999</v>
      </c>
      <c r="I35">
        <v>35.806953059999998</v>
      </c>
      <c r="J35">
        <v>3.1138602560000002</v>
      </c>
      <c r="K35">
        <v>11.02392306</v>
      </c>
      <c r="L35">
        <v>7.3896404110000002</v>
      </c>
      <c r="M35">
        <v>7.3873785380000001</v>
      </c>
      <c r="N35">
        <v>47.290628329999997</v>
      </c>
      <c r="O35">
        <v>44.626300000000001</v>
      </c>
      <c r="P35">
        <v>0</v>
      </c>
      <c r="Q35">
        <v>117.717870339</v>
      </c>
    </row>
    <row r="36" spans="1:17" x14ac:dyDescent="0.25">
      <c r="A36" s="2">
        <v>44651</v>
      </c>
      <c r="B36">
        <v>567453.56000000006</v>
      </c>
      <c r="C36">
        <v>174739.66</v>
      </c>
      <c r="D36">
        <v>81</v>
      </c>
      <c r="E36">
        <v>81</v>
      </c>
      <c r="F36">
        <v>5.7537582299999999</v>
      </c>
      <c r="G36">
        <v>7.5972703700000004</v>
      </c>
      <c r="H36">
        <v>3.9255783950000001</v>
      </c>
      <c r="I36">
        <v>12.360535479999999</v>
      </c>
      <c r="J36">
        <v>9.7443017550000004</v>
      </c>
      <c r="K36">
        <v>11.06053498</v>
      </c>
      <c r="L36">
        <v>7.2004637860000003</v>
      </c>
      <c r="M36">
        <v>7.669553498</v>
      </c>
      <c r="N36">
        <v>45.762383870000001</v>
      </c>
      <c r="O36">
        <v>45.984121049999999</v>
      </c>
      <c r="P36">
        <v>0</v>
      </c>
      <c r="Q36">
        <v>117.67705718400001</v>
      </c>
    </row>
    <row r="37" spans="1:17" x14ac:dyDescent="0.25">
      <c r="A37" s="13" t="s">
        <v>4</v>
      </c>
      <c r="B37" s="13">
        <f>SUM(B34:B36)</f>
        <v>1949481.48</v>
      </c>
      <c r="C37" s="13">
        <f>SUM(C34:C36)</f>
        <v>482608.18000000005</v>
      </c>
      <c r="D37" s="13">
        <f>SUM(D34:D36)</f>
        <v>262</v>
      </c>
      <c r="E37" s="13">
        <f>SUM(E34:E36)</f>
        <v>262</v>
      </c>
      <c r="F37" s="13">
        <f t="shared" ref="F37:P37" si="7">AVERAGE(F34:F36)</f>
        <v>5.7401292686666663</v>
      </c>
      <c r="G37" s="13">
        <f t="shared" si="7"/>
        <v>15.205387581000002</v>
      </c>
      <c r="H37" s="13">
        <f t="shared" si="7"/>
        <v>3.9810115340000003</v>
      </c>
      <c r="I37" s="13">
        <f t="shared" si="7"/>
        <v>39.588709563333332</v>
      </c>
      <c r="J37" s="13">
        <f t="shared" si="7"/>
        <v>6.9967573373333325</v>
      </c>
      <c r="K37" s="13">
        <f t="shared" si="7"/>
        <v>11.099471096666667</v>
      </c>
      <c r="L37" s="13">
        <f t="shared" si="7"/>
        <v>7.3714172940000005</v>
      </c>
      <c r="M37" s="13">
        <f t="shared" si="7"/>
        <v>7.4434947836666661</v>
      </c>
      <c r="N37" s="13">
        <f t="shared" si="7"/>
        <v>46.444571870000004</v>
      </c>
      <c r="O37" s="13">
        <f t="shared" si="7"/>
        <v>46.190152016666666</v>
      </c>
      <c r="P37" s="13">
        <f t="shared" si="7"/>
        <v>0</v>
      </c>
      <c r="Q37" s="13">
        <f>SUM(K37:O37)</f>
        <v>118.549107061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F22" sqref="F22"/>
    </sheetView>
  </sheetViews>
  <sheetFormatPr defaultRowHeight="15" x14ac:dyDescent="0.25"/>
  <cols>
    <col min="1" max="2" width="13.85546875" customWidth="1"/>
    <col min="3" max="3" width="14.140625" customWidth="1"/>
    <col min="15" max="15" width="11.7109375" bestFit="1" customWidth="1"/>
  </cols>
  <sheetData>
    <row r="1" spans="1:17" ht="50.25" customHeight="1" x14ac:dyDescent="0.25">
      <c r="A1" s="1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6" t="s">
        <v>11</v>
      </c>
      <c r="G1" s="7" t="s">
        <v>12</v>
      </c>
      <c r="H1" s="6" t="s">
        <v>13</v>
      </c>
      <c r="I1" s="6" t="s">
        <v>14</v>
      </c>
      <c r="J1" s="6" t="s">
        <v>15</v>
      </c>
      <c r="K1" s="8" t="s">
        <v>17</v>
      </c>
      <c r="L1" s="9" t="s">
        <v>16</v>
      </c>
      <c r="M1" s="8" t="s">
        <v>18</v>
      </c>
      <c r="N1" s="8" t="s">
        <v>19</v>
      </c>
      <c r="O1" s="8" t="s">
        <v>20</v>
      </c>
      <c r="P1" s="10" t="s">
        <v>21</v>
      </c>
      <c r="Q1" s="15" t="s">
        <v>22</v>
      </c>
    </row>
    <row r="2" spans="1:17" x14ac:dyDescent="0.25">
      <c r="A2" t="s">
        <v>0</v>
      </c>
      <c r="B2" s="12">
        <v>5515507.54</v>
      </c>
      <c r="C2" s="12">
        <v>1197741.68</v>
      </c>
      <c r="D2" s="13">
        <v>729</v>
      </c>
      <c r="E2" s="13">
        <v>729</v>
      </c>
      <c r="F2" s="13">
        <v>10.158333155857145</v>
      </c>
      <c r="G2" s="13">
        <v>36.873367114285713</v>
      </c>
      <c r="H2" s="13">
        <v>3.9826715215714286</v>
      </c>
      <c r="I2" s="13">
        <v>72.90456899857142</v>
      </c>
      <c r="J2" s="13">
        <v>10.060783162714289</v>
      </c>
      <c r="K2" s="13">
        <v>10.946727957142858</v>
      </c>
      <c r="L2" s="13">
        <v>7.5781243538571426</v>
      </c>
      <c r="M2" s="13">
        <v>7.4759897388571419</v>
      </c>
      <c r="N2" s="13">
        <v>46.01279306</v>
      </c>
      <c r="O2" s="13">
        <v>46.101201964285714</v>
      </c>
      <c r="P2" s="12">
        <v>1.2857142857142858</v>
      </c>
      <c r="Q2" s="13">
        <v>118.11483707414286</v>
      </c>
    </row>
    <row r="3" spans="1:17" x14ac:dyDescent="0.25">
      <c r="A3" t="s">
        <v>1</v>
      </c>
      <c r="B3" s="12">
        <v>5437169.0800000001</v>
      </c>
      <c r="C3" s="12">
        <v>1008786.9999999999</v>
      </c>
      <c r="D3" s="13">
        <v>696</v>
      </c>
      <c r="E3" s="13">
        <v>696</v>
      </c>
      <c r="F3" s="13">
        <v>10.539020779142856</v>
      </c>
      <c r="G3" s="13">
        <v>27.176655595714283</v>
      </c>
      <c r="H3" s="13">
        <v>3.7731350931428573</v>
      </c>
      <c r="I3" s="13">
        <v>96.054947435714297</v>
      </c>
      <c r="J3" s="13">
        <v>6.4247606214285726</v>
      </c>
      <c r="K3" s="13">
        <v>11.048407057142857</v>
      </c>
      <c r="L3" s="13">
        <v>7.3808467932857136</v>
      </c>
      <c r="M3" s="13">
        <v>7.5852503589999998</v>
      </c>
      <c r="N3" s="13">
        <v>46.098509350000008</v>
      </c>
      <c r="O3" s="13">
        <v>47.257937345714275</v>
      </c>
      <c r="P3" s="12">
        <v>0</v>
      </c>
      <c r="Q3" s="13">
        <v>119.37095090514285</v>
      </c>
    </row>
    <row r="4" spans="1:17" x14ac:dyDescent="0.25">
      <c r="A4" t="s">
        <v>2</v>
      </c>
      <c r="B4" s="12">
        <v>4941035.46</v>
      </c>
      <c r="C4" s="12">
        <v>933678.53999999992</v>
      </c>
      <c r="D4" s="13">
        <v>691</v>
      </c>
      <c r="E4" s="13">
        <v>691</v>
      </c>
      <c r="F4" s="13">
        <v>9.1276038594285716</v>
      </c>
      <c r="G4" s="13">
        <v>19.26403604057143</v>
      </c>
      <c r="H4" s="13">
        <v>3.3966594785714284</v>
      </c>
      <c r="I4" s="13">
        <v>86.603486242857144</v>
      </c>
      <c r="J4" s="13">
        <v>3.9148015245714296</v>
      </c>
      <c r="K4" s="13">
        <v>11.017052367142858</v>
      </c>
      <c r="L4" s="13">
        <v>7.3976810021428578</v>
      </c>
      <c r="M4" s="13">
        <v>7.5454840568571422</v>
      </c>
      <c r="N4" s="13">
        <v>46.20551090428571</v>
      </c>
      <c r="O4" s="13">
        <v>46.262256740000005</v>
      </c>
      <c r="P4" s="12">
        <v>0.14285714285714285</v>
      </c>
      <c r="Q4" s="13">
        <v>118.42798507042858</v>
      </c>
    </row>
    <row r="5" spans="1:17" x14ac:dyDescent="0.25">
      <c r="A5" t="s">
        <v>3</v>
      </c>
      <c r="B5" s="12">
        <v>5505545.8767000008</v>
      </c>
      <c r="C5" s="12">
        <v>997851.8</v>
      </c>
      <c r="D5" s="13">
        <v>704</v>
      </c>
      <c r="E5" s="13">
        <v>704</v>
      </c>
      <c r="F5" s="13">
        <v>7.8020982544285706</v>
      </c>
      <c r="G5" s="13">
        <v>28.460968471999998</v>
      </c>
      <c r="H5" s="13">
        <v>3.515294745285714</v>
      </c>
      <c r="I5" s="13">
        <v>71.008922398285705</v>
      </c>
      <c r="J5" s="13">
        <v>6.0430253721428571</v>
      </c>
      <c r="K5" s="13">
        <v>11.050224728571427</v>
      </c>
      <c r="L5" s="13">
        <v>7.4914903781428572</v>
      </c>
      <c r="M5" s="13">
        <v>7.4377356885714283</v>
      </c>
      <c r="N5" s="13">
        <v>46.136906852857138</v>
      </c>
      <c r="O5" s="13">
        <v>46.326286190000005</v>
      </c>
      <c r="P5" s="12">
        <v>0</v>
      </c>
      <c r="Q5" s="13">
        <v>118.44264383814286</v>
      </c>
    </row>
    <row r="6" spans="1:17" x14ac:dyDescent="0.25">
      <c r="A6" t="s">
        <v>4</v>
      </c>
      <c r="B6" s="13">
        <v>1949481.48</v>
      </c>
      <c r="C6" s="13">
        <v>482608.18000000005</v>
      </c>
      <c r="D6" s="13">
        <v>262</v>
      </c>
      <c r="E6" s="13">
        <v>262</v>
      </c>
      <c r="F6" s="13">
        <v>5.7401292686666663</v>
      </c>
      <c r="G6" s="13">
        <v>15.205387581000002</v>
      </c>
      <c r="H6" s="13">
        <v>3.9810115340000003</v>
      </c>
      <c r="I6" s="13">
        <v>39.588709563333332</v>
      </c>
      <c r="J6" s="13">
        <v>6.9967573373333325</v>
      </c>
      <c r="K6" s="13">
        <v>11.099471096666667</v>
      </c>
      <c r="L6" s="13">
        <v>7.3714172940000005</v>
      </c>
      <c r="M6" s="13">
        <v>7.4434947836666661</v>
      </c>
      <c r="N6" s="13">
        <v>46.444571870000004</v>
      </c>
      <c r="O6" s="13">
        <v>46.190152016666666</v>
      </c>
      <c r="P6" s="13">
        <v>0</v>
      </c>
      <c r="Q6" s="13">
        <v>118.549107061</v>
      </c>
    </row>
    <row r="7" spans="1:17" x14ac:dyDescent="0.25">
      <c r="A7" t="s">
        <v>5</v>
      </c>
      <c r="B7">
        <f>SUM(B2:B6)</f>
        <v>23348739.436700005</v>
      </c>
      <c r="C7">
        <f t="shared" ref="C7:E7" si="0">SUM(C2:C6)</f>
        <v>4620667.1999999993</v>
      </c>
      <c r="D7">
        <f t="shared" si="0"/>
        <v>3082</v>
      </c>
      <c r="E7">
        <f t="shared" si="0"/>
        <v>3082</v>
      </c>
      <c r="F7">
        <f>AVERAGE(F2:F6)</f>
        <v>8.6734370635047604</v>
      </c>
      <c r="G7">
        <f t="shared" ref="G7:O7" si="1">AVERAGE(G2:G6)</f>
        <v>25.396082960714285</v>
      </c>
      <c r="H7">
        <f t="shared" si="1"/>
        <v>3.7297544745142859</v>
      </c>
      <c r="I7">
        <f t="shared" si="1"/>
        <v>73.232126927752375</v>
      </c>
      <c r="J7">
        <f t="shared" si="1"/>
        <v>6.6880256036380974</v>
      </c>
      <c r="K7">
        <f t="shared" si="1"/>
        <v>11.032376641333334</v>
      </c>
      <c r="L7">
        <f t="shared" si="1"/>
        <v>7.4439119642857152</v>
      </c>
      <c r="M7">
        <f t="shared" si="1"/>
        <v>7.497590925390476</v>
      </c>
      <c r="N7">
        <f t="shared" si="1"/>
        <v>46.179658407428576</v>
      </c>
      <c r="O7">
        <f t="shared" si="1"/>
        <v>46.427566851333339</v>
      </c>
      <c r="P7">
        <f>AVERAGE(P2:P6)</f>
        <v>0.2857142857142857</v>
      </c>
      <c r="Q7">
        <f>AVERAGE(Q2:Q6)</f>
        <v>118.58110478977142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Daily</vt:lpstr>
      <vt:lpstr>Daily&amp;Weekly</vt:lpstr>
      <vt:lpstr>Data Weekly&amp;Monthly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Rayong</cp:lastModifiedBy>
  <dcterms:created xsi:type="dcterms:W3CDTF">2023-05-29T13:06:21Z</dcterms:created>
  <dcterms:modified xsi:type="dcterms:W3CDTF">2023-06-05T13:36:55Z</dcterms:modified>
</cp:coreProperties>
</file>