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isima\Nextcloud2\Rédaction thèse Eloise\Resultats PhD 09_06_2022\chapitre 4\3 MILP\"/>
    </mc:Choice>
  </mc:AlternateContent>
  <xr:revisionPtr revIDLastSave="0" documentId="13_ncr:1_{60AC763D-8966-4414-82FB-FC840659711A}" xr6:coauthVersionLast="47" xr6:coauthVersionMax="47" xr10:uidLastSave="{00000000-0000-0000-0000-000000000000}"/>
  <bookViews>
    <workbookView xWindow="-360" yWindow="1110" windowWidth="15945" windowHeight="12825" xr2:uid="{00000000-000D-0000-FFFF-FFFF00000000}"/>
  </bookViews>
  <sheets>
    <sheet name="PLNE_A_STC" sheetId="1" r:id="rId1"/>
    <sheet name="Version complete comme le P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B36" i="1" l="1"/>
  <c r="BF51" i="2"/>
  <c r="BD51" i="2"/>
  <c r="CM36" i="1"/>
  <c r="BU48" i="1"/>
  <c r="CG36" i="1"/>
  <c r="BB42" i="1" l="1"/>
  <c r="BO36" i="1"/>
  <c r="BU37" i="1"/>
  <c r="CV51" i="2"/>
  <c r="CT51" i="2"/>
  <c r="CR51" i="2"/>
  <c r="CX51" i="2" s="1"/>
  <c r="CP51" i="2"/>
  <c r="CN51" i="2"/>
  <c r="CL51" i="2"/>
  <c r="CJ51" i="2"/>
  <c r="CH51" i="2"/>
  <c r="CF51" i="2"/>
  <c r="CB51" i="2"/>
  <c r="BZ51" i="2"/>
  <c r="BX51" i="2"/>
  <c r="CD51" i="2" s="1"/>
  <c r="BV51" i="2"/>
  <c r="BU51" i="2"/>
  <c r="BQ51" i="2"/>
  <c r="BO51" i="2"/>
  <c r="BM51" i="2"/>
  <c r="BS51" i="2" s="1"/>
  <c r="BK51" i="2"/>
  <c r="BI51" i="2"/>
  <c r="BH51" i="2"/>
  <c r="BB51" i="2"/>
  <c r="AZ51" i="2"/>
  <c r="AX51" i="2"/>
  <c r="AV51" i="2"/>
  <c r="AU51" i="2"/>
  <c r="AS51" i="2"/>
  <c r="AQ51" i="2"/>
  <c r="AO51" i="2"/>
  <c r="AM51" i="2"/>
  <c r="AJ51" i="2"/>
  <c r="AK51" i="2" s="1"/>
  <c r="CV50" i="2"/>
  <c r="CT50" i="2"/>
  <c r="CR50" i="2"/>
  <c r="CX50" i="2" s="1"/>
  <c r="CP50" i="2"/>
  <c r="CL50" i="2"/>
  <c r="CJ50" i="2"/>
  <c r="CH50" i="2"/>
  <c r="CN50" i="2" s="1"/>
  <c r="CF50" i="2"/>
  <c r="CD50" i="2"/>
  <c r="CB50" i="2"/>
  <c r="BZ50" i="2"/>
  <c r="BX50" i="2"/>
  <c r="BV50" i="2"/>
  <c r="BQ50" i="2"/>
  <c r="BO50" i="2"/>
  <c r="BM50" i="2"/>
  <c r="BS50" i="2" s="1"/>
  <c r="BK50" i="2"/>
  <c r="BH50" i="2"/>
  <c r="BD50" i="2"/>
  <c r="BB50" i="2"/>
  <c r="AZ50" i="2"/>
  <c r="BF50" i="2" s="1"/>
  <c r="AX50" i="2"/>
  <c r="AS50" i="2"/>
  <c r="AQ50" i="2"/>
  <c r="AO50" i="2"/>
  <c r="AU50" i="2" s="1"/>
  <c r="AM50" i="2"/>
  <c r="AJ50" i="2"/>
  <c r="AV50" i="2" s="1"/>
  <c r="CV49" i="2"/>
  <c r="CT49" i="2"/>
  <c r="CR49" i="2"/>
  <c r="CX49" i="2" s="1"/>
  <c r="CP49" i="2"/>
  <c r="CN49" i="2"/>
  <c r="CL49" i="2"/>
  <c r="CJ49" i="2"/>
  <c r="CH49" i="2"/>
  <c r="CF49" i="2"/>
  <c r="CB49" i="2"/>
  <c r="BZ49" i="2"/>
  <c r="BX49" i="2"/>
  <c r="CD49" i="2" s="1"/>
  <c r="BV49" i="2"/>
  <c r="BU49" i="2"/>
  <c r="BQ49" i="2"/>
  <c r="BO49" i="2"/>
  <c r="BM49" i="2"/>
  <c r="BK49" i="2"/>
  <c r="BI49" i="2"/>
  <c r="BH49" i="2"/>
  <c r="BF49" i="2"/>
  <c r="BD49" i="2"/>
  <c r="BB49" i="2"/>
  <c r="AZ49" i="2"/>
  <c r="AX49" i="2"/>
  <c r="AV49" i="2"/>
  <c r="AS49" i="2"/>
  <c r="AQ49" i="2"/>
  <c r="AO49" i="2"/>
  <c r="AM49" i="2"/>
  <c r="AK49" i="2"/>
  <c r="AJ49" i="2"/>
  <c r="CV48" i="2"/>
  <c r="CT48" i="2"/>
  <c r="CR48" i="2"/>
  <c r="CX48" i="2" s="1"/>
  <c r="CP48" i="2"/>
  <c r="CN48" i="2"/>
  <c r="CL48" i="2"/>
  <c r="CJ48" i="2"/>
  <c r="CH48" i="2"/>
  <c r="CF48" i="2"/>
  <c r="CB48" i="2"/>
  <c r="BZ48" i="2"/>
  <c r="BX48" i="2"/>
  <c r="CD48" i="2" s="1"/>
  <c r="BV48" i="2"/>
  <c r="BQ48" i="2"/>
  <c r="BO48" i="2"/>
  <c r="BM48" i="2"/>
  <c r="BS48" i="2" s="1"/>
  <c r="BK48" i="2"/>
  <c r="BI48" i="2"/>
  <c r="BH48" i="2"/>
  <c r="BD48" i="2"/>
  <c r="BB48" i="2"/>
  <c r="AZ48" i="2"/>
  <c r="BF48" i="2" s="1"/>
  <c r="AX48" i="2"/>
  <c r="AV48" i="2"/>
  <c r="AU48" i="2"/>
  <c r="AS48" i="2"/>
  <c r="AQ48" i="2"/>
  <c r="AO48" i="2"/>
  <c r="AM48" i="2"/>
  <c r="AJ48" i="2"/>
  <c r="BU48" i="2" s="1"/>
  <c r="CX47" i="2"/>
  <c r="CV47" i="2"/>
  <c r="CT47" i="2"/>
  <c r="CR47" i="2"/>
  <c r="CP47" i="2"/>
  <c r="CL47" i="2"/>
  <c r="CJ47" i="2"/>
  <c r="CH47" i="2"/>
  <c r="CN47" i="2" s="1"/>
  <c r="CF47" i="2"/>
  <c r="CB47" i="2"/>
  <c r="BZ47" i="2"/>
  <c r="BX47" i="2"/>
  <c r="CD47" i="2" s="1"/>
  <c r="BV47" i="2"/>
  <c r="BU47" i="2"/>
  <c r="BS47" i="2"/>
  <c r="BQ47" i="2"/>
  <c r="BO47" i="2"/>
  <c r="BM47" i="2"/>
  <c r="BK47" i="2"/>
  <c r="BI47" i="2"/>
  <c r="BH47" i="2"/>
  <c r="BF47" i="2"/>
  <c r="BD47" i="2"/>
  <c r="BB47" i="2"/>
  <c r="AZ47" i="2"/>
  <c r="AX47" i="2"/>
  <c r="AS47" i="2"/>
  <c r="AQ47" i="2"/>
  <c r="AO47" i="2"/>
  <c r="AU47" i="2" s="1"/>
  <c r="AM47" i="2"/>
  <c r="AJ47" i="2"/>
  <c r="AK47" i="2" s="1"/>
  <c r="CV46" i="2"/>
  <c r="CT46" i="2"/>
  <c r="CR46" i="2"/>
  <c r="CX46" i="2" s="1"/>
  <c r="CP46" i="2"/>
  <c r="CN46" i="2"/>
  <c r="CL46" i="2"/>
  <c r="CJ46" i="2"/>
  <c r="CH46" i="2"/>
  <c r="CF46" i="2"/>
  <c r="CB46" i="2"/>
  <c r="BZ46" i="2"/>
  <c r="BX46" i="2"/>
  <c r="CD46" i="2" s="1"/>
  <c r="BV46" i="2"/>
  <c r="BQ46" i="2"/>
  <c r="BO46" i="2"/>
  <c r="BM46" i="2"/>
  <c r="BS46" i="2" s="1"/>
  <c r="BK46" i="2"/>
  <c r="BI46" i="2"/>
  <c r="BH46" i="2"/>
  <c r="BD46" i="2"/>
  <c r="BB46" i="2"/>
  <c r="AZ46" i="2"/>
  <c r="BF46" i="2" s="1"/>
  <c r="AX46" i="2"/>
  <c r="AV46" i="2"/>
  <c r="AU46" i="2"/>
  <c r="AS46" i="2"/>
  <c r="AQ46" i="2"/>
  <c r="AO46" i="2"/>
  <c r="AM46" i="2"/>
  <c r="AJ46" i="2"/>
  <c r="BU46" i="2" s="1"/>
  <c r="CX45" i="2"/>
  <c r="CV45" i="2"/>
  <c r="CT45" i="2"/>
  <c r="CR45" i="2"/>
  <c r="CP45" i="2"/>
  <c r="CL45" i="2"/>
  <c r="CJ45" i="2"/>
  <c r="CH45" i="2"/>
  <c r="CN45" i="2" s="1"/>
  <c r="CF45" i="2"/>
  <c r="CB45" i="2"/>
  <c r="BZ45" i="2"/>
  <c r="BX45" i="2"/>
  <c r="CD45" i="2" s="1"/>
  <c r="BV45" i="2"/>
  <c r="BU45" i="2"/>
  <c r="BS45" i="2"/>
  <c r="BQ45" i="2"/>
  <c r="BO45" i="2"/>
  <c r="BM45" i="2"/>
  <c r="BK45" i="2"/>
  <c r="BI45" i="2"/>
  <c r="BH45" i="2"/>
  <c r="BF45" i="2"/>
  <c r="BD45" i="2"/>
  <c r="BB45" i="2"/>
  <c r="AZ45" i="2"/>
  <c r="AX45" i="2"/>
  <c r="AS45" i="2"/>
  <c r="AQ45" i="2"/>
  <c r="AO45" i="2"/>
  <c r="AU45" i="2" s="1"/>
  <c r="AM45" i="2"/>
  <c r="AJ45" i="2"/>
  <c r="AK45" i="2" s="1"/>
  <c r="CV44" i="2"/>
  <c r="CT44" i="2"/>
  <c r="CR44" i="2"/>
  <c r="CX44" i="2" s="1"/>
  <c r="CP44" i="2"/>
  <c r="CN44" i="2"/>
  <c r="CL44" i="2"/>
  <c r="CJ44" i="2"/>
  <c r="CH44" i="2"/>
  <c r="CF44" i="2"/>
  <c r="CB44" i="2"/>
  <c r="BZ44" i="2"/>
  <c r="BX44" i="2"/>
  <c r="CD44" i="2" s="1"/>
  <c r="BV44" i="2"/>
  <c r="BQ44" i="2"/>
  <c r="BO44" i="2"/>
  <c r="BM44" i="2"/>
  <c r="BS44" i="2" s="1"/>
  <c r="BK44" i="2"/>
  <c r="BI44" i="2"/>
  <c r="BH44" i="2"/>
  <c r="BD44" i="2"/>
  <c r="BB44" i="2"/>
  <c r="AZ44" i="2"/>
  <c r="BF44" i="2" s="1"/>
  <c r="AX44" i="2"/>
  <c r="AV44" i="2"/>
  <c r="AU44" i="2"/>
  <c r="AS44" i="2"/>
  <c r="AQ44" i="2"/>
  <c r="AO44" i="2"/>
  <c r="AM44" i="2"/>
  <c r="AJ44" i="2"/>
  <c r="BU44" i="2" s="1"/>
  <c r="CX43" i="2"/>
  <c r="CV43" i="2"/>
  <c r="CT43" i="2"/>
  <c r="CR43" i="2"/>
  <c r="CP43" i="2"/>
  <c r="CL43" i="2"/>
  <c r="CJ43" i="2"/>
  <c r="CH43" i="2"/>
  <c r="CN43" i="2" s="1"/>
  <c r="CF43" i="2"/>
  <c r="CB43" i="2"/>
  <c r="BZ43" i="2"/>
  <c r="BX43" i="2"/>
  <c r="CD43" i="2" s="1"/>
  <c r="BV43" i="2"/>
  <c r="BU43" i="2"/>
  <c r="BS43" i="2"/>
  <c r="BQ43" i="2"/>
  <c r="BO43" i="2"/>
  <c r="BM43" i="2"/>
  <c r="BK43" i="2"/>
  <c r="BI43" i="2"/>
  <c r="BH43" i="2"/>
  <c r="BF43" i="2"/>
  <c r="BD43" i="2"/>
  <c r="BB43" i="2"/>
  <c r="AZ43" i="2"/>
  <c r="AX43" i="2"/>
  <c r="AS43" i="2"/>
  <c r="AQ43" i="2"/>
  <c r="AO43" i="2"/>
  <c r="AU43" i="2" s="1"/>
  <c r="AM43" i="2"/>
  <c r="AJ43" i="2"/>
  <c r="AK43" i="2" s="1"/>
  <c r="CV42" i="2"/>
  <c r="CT42" i="2"/>
  <c r="CR42" i="2"/>
  <c r="CX42" i="2" s="1"/>
  <c r="CP42" i="2"/>
  <c r="CN42" i="2"/>
  <c r="CL42" i="2"/>
  <c r="CJ42" i="2"/>
  <c r="CH42" i="2"/>
  <c r="CF42" i="2"/>
  <c r="CB42" i="2"/>
  <c r="BZ42" i="2"/>
  <c r="BX42" i="2"/>
  <c r="CD42" i="2" s="1"/>
  <c r="BV42" i="2"/>
  <c r="BQ42" i="2"/>
  <c r="BO42" i="2"/>
  <c r="BM42" i="2"/>
  <c r="BS42" i="2" s="1"/>
  <c r="BK42" i="2"/>
  <c r="BI42" i="2"/>
  <c r="BH42" i="2"/>
  <c r="BD42" i="2"/>
  <c r="BB42" i="2"/>
  <c r="AZ42" i="2"/>
  <c r="BF42" i="2" s="1"/>
  <c r="AX42" i="2"/>
  <c r="AV42" i="2"/>
  <c r="AU42" i="2"/>
  <c r="AS42" i="2"/>
  <c r="AQ42" i="2"/>
  <c r="AO42" i="2"/>
  <c r="AM42" i="2"/>
  <c r="AJ42" i="2"/>
  <c r="BU42" i="2" s="1"/>
  <c r="CX41" i="2"/>
  <c r="CV41" i="2"/>
  <c r="CT41" i="2"/>
  <c r="CR41" i="2"/>
  <c r="CP41" i="2"/>
  <c r="CL41" i="2"/>
  <c r="CJ41" i="2"/>
  <c r="CH41" i="2"/>
  <c r="CN41" i="2" s="1"/>
  <c r="CF41" i="2"/>
  <c r="CB41" i="2"/>
  <c r="BZ41" i="2"/>
  <c r="BX41" i="2"/>
  <c r="CD41" i="2" s="1"/>
  <c r="BV41" i="2"/>
  <c r="BU41" i="2"/>
  <c r="BS41" i="2"/>
  <c r="BQ41" i="2"/>
  <c r="BO41" i="2"/>
  <c r="BM41" i="2"/>
  <c r="BK41" i="2"/>
  <c r="BI41" i="2"/>
  <c r="BH41" i="2"/>
  <c r="BF41" i="2"/>
  <c r="BD41" i="2"/>
  <c r="BB41" i="2"/>
  <c r="AZ41" i="2"/>
  <c r="AX41" i="2"/>
  <c r="AV41" i="2"/>
  <c r="AS41" i="2"/>
  <c r="AQ41" i="2"/>
  <c r="AO41" i="2"/>
  <c r="AU41" i="2" s="1"/>
  <c r="AM41" i="2"/>
  <c r="AK41" i="2"/>
  <c r="AJ41" i="2"/>
  <c r="CV40" i="2"/>
  <c r="CT40" i="2"/>
  <c r="CR40" i="2"/>
  <c r="CX40" i="2" s="1"/>
  <c r="CP40" i="2"/>
  <c r="CN40" i="2"/>
  <c r="CL40" i="2"/>
  <c r="CJ40" i="2"/>
  <c r="CH40" i="2"/>
  <c r="CF40" i="2"/>
  <c r="CB40" i="2"/>
  <c r="BZ40" i="2"/>
  <c r="BX40" i="2"/>
  <c r="CD40" i="2" s="1"/>
  <c r="BV40" i="2"/>
  <c r="BQ40" i="2"/>
  <c r="BO40" i="2"/>
  <c r="BM40" i="2"/>
  <c r="BS40" i="2" s="1"/>
  <c r="BK40" i="2"/>
  <c r="BI40" i="2"/>
  <c r="BH40" i="2"/>
  <c r="BD40" i="2"/>
  <c r="BB40" i="2"/>
  <c r="AZ40" i="2"/>
  <c r="BF40" i="2" s="1"/>
  <c r="AX40" i="2"/>
  <c r="AV40" i="2"/>
  <c r="AU40" i="2"/>
  <c r="AS40" i="2"/>
  <c r="AQ40" i="2"/>
  <c r="AO40" i="2"/>
  <c r="AM40" i="2"/>
  <c r="AJ40" i="2"/>
  <c r="BU40" i="2" s="1"/>
  <c r="CX39" i="2"/>
  <c r="CV39" i="2"/>
  <c r="CT39" i="2"/>
  <c r="CR39" i="2"/>
  <c r="CP39" i="2"/>
  <c r="CL39" i="2"/>
  <c r="CJ39" i="2"/>
  <c r="CH39" i="2"/>
  <c r="CN39" i="2" s="1"/>
  <c r="CF39" i="2"/>
  <c r="CD39" i="2"/>
  <c r="CB39" i="2"/>
  <c r="BZ39" i="2"/>
  <c r="BX39" i="2"/>
  <c r="BV39" i="2"/>
  <c r="BU39" i="2"/>
  <c r="BS39" i="2"/>
  <c r="BQ39" i="2"/>
  <c r="BO39" i="2"/>
  <c r="BM39" i="2"/>
  <c r="BK39" i="2"/>
  <c r="BH39" i="2"/>
  <c r="BF39" i="2"/>
  <c r="BD39" i="2"/>
  <c r="BB39" i="2"/>
  <c r="AZ39" i="2"/>
  <c r="AX39" i="2"/>
  <c r="AV39" i="2"/>
  <c r="AS39" i="2"/>
  <c r="AQ39" i="2"/>
  <c r="AO39" i="2"/>
  <c r="AU39" i="2" s="1"/>
  <c r="AM39" i="2"/>
  <c r="AK39" i="2"/>
  <c r="AJ39" i="2"/>
  <c r="BI39" i="2" s="1"/>
  <c r="CV38" i="2"/>
  <c r="CT38" i="2"/>
  <c r="CR38" i="2"/>
  <c r="CX38" i="2" s="1"/>
  <c r="CP38" i="2"/>
  <c r="CN38" i="2"/>
  <c r="CL38" i="2"/>
  <c r="CJ38" i="2"/>
  <c r="CH38" i="2"/>
  <c r="CF38" i="2"/>
  <c r="CB38" i="2"/>
  <c r="BZ38" i="2"/>
  <c r="BX38" i="2"/>
  <c r="CD38" i="2" s="1"/>
  <c r="BV38" i="2"/>
  <c r="BQ38" i="2"/>
  <c r="BO38" i="2"/>
  <c r="BM38" i="2"/>
  <c r="BS38" i="2" s="1"/>
  <c r="BK38" i="2"/>
  <c r="BI38" i="2"/>
  <c r="BH38" i="2"/>
  <c r="BD38" i="2"/>
  <c r="BB38" i="2"/>
  <c r="AZ38" i="2"/>
  <c r="BF38" i="2" s="1"/>
  <c r="AX38" i="2"/>
  <c r="AV38" i="2"/>
  <c r="AU38" i="2"/>
  <c r="AS38" i="2"/>
  <c r="AQ38" i="2"/>
  <c r="AO38" i="2"/>
  <c r="AM38" i="2"/>
  <c r="AJ38" i="2"/>
  <c r="BU38" i="2" s="1"/>
  <c r="CX37" i="2"/>
  <c r="CV37" i="2"/>
  <c r="CT37" i="2"/>
  <c r="CR37" i="2"/>
  <c r="CP37" i="2"/>
  <c r="CL37" i="2"/>
  <c r="CJ37" i="2"/>
  <c r="CH37" i="2"/>
  <c r="CN37" i="2" s="1"/>
  <c r="CF37" i="2"/>
  <c r="CD37" i="2"/>
  <c r="CB37" i="2"/>
  <c r="BZ37" i="2"/>
  <c r="BX37" i="2"/>
  <c r="BV37" i="2"/>
  <c r="BU37" i="2"/>
  <c r="BS37" i="2"/>
  <c r="BQ37" i="2"/>
  <c r="BO37" i="2"/>
  <c r="BM37" i="2"/>
  <c r="BK37" i="2"/>
  <c r="BH37" i="2"/>
  <c r="BF37" i="2"/>
  <c r="BD37" i="2"/>
  <c r="BB37" i="2"/>
  <c r="AZ37" i="2"/>
  <c r="AX37" i="2"/>
  <c r="AS37" i="2"/>
  <c r="AQ37" i="2"/>
  <c r="AO37" i="2"/>
  <c r="AU37" i="2" s="1"/>
  <c r="AM37" i="2"/>
  <c r="AK37" i="2"/>
  <c r="AJ37" i="2"/>
  <c r="AV37" i="2" s="1"/>
  <c r="CV36" i="2"/>
  <c r="CT36" i="2"/>
  <c r="CR36" i="2"/>
  <c r="CX36" i="2" s="1"/>
  <c r="CP36" i="2"/>
  <c r="CN36" i="2"/>
  <c r="CL36" i="2"/>
  <c r="CJ36" i="2"/>
  <c r="CH36" i="2"/>
  <c r="CF36" i="2"/>
  <c r="CB36" i="2"/>
  <c r="BZ36" i="2"/>
  <c r="BX36" i="2"/>
  <c r="CD36" i="2" s="1"/>
  <c r="BV36" i="2"/>
  <c r="BQ36" i="2"/>
  <c r="BO36" i="2"/>
  <c r="BM36" i="2"/>
  <c r="BS36" i="2" s="1"/>
  <c r="BK36" i="2"/>
  <c r="BI36" i="2"/>
  <c r="BH36" i="2"/>
  <c r="BD36" i="2"/>
  <c r="BB36" i="2"/>
  <c r="AZ36" i="2"/>
  <c r="BF36" i="2" s="1"/>
  <c r="AX36" i="2"/>
  <c r="AV36" i="2"/>
  <c r="AU36" i="2"/>
  <c r="AS36" i="2"/>
  <c r="AQ36" i="2"/>
  <c r="AO36" i="2"/>
  <c r="AM36" i="2"/>
  <c r="AJ36" i="2"/>
  <c r="BU36" i="2" s="1"/>
  <c r="CX35" i="2"/>
  <c r="CV35" i="2"/>
  <c r="CT35" i="2"/>
  <c r="CR35" i="2"/>
  <c r="CP35" i="2"/>
  <c r="CL35" i="2"/>
  <c r="CJ35" i="2"/>
  <c r="CH35" i="2"/>
  <c r="CN35" i="2" s="1"/>
  <c r="CF35" i="2"/>
  <c r="CD35" i="2"/>
  <c r="CB35" i="2"/>
  <c r="BZ35" i="2"/>
  <c r="BX35" i="2"/>
  <c r="BV35" i="2"/>
  <c r="BU35" i="2"/>
  <c r="BS35" i="2"/>
  <c r="BQ35" i="2"/>
  <c r="BO35" i="2"/>
  <c r="BM35" i="2"/>
  <c r="BK35" i="2"/>
  <c r="BH35" i="2"/>
  <c r="BF35" i="2"/>
  <c r="BD35" i="2"/>
  <c r="BB35" i="2"/>
  <c r="AZ35" i="2"/>
  <c r="AX35" i="2"/>
  <c r="AS35" i="2"/>
  <c r="AQ35" i="2"/>
  <c r="AO35" i="2"/>
  <c r="AU35" i="2" s="1"/>
  <c r="AM35" i="2"/>
  <c r="AK35" i="2"/>
  <c r="AJ35" i="2"/>
  <c r="AV35" i="2" s="1"/>
  <c r="CV34" i="2"/>
  <c r="CT34" i="2"/>
  <c r="CR34" i="2"/>
  <c r="CX34" i="2" s="1"/>
  <c r="CP34" i="2"/>
  <c r="CN34" i="2"/>
  <c r="CL34" i="2"/>
  <c r="CJ34" i="2"/>
  <c r="CH34" i="2"/>
  <c r="CF34" i="2"/>
  <c r="CB34" i="2"/>
  <c r="BZ34" i="2"/>
  <c r="BX34" i="2"/>
  <c r="CD34" i="2" s="1"/>
  <c r="BV34" i="2"/>
  <c r="BQ34" i="2"/>
  <c r="BO34" i="2"/>
  <c r="BM34" i="2"/>
  <c r="BS34" i="2" s="1"/>
  <c r="BK34" i="2"/>
  <c r="BI34" i="2"/>
  <c r="BH34" i="2"/>
  <c r="BD34" i="2"/>
  <c r="BB34" i="2"/>
  <c r="AZ34" i="2"/>
  <c r="AX34" i="2"/>
  <c r="BF34" i="2" s="1"/>
  <c r="AV34" i="2"/>
  <c r="AU34" i="2"/>
  <c r="AS34" i="2"/>
  <c r="AQ34" i="2"/>
  <c r="AO34" i="2"/>
  <c r="AM34" i="2"/>
  <c r="AJ34" i="2"/>
  <c r="BU34" i="2" s="1"/>
  <c r="CX33" i="2"/>
  <c r="CV33" i="2"/>
  <c r="CT33" i="2"/>
  <c r="CR33" i="2"/>
  <c r="CP33" i="2"/>
  <c r="CL33" i="2"/>
  <c r="CJ33" i="2"/>
  <c r="CH33" i="2"/>
  <c r="CN33" i="2" s="1"/>
  <c r="CF33" i="2"/>
  <c r="CD33" i="2"/>
  <c r="CB33" i="2"/>
  <c r="BZ33" i="2"/>
  <c r="BX33" i="2"/>
  <c r="BV33" i="2"/>
  <c r="BU33" i="2"/>
  <c r="BS33" i="2"/>
  <c r="BQ33" i="2"/>
  <c r="BO33" i="2"/>
  <c r="BM33" i="2"/>
  <c r="BK33" i="2"/>
  <c r="BH33" i="2"/>
  <c r="BF33" i="2"/>
  <c r="BD33" i="2"/>
  <c r="BB33" i="2"/>
  <c r="AZ33" i="2"/>
  <c r="AX33" i="2"/>
  <c r="AS33" i="2"/>
  <c r="AQ33" i="2"/>
  <c r="AO33" i="2"/>
  <c r="AU33" i="2" s="1"/>
  <c r="AM33" i="2"/>
  <c r="AK33" i="2"/>
  <c r="AJ33" i="2"/>
  <c r="AV33" i="2" s="1"/>
  <c r="CV32" i="2"/>
  <c r="CT32" i="2"/>
  <c r="CR32" i="2"/>
  <c r="CX32" i="2" s="1"/>
  <c r="CP32" i="2"/>
  <c r="CN32" i="2"/>
  <c r="CL32" i="2"/>
  <c r="CJ32" i="2"/>
  <c r="CH32" i="2"/>
  <c r="CF32" i="2"/>
  <c r="CB32" i="2"/>
  <c r="BZ32" i="2"/>
  <c r="BX32" i="2"/>
  <c r="CD32" i="2" s="1"/>
  <c r="BV32" i="2"/>
  <c r="BQ32" i="2"/>
  <c r="BO32" i="2"/>
  <c r="BM32" i="2"/>
  <c r="BS32" i="2" s="1"/>
  <c r="BK32" i="2"/>
  <c r="BI32" i="2"/>
  <c r="BH32" i="2"/>
  <c r="BD32" i="2"/>
  <c r="BB32" i="2"/>
  <c r="AZ32" i="2"/>
  <c r="AX32" i="2"/>
  <c r="BF32" i="2" s="1"/>
  <c r="AV32" i="2"/>
  <c r="AU32" i="2"/>
  <c r="AS32" i="2"/>
  <c r="AQ32" i="2"/>
  <c r="AO32" i="2"/>
  <c r="AM32" i="2"/>
  <c r="AJ32" i="2"/>
  <c r="BU32" i="2" s="1"/>
  <c r="CK45" i="1"/>
  <c r="CM39" i="1"/>
  <c r="CO37" i="1"/>
  <c r="CO36" i="1"/>
  <c r="CK36" i="1"/>
  <c r="CM37" i="1"/>
  <c r="CM38" i="1"/>
  <c r="CM40" i="1"/>
  <c r="CM41" i="1"/>
  <c r="CM42" i="1"/>
  <c r="CM43" i="1"/>
  <c r="CM44" i="1"/>
  <c r="CM45" i="1"/>
  <c r="CM46" i="1"/>
  <c r="CM47" i="1"/>
  <c r="CM48" i="1"/>
  <c r="CM49" i="1"/>
  <c r="CM50" i="1"/>
  <c r="CM51" i="1"/>
  <c r="CM52" i="1"/>
  <c r="CM53" i="1"/>
  <c r="CM54" i="1"/>
  <c r="CM55" i="1"/>
  <c r="CO38" i="1"/>
  <c r="CO39" i="1"/>
  <c r="CO40" i="1"/>
  <c r="CO41" i="1"/>
  <c r="CO42" i="1"/>
  <c r="CO43" i="1"/>
  <c r="CO44" i="1"/>
  <c r="CO45" i="1"/>
  <c r="CO46" i="1"/>
  <c r="CO47" i="1"/>
  <c r="CO48" i="1"/>
  <c r="CO49" i="1"/>
  <c r="CO50" i="1"/>
  <c r="CO51" i="1"/>
  <c r="CO52" i="1"/>
  <c r="CO53" i="1"/>
  <c r="CO54" i="1"/>
  <c r="CO55" i="1"/>
  <c r="CE37" i="1"/>
  <c r="CE38" i="1"/>
  <c r="CE39" i="1"/>
  <c r="CE40" i="1"/>
  <c r="CE41" i="1"/>
  <c r="CE42" i="1"/>
  <c r="CE43" i="1"/>
  <c r="CE44" i="1"/>
  <c r="CE45" i="1"/>
  <c r="CE46" i="1"/>
  <c r="CE47" i="1"/>
  <c r="CE48" i="1"/>
  <c r="CE49" i="1"/>
  <c r="CE50" i="1"/>
  <c r="CE51" i="1"/>
  <c r="CE52" i="1"/>
  <c r="CE53" i="1"/>
  <c r="CE54" i="1"/>
  <c r="CE55" i="1"/>
  <c r="CE36" i="1"/>
  <c r="CC36" i="1"/>
  <c r="CC37" i="1"/>
  <c r="CC38" i="1"/>
  <c r="CC39" i="1"/>
  <c r="CC40" i="1"/>
  <c r="CC41" i="1"/>
  <c r="CC42" i="1"/>
  <c r="CC43" i="1"/>
  <c r="CC44" i="1"/>
  <c r="CC45" i="1"/>
  <c r="CC46" i="1"/>
  <c r="CC47" i="1"/>
  <c r="CC48" i="1"/>
  <c r="CC49" i="1"/>
  <c r="CC50" i="1"/>
  <c r="CC51" i="1"/>
  <c r="CC52" i="1"/>
  <c r="CC53" i="1"/>
  <c r="CC54" i="1"/>
  <c r="CC55" i="1"/>
  <c r="BY36" i="1"/>
  <c r="BW36" i="1"/>
  <c r="BU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U38" i="1"/>
  <c r="BU39" i="1"/>
  <c r="BU40" i="1"/>
  <c r="BU41" i="1"/>
  <c r="BU42" i="1"/>
  <c r="BU43" i="1"/>
  <c r="BU44" i="1"/>
  <c r="BU45" i="1"/>
  <c r="BU46" i="1"/>
  <c r="BU47" i="1"/>
  <c r="BU49" i="1"/>
  <c r="BU50" i="1"/>
  <c r="BU51" i="1"/>
  <c r="BU52" i="1"/>
  <c r="BU53" i="1"/>
  <c r="BU54" i="1"/>
  <c r="BU55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O55" i="1"/>
  <c r="BM55" i="1"/>
  <c r="BK55" i="1"/>
  <c r="BI55" i="1"/>
  <c r="BO54" i="1"/>
  <c r="BM54" i="1"/>
  <c r="BK54" i="1"/>
  <c r="BI54" i="1"/>
  <c r="BO53" i="1"/>
  <c r="BM53" i="1"/>
  <c r="BK53" i="1"/>
  <c r="BI53" i="1"/>
  <c r="BO52" i="1"/>
  <c r="BM52" i="1"/>
  <c r="BK52" i="1"/>
  <c r="BI52" i="1"/>
  <c r="BO51" i="1"/>
  <c r="BM51" i="1"/>
  <c r="BK51" i="1"/>
  <c r="BI51" i="1"/>
  <c r="BO50" i="1"/>
  <c r="BM50" i="1"/>
  <c r="BK50" i="1"/>
  <c r="BI50" i="1"/>
  <c r="BO49" i="1"/>
  <c r="BM49" i="1"/>
  <c r="BK49" i="1"/>
  <c r="BI49" i="1"/>
  <c r="BO48" i="1"/>
  <c r="BM48" i="1"/>
  <c r="BK48" i="1"/>
  <c r="BI48" i="1"/>
  <c r="BO47" i="1"/>
  <c r="BM47" i="1"/>
  <c r="BK47" i="1"/>
  <c r="BI47" i="1"/>
  <c r="BO46" i="1"/>
  <c r="BM46" i="1"/>
  <c r="BK46" i="1"/>
  <c r="BI46" i="1"/>
  <c r="BO45" i="1"/>
  <c r="BM45" i="1"/>
  <c r="BK45" i="1"/>
  <c r="BI45" i="1"/>
  <c r="BO44" i="1"/>
  <c r="BM44" i="1"/>
  <c r="BK44" i="1"/>
  <c r="BI44" i="1"/>
  <c r="BO43" i="1"/>
  <c r="BM43" i="1"/>
  <c r="BK43" i="1"/>
  <c r="BI43" i="1"/>
  <c r="BO42" i="1"/>
  <c r="BM42" i="1"/>
  <c r="BK42" i="1"/>
  <c r="BI42" i="1"/>
  <c r="BO41" i="1"/>
  <c r="BM41" i="1"/>
  <c r="BK41" i="1"/>
  <c r="BI41" i="1"/>
  <c r="BO40" i="1"/>
  <c r="BM40" i="1"/>
  <c r="BK40" i="1"/>
  <c r="BI40" i="1"/>
  <c r="BO39" i="1"/>
  <c r="BM39" i="1"/>
  <c r="BK39" i="1"/>
  <c r="BI39" i="1"/>
  <c r="BO38" i="1"/>
  <c r="BM38" i="1"/>
  <c r="BK38" i="1"/>
  <c r="BI38" i="1"/>
  <c r="BO37" i="1"/>
  <c r="BM37" i="1"/>
  <c r="BK37" i="1"/>
  <c r="BI37" i="1"/>
  <c r="BM36" i="1"/>
  <c r="BK36" i="1"/>
  <c r="BI36" i="1"/>
  <c r="AX36" i="1"/>
  <c r="BB37" i="1"/>
  <c r="BB38" i="1"/>
  <c r="BB39" i="1"/>
  <c r="BB40" i="1"/>
  <c r="BB41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O41" i="1"/>
  <c r="AS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36" i="1"/>
  <c r="AO37" i="1"/>
  <c r="AO38" i="1"/>
  <c r="AO39" i="1"/>
  <c r="AO40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36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J36" i="1"/>
  <c r="BS36" i="1" s="1"/>
  <c r="AU36" i="1" l="1"/>
  <c r="BQ40" i="1"/>
  <c r="BQ38" i="1"/>
  <c r="BQ36" i="1"/>
  <c r="BD55" i="1"/>
  <c r="AU50" i="1"/>
  <c r="AU42" i="1"/>
  <c r="BD47" i="1"/>
  <c r="CI50" i="1"/>
  <c r="CI42" i="1"/>
  <c r="CA36" i="1"/>
  <c r="AU52" i="1"/>
  <c r="CA49" i="1"/>
  <c r="CA41" i="1"/>
  <c r="AU51" i="1"/>
  <c r="BD38" i="1"/>
  <c r="BQ42" i="1"/>
  <c r="BQ37" i="1"/>
  <c r="AU49" i="1"/>
  <c r="AU40" i="1"/>
  <c r="BD54" i="1"/>
  <c r="BD46" i="1"/>
  <c r="CA54" i="1"/>
  <c r="BQ41" i="1"/>
  <c r="CA53" i="1"/>
  <c r="CA45" i="1"/>
  <c r="CA37" i="1"/>
  <c r="CI36" i="1"/>
  <c r="BQ39" i="1"/>
  <c r="AU46" i="1"/>
  <c r="AU37" i="1"/>
  <c r="BD51" i="1"/>
  <c r="BD43" i="1"/>
  <c r="BQ50" i="1"/>
  <c r="AU54" i="1"/>
  <c r="CA51" i="1"/>
  <c r="CI55" i="1"/>
  <c r="CI47" i="1"/>
  <c r="CI39" i="1"/>
  <c r="AU44" i="1"/>
  <c r="BD36" i="1"/>
  <c r="BD49" i="1"/>
  <c r="BD41" i="1"/>
  <c r="CA50" i="1"/>
  <c r="CA42" i="1"/>
  <c r="AU43" i="1"/>
  <c r="BD48" i="1"/>
  <c r="BD40" i="1"/>
  <c r="CI49" i="1"/>
  <c r="CI41" i="1"/>
  <c r="BD39" i="1"/>
  <c r="BQ43" i="1"/>
  <c r="BQ45" i="1"/>
  <c r="BQ47" i="1"/>
  <c r="BQ49" i="1"/>
  <c r="BQ51" i="1"/>
  <c r="BQ55" i="1"/>
  <c r="CA48" i="1"/>
  <c r="CA40" i="1"/>
  <c r="CI48" i="1"/>
  <c r="CI40" i="1"/>
  <c r="CA55" i="1"/>
  <c r="CA47" i="1"/>
  <c r="CA39" i="1"/>
  <c r="AU48" i="1"/>
  <c r="AU39" i="1"/>
  <c r="AU41" i="1"/>
  <c r="BD53" i="1"/>
  <c r="BD45" i="1"/>
  <c r="BD37" i="1"/>
  <c r="CA46" i="1"/>
  <c r="CA38" i="1"/>
  <c r="CI54" i="1"/>
  <c r="CI46" i="1"/>
  <c r="CI38" i="1"/>
  <c r="CQ45" i="1"/>
  <c r="AU55" i="1"/>
  <c r="AU47" i="1"/>
  <c r="AU38" i="1"/>
  <c r="BD52" i="1"/>
  <c r="BD44" i="1"/>
  <c r="CI53" i="1"/>
  <c r="CI45" i="1"/>
  <c r="CI37" i="1"/>
  <c r="CQ36" i="1"/>
  <c r="BQ44" i="1"/>
  <c r="BQ46" i="1"/>
  <c r="BQ48" i="1"/>
  <c r="BQ52" i="1"/>
  <c r="BQ54" i="1"/>
  <c r="CA52" i="1"/>
  <c r="CA44" i="1"/>
  <c r="CI52" i="1"/>
  <c r="CI44" i="1"/>
  <c r="AU45" i="1"/>
  <c r="BD50" i="1"/>
  <c r="BD42" i="1"/>
  <c r="CA43" i="1"/>
  <c r="CI51" i="1"/>
  <c r="CI43" i="1"/>
  <c r="BG36" i="1"/>
  <c r="AK36" i="1"/>
  <c r="AV36" i="1"/>
  <c r="AK50" i="2"/>
  <c r="AK32" i="2"/>
  <c r="AK34" i="2"/>
  <c r="AK36" i="2"/>
  <c r="AK38" i="2"/>
  <c r="AK40" i="2"/>
  <c r="AK42" i="2"/>
  <c r="AK44" i="2"/>
  <c r="AK46" i="2"/>
  <c r="AK48" i="2"/>
  <c r="BI33" i="2"/>
  <c r="BI35" i="2"/>
  <c r="BI37" i="2"/>
  <c r="BU50" i="2"/>
  <c r="AV43" i="2"/>
  <c r="AV45" i="2"/>
  <c r="AV47" i="2"/>
  <c r="BI50" i="2"/>
  <c r="AJ51" i="1"/>
  <c r="AV51" i="1" l="1"/>
  <c r="BS51" i="1"/>
  <c r="AK51" i="1"/>
  <c r="BG51" i="1"/>
  <c r="CK37" i="1"/>
  <c r="CQ37" i="1" s="1"/>
  <c r="CK38" i="1"/>
  <c r="CQ38" i="1" s="1"/>
  <c r="CK39" i="1"/>
  <c r="CQ39" i="1" s="1"/>
  <c r="CK40" i="1"/>
  <c r="CQ40" i="1" s="1"/>
  <c r="CK41" i="1"/>
  <c r="CQ41" i="1" s="1"/>
  <c r="CK42" i="1"/>
  <c r="CQ42" i="1" s="1"/>
  <c r="CK43" i="1"/>
  <c r="CQ43" i="1" s="1"/>
  <c r="CK44" i="1"/>
  <c r="CQ44" i="1" s="1"/>
  <c r="CK46" i="1"/>
  <c r="CQ46" i="1" s="1"/>
  <c r="CK47" i="1"/>
  <c r="CQ47" i="1" s="1"/>
  <c r="CK48" i="1"/>
  <c r="CQ48" i="1" s="1"/>
  <c r="CK49" i="1"/>
  <c r="CQ49" i="1" s="1"/>
  <c r="CK50" i="1"/>
  <c r="CQ50" i="1" s="1"/>
  <c r="CK51" i="1"/>
  <c r="CQ51" i="1" s="1"/>
  <c r="CK52" i="1"/>
  <c r="CQ52" i="1" s="1"/>
  <c r="CK53" i="1"/>
  <c r="CQ53" i="1" s="1"/>
  <c r="CK54" i="1"/>
  <c r="CQ54" i="1" s="1"/>
  <c r="CK55" i="1"/>
  <c r="CQ55" i="1" s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AS37" i="1" l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J55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36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2" i="1"/>
  <c r="AJ53" i="1"/>
  <c r="AJ54" i="1"/>
  <c r="AJ37" i="1"/>
  <c r="AV54" i="1" l="1"/>
  <c r="BS54" i="1"/>
  <c r="AV55" i="1"/>
  <c r="BS55" i="1"/>
  <c r="AV45" i="1"/>
  <c r="BS45" i="1"/>
  <c r="AV53" i="1"/>
  <c r="BS53" i="1"/>
  <c r="AV43" i="1"/>
  <c r="BS43" i="1"/>
  <c r="AV49" i="1"/>
  <c r="BS49" i="1"/>
  <c r="AV40" i="1"/>
  <c r="BS40" i="1"/>
  <c r="AV44" i="1"/>
  <c r="BS44" i="1"/>
  <c r="AV52" i="1"/>
  <c r="BS52" i="1"/>
  <c r="AV50" i="1"/>
  <c r="BS50" i="1"/>
  <c r="AV41" i="1"/>
  <c r="BS41" i="1"/>
  <c r="AV42" i="1"/>
  <c r="BS42" i="1"/>
  <c r="AV48" i="1"/>
  <c r="BS48" i="1"/>
  <c r="AV47" i="1"/>
  <c r="BS47" i="1"/>
  <c r="AV39" i="1"/>
  <c r="BS39" i="1"/>
  <c r="AV37" i="1"/>
  <c r="BS37" i="1"/>
  <c r="AV46" i="1"/>
  <c r="BS46" i="1"/>
  <c r="AV38" i="1"/>
  <c r="BS38" i="1"/>
  <c r="AK48" i="1"/>
  <c r="BG48" i="1"/>
  <c r="AK39" i="1"/>
  <c r="BG39" i="1"/>
  <c r="AK37" i="1"/>
  <c r="BG37" i="1"/>
  <c r="AK54" i="1"/>
  <c r="BG54" i="1"/>
  <c r="AK44" i="1"/>
  <c r="BG44" i="1"/>
  <c r="AK40" i="1"/>
  <c r="BG40" i="1"/>
  <c r="AK47" i="1"/>
  <c r="BG47" i="1"/>
  <c r="AK46" i="1"/>
  <c r="BG46" i="1"/>
  <c r="AK52" i="1"/>
  <c r="BG52" i="1"/>
  <c r="AK41" i="1"/>
  <c r="BG41" i="1"/>
  <c r="AK55" i="1"/>
  <c r="BG55" i="1"/>
  <c r="AK38" i="1"/>
  <c r="BG38" i="1"/>
  <c r="AK45" i="1"/>
  <c r="BG45" i="1"/>
  <c r="AK53" i="1"/>
  <c r="BG53" i="1"/>
  <c r="AK43" i="1"/>
  <c r="BG43" i="1"/>
  <c r="AK50" i="1"/>
  <c r="BG50" i="1"/>
  <c r="AK42" i="1"/>
  <c r="BG42" i="1"/>
  <c r="AK49" i="1"/>
  <c r="BG49" i="1"/>
</calcChain>
</file>

<file path=xl/sharedStrings.xml><?xml version="1.0" encoding="utf-8"?>
<sst xmlns="http://schemas.openxmlformats.org/spreadsheetml/2006/main" count="1516" uniqueCount="38">
  <si>
    <t>st</t>
  </si>
  <si>
    <t>per</t>
  </si>
  <si>
    <t>p</t>
  </si>
  <si>
    <t>num</t>
  </si>
  <si>
    <t>Cf</t>
  </si>
  <si>
    <t>init usine</t>
  </si>
  <si>
    <t>capa usine</t>
  </si>
  <si>
    <t>init veh</t>
  </si>
  <si>
    <t>cap veh</t>
  </si>
  <si>
    <t>lTour</t>
  </si>
  <si>
    <t>Etour</t>
  </si>
  <si>
    <t>maxTriangle</t>
  </si>
  <si>
    <t>nœud</t>
  </si>
  <si>
    <t>cpu</t>
  </si>
  <si>
    <t>SYM-STC</t>
  </si>
  <si>
    <t>SYM STC EC1,2,3</t>
  </si>
  <si>
    <t>SYM STC EC1,2</t>
  </si>
  <si>
    <t>SYM</t>
  </si>
  <si>
    <t>SYM, STC, EC3</t>
  </si>
  <si>
    <t>&amp;</t>
  </si>
  <si>
    <t>val opt</t>
  </si>
  <si>
    <t>CPU</t>
  </si>
  <si>
    <t>\\ \hline</t>
  </si>
  <si>
    <t>All</t>
  </si>
  <si>
    <t>EC3</t>
  </si>
  <si>
    <t>EC1+EC2</t>
  </si>
  <si>
    <t>-</t>
  </si>
  <si>
    <t>Binf</t>
  </si>
  <si>
    <t>BS</t>
  </si>
  <si>
    <t>BI</t>
  </si>
  <si>
    <t>Bsup</t>
  </si>
  <si>
    <t>Nœud</t>
  </si>
  <si>
    <t>GapMI</t>
  </si>
  <si>
    <t>MIP +SYM</t>
  </si>
  <si>
    <t>SYM+STC</t>
  </si>
  <si>
    <t>STC</t>
  </si>
  <si>
    <t>CPU (SYM+STC)</t>
  </si>
  <si>
    <t>GapMI(SYM+STC)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</si>
</sst>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33" borderId="0" xfId="0" applyFon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2" fontId="0" fillId="0" borderId="0" xfId="0" applyNumberFormat="1"/>
    <xf numFmtId="0" fontId="0" fillId="33" borderId="0" xfId="0" applyFill="1"/>
    <xf numFmtId="1" fontId="0" fillId="38" borderId="0" xfId="0" applyNumberFormat="1" applyFill="1"/>
    <xf numFmtId="0" fontId="0" fillId="38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18" fillId="33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colors>
    <mruColors>
      <color rgb="FFEAD5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gapMI de MILP</a:t>
            </a:r>
            <a:r>
              <a:rPr lang="fr-FR" baseline="0"/>
              <a:t> sur  INST_CTE 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PLNE_A_STC!$BD$35</c:f>
              <c:strCache>
                <c:ptCount val="1"/>
                <c:pt idx="0">
                  <c:v>STC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PLNE_A_STC!$BD$36:$BD$55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43.332893496701217</c:v>
                </c:pt>
                <c:pt idx="14">
                  <c:v>18.599784714747042</c:v>
                </c:pt>
                <c:pt idx="15">
                  <c:v>30.724914285714284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42.383938660209843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PLNE_A_STC!$CA$35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PLNE_A_STC!$CA$36:$CA$55</c:f>
              <c:numCache>
                <c:formatCode>0.00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6.916666666666667</c:v>
                </c:pt>
                <c:pt idx="13">
                  <c:v>54.650497322111711</c:v>
                </c:pt>
                <c:pt idx="14">
                  <c:v>45.162337662337663</c:v>
                </c:pt>
                <c:pt idx="15">
                  <c:v>30.546485260770972</c:v>
                </c:pt>
                <c:pt idx="16">
                  <c:v>21.019108280254777</c:v>
                </c:pt>
                <c:pt idx="17">
                  <c:v>34.836500754147814</c:v>
                </c:pt>
                <c:pt idx="18">
                  <c:v>64.867044649184976</c:v>
                </c:pt>
                <c:pt idx="19">
                  <c:v>60.761103047895503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PLNE_A_STC!$CI$35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PLNE_A_STC!$CI$36:$CI$55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 formatCode="0.0">
                  <c:v>11.290784671532842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PLNE_A_STC!$CQ$35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PLNE_A_STC!$CQ$36:$CQ$55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 formatCode="0.0">
                  <c:v>12.714498933901913</c:v>
                </c:pt>
                <c:pt idx="14" formatCode="0.0">
                  <c:v>17.308396124865443</c:v>
                </c:pt>
                <c:pt idx="15" formatCode="0.0">
                  <c:v>21.498009367681494</c:v>
                </c:pt>
                <c:pt idx="16">
                  <c:v>0</c:v>
                </c:pt>
                <c:pt idx="17" formatCode="0.0">
                  <c:v>21.439840000000004</c:v>
                </c:pt>
                <c:pt idx="18">
                  <c:v>0</c:v>
                </c:pt>
                <c:pt idx="19" formatCode="0.0">
                  <c:v>37.602903811252268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gapMI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CPU de MILP</a:t>
            </a:r>
            <a:r>
              <a:rPr lang="fr-FR" baseline="0"/>
              <a:t> </a:t>
            </a:r>
            <a:r>
              <a:rPr lang="fr-FR"/>
              <a:t>sur</a:t>
            </a:r>
            <a:r>
              <a:rPr lang="fr-FR" baseline="0"/>
              <a:t> INST_CTE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PLNE_A_STC!$BB$35</c:f>
              <c:strCache>
                <c:ptCount val="1"/>
                <c:pt idx="0">
                  <c:v>STC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PLNE_A_STC!$BB$36:$BB$55</c:f>
              <c:numCache>
                <c:formatCode>0.00</c:formatCode>
                <c:ptCount val="20"/>
                <c:pt idx="0">
                  <c:v>5.3769999999999998</c:v>
                </c:pt>
                <c:pt idx="1">
                  <c:v>3.7770000000000001</c:v>
                </c:pt>
                <c:pt idx="2">
                  <c:v>4.0380000000000003</c:v>
                </c:pt>
                <c:pt idx="3">
                  <c:v>3.98</c:v>
                </c:pt>
                <c:pt idx="4">
                  <c:v>6.96</c:v>
                </c:pt>
                <c:pt idx="5">
                  <c:v>7.0019999999999998</c:v>
                </c:pt>
                <c:pt idx="6">
                  <c:v>6.3029999999999999</c:v>
                </c:pt>
                <c:pt idx="7">
                  <c:v>6.9909999999999997</c:v>
                </c:pt>
                <c:pt idx="8">
                  <c:v>15</c:v>
                </c:pt>
                <c:pt idx="9">
                  <c:v>11.313000000000001</c:v>
                </c:pt>
                <c:pt idx="10">
                  <c:v>53.51</c:v>
                </c:pt>
                <c:pt idx="11">
                  <c:v>45.039000000000001</c:v>
                </c:pt>
                <c:pt idx="12">
                  <c:v>1105.18</c:v>
                </c:pt>
                <c:pt idx="13">
                  <c:v>3602.28</c:v>
                </c:pt>
                <c:pt idx="14">
                  <c:v>3601.35</c:v>
                </c:pt>
                <c:pt idx="15">
                  <c:v>3601.4</c:v>
                </c:pt>
                <c:pt idx="16">
                  <c:v>2160.71</c:v>
                </c:pt>
                <c:pt idx="17">
                  <c:v>2616.81</c:v>
                </c:pt>
                <c:pt idx="18">
                  <c:v>1097.95</c:v>
                </c:pt>
                <c:pt idx="19">
                  <c:v>3601.71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D-4143-8DDB-361B3FB1710A}"/>
            </c:ext>
          </c:extLst>
        </c:ser>
        <c:ser>
          <c:idx val="1"/>
          <c:order val="1"/>
          <c:tx>
            <c:strRef>
              <c:f>PLNE_A_STC!$BY$35</c:f>
              <c:strCache>
                <c:ptCount val="1"/>
                <c:pt idx="0">
                  <c:v>EC1+EC2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3"/>
            <c:spPr>
              <a:noFill/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PLNE_A_STC!$BY$36:$BY$55</c:f>
              <c:numCache>
                <c:formatCode>0.0</c:formatCode>
                <c:ptCount val="20"/>
                <c:pt idx="0">
                  <c:v>0.72099999999999997</c:v>
                </c:pt>
                <c:pt idx="1">
                  <c:v>0.39500000000000002</c:v>
                </c:pt>
                <c:pt idx="2">
                  <c:v>0.38900000000000001</c:v>
                </c:pt>
                <c:pt idx="3">
                  <c:v>0.55700000000000005</c:v>
                </c:pt>
                <c:pt idx="4">
                  <c:v>5.8220000000000001</c:v>
                </c:pt>
                <c:pt idx="5">
                  <c:v>2.9119999999999999</c:v>
                </c:pt>
                <c:pt idx="6">
                  <c:v>2.1040000000000001</c:v>
                </c:pt>
                <c:pt idx="7">
                  <c:v>3.9039999999999999</c:v>
                </c:pt>
                <c:pt idx="8">
                  <c:v>19.600000000000001</c:v>
                </c:pt>
                <c:pt idx="9">
                  <c:v>7.3390000000000004</c:v>
                </c:pt>
                <c:pt idx="10">
                  <c:v>444.67399999999998</c:v>
                </c:pt>
                <c:pt idx="11">
                  <c:v>164.06</c:v>
                </c:pt>
                <c:pt idx="12">
                  <c:v>3600.06</c:v>
                </c:pt>
                <c:pt idx="13">
                  <c:v>3600.03</c:v>
                </c:pt>
                <c:pt idx="14">
                  <c:v>3600.05</c:v>
                </c:pt>
                <c:pt idx="15">
                  <c:v>3600.05</c:v>
                </c:pt>
                <c:pt idx="16">
                  <c:v>3600.05</c:v>
                </c:pt>
                <c:pt idx="17">
                  <c:v>3600.07</c:v>
                </c:pt>
                <c:pt idx="18">
                  <c:v>3600.07</c:v>
                </c:pt>
                <c:pt idx="19">
                  <c:v>3600.07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6D-4143-8DDB-361B3FB1710A}"/>
            </c:ext>
          </c:extLst>
        </c:ser>
        <c:ser>
          <c:idx val="2"/>
          <c:order val="2"/>
          <c:tx>
            <c:strRef>
              <c:f>PLNE_A_STC!$CG$35</c:f>
              <c:strCache>
                <c:ptCount val="1"/>
                <c:pt idx="0">
                  <c:v>EC3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plus"/>
            <c:size val="3"/>
            <c:spPr>
              <a:noFill/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PLNE_A_STC!$CG$36:$CG$55</c:f>
              <c:numCache>
                <c:formatCode>0.0</c:formatCode>
                <c:ptCount val="20"/>
                <c:pt idx="0">
                  <c:v>0.91600000000000004</c:v>
                </c:pt>
                <c:pt idx="1">
                  <c:v>0.51100000000000001</c:v>
                </c:pt>
                <c:pt idx="2">
                  <c:v>0.48399999999999999</c:v>
                </c:pt>
                <c:pt idx="3">
                  <c:v>0.65100000000000002</c:v>
                </c:pt>
                <c:pt idx="4">
                  <c:v>2.5760000000000001</c:v>
                </c:pt>
                <c:pt idx="5">
                  <c:v>1.7829999999999999</c:v>
                </c:pt>
                <c:pt idx="6">
                  <c:v>1.4610000000000001</c:v>
                </c:pt>
                <c:pt idx="7">
                  <c:v>1.8720000000000001</c:v>
                </c:pt>
                <c:pt idx="8">
                  <c:v>3.1349999999999998</c:v>
                </c:pt>
                <c:pt idx="9">
                  <c:v>7.8259999999999996</c:v>
                </c:pt>
                <c:pt idx="10">
                  <c:v>21.631</c:v>
                </c:pt>
                <c:pt idx="11">
                  <c:v>46.46</c:v>
                </c:pt>
                <c:pt idx="12">
                  <c:v>75.906000000000006</c:v>
                </c:pt>
                <c:pt idx="13">
                  <c:v>269.12799999999999</c:v>
                </c:pt>
                <c:pt idx="14">
                  <c:v>332.71100000000001</c:v>
                </c:pt>
                <c:pt idx="15">
                  <c:v>353.53</c:v>
                </c:pt>
                <c:pt idx="16">
                  <c:v>291.483</c:v>
                </c:pt>
                <c:pt idx="17">
                  <c:v>615.04600000000005</c:v>
                </c:pt>
                <c:pt idx="18">
                  <c:v>158.203</c:v>
                </c:pt>
                <c:pt idx="19">
                  <c:v>3600.1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6D-4143-8DDB-361B3FB1710A}"/>
            </c:ext>
          </c:extLst>
        </c:ser>
        <c:ser>
          <c:idx val="3"/>
          <c:order val="3"/>
          <c:tx>
            <c:strRef>
              <c:f>PLNE_A_STC!$CO$35</c:f>
              <c:strCache>
                <c:ptCount val="1"/>
                <c:pt idx="0">
                  <c:v>All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Lit>
              <c:formatCode>General</c:formatCode>
              <c:ptCount val="20"/>
              <c:pt idx="0">
                <c:v>31</c:v>
              </c:pt>
              <c:pt idx="1">
                <c:v>32</c:v>
              </c:pt>
              <c:pt idx="2">
                <c:v>33</c:v>
              </c:pt>
              <c:pt idx="3">
                <c:v>34</c:v>
              </c:pt>
              <c:pt idx="4">
                <c:v>35</c:v>
              </c:pt>
              <c:pt idx="5">
                <c:v>36</c:v>
              </c:pt>
              <c:pt idx="6">
                <c:v>37</c:v>
              </c:pt>
              <c:pt idx="7">
                <c:v>38</c:v>
              </c:pt>
              <c:pt idx="8">
                <c:v>39</c:v>
              </c:pt>
              <c:pt idx="9">
                <c:v>40</c:v>
              </c:pt>
              <c:pt idx="10">
                <c:v>41</c:v>
              </c:pt>
              <c:pt idx="11">
                <c:v>42</c:v>
              </c:pt>
              <c:pt idx="12">
                <c:v>43</c:v>
              </c:pt>
              <c:pt idx="13">
                <c:v>44</c:v>
              </c:pt>
              <c:pt idx="14">
                <c:v>45</c:v>
              </c:pt>
              <c:pt idx="15">
                <c:v>46</c:v>
              </c:pt>
              <c:pt idx="16">
                <c:v>47</c:v>
              </c:pt>
              <c:pt idx="17">
                <c:v>48</c:v>
              </c:pt>
              <c:pt idx="18">
                <c:v>49</c:v>
              </c:pt>
              <c:pt idx="19">
                <c:v>50</c:v>
              </c:pt>
            </c:numLit>
          </c:cat>
          <c:val>
            <c:numRef>
              <c:f>PLNE_A_STC!$CO$36:$CO$55</c:f>
              <c:numCache>
                <c:formatCode>0.0</c:formatCode>
                <c:ptCount val="20"/>
                <c:pt idx="0">
                  <c:v>1.1970000000000001</c:v>
                </c:pt>
                <c:pt idx="1">
                  <c:v>0.56699999999999995</c:v>
                </c:pt>
                <c:pt idx="2">
                  <c:v>0.90400000000000003</c:v>
                </c:pt>
                <c:pt idx="3">
                  <c:v>1.018</c:v>
                </c:pt>
                <c:pt idx="4">
                  <c:v>3.319</c:v>
                </c:pt>
                <c:pt idx="5">
                  <c:v>2.3069999999999999</c:v>
                </c:pt>
                <c:pt idx="6">
                  <c:v>1.488</c:v>
                </c:pt>
                <c:pt idx="7">
                  <c:v>3.8530000000000002</c:v>
                </c:pt>
                <c:pt idx="8">
                  <c:v>7.5170000000000003</c:v>
                </c:pt>
                <c:pt idx="9">
                  <c:v>14.981999999999999</c:v>
                </c:pt>
                <c:pt idx="10">
                  <c:v>108.04</c:v>
                </c:pt>
                <c:pt idx="11">
                  <c:v>73.391000000000005</c:v>
                </c:pt>
                <c:pt idx="12">
                  <c:v>1742.73</c:v>
                </c:pt>
                <c:pt idx="13">
                  <c:v>3600.05</c:v>
                </c:pt>
                <c:pt idx="14">
                  <c:v>3600.22</c:v>
                </c:pt>
                <c:pt idx="15">
                  <c:v>3600.08</c:v>
                </c:pt>
                <c:pt idx="16">
                  <c:v>2837.57</c:v>
                </c:pt>
                <c:pt idx="17">
                  <c:v>3600.07</c:v>
                </c:pt>
                <c:pt idx="18">
                  <c:v>1251.27</c:v>
                </c:pt>
                <c:pt idx="19">
                  <c:v>3600.07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6D-4143-8DDB-361B3FB17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4060399"/>
        <c:axId val="1904057487"/>
      </c:lineChart>
      <c:catAx>
        <c:axId val="19040603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Numéros des instances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57487"/>
        <c:crosses val="autoZero"/>
        <c:auto val="1"/>
        <c:lblAlgn val="ctr"/>
        <c:lblOffset val="100"/>
        <c:noMultiLvlLbl val="0"/>
      </c:catAx>
      <c:valAx>
        <c:axId val="19040574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CPU</a:t>
                </a:r>
                <a:r>
                  <a:rPr lang="fr-FR" baseline="0"/>
                  <a:t> (s)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406039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338334</xdr:colOff>
      <xdr:row>6</xdr:row>
      <xdr:rowOff>42265</xdr:rowOff>
    </xdr:from>
    <xdr:to>
      <xdr:col>56</xdr:col>
      <xdr:colOff>326428</xdr:colOff>
      <xdr:row>20</xdr:row>
      <xdr:rowOff>146246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6D9247-83E7-6B1C-5FD0-00FDDBF63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56</xdr:col>
      <xdr:colOff>675679</xdr:colOff>
      <xdr:row>6</xdr:row>
      <xdr:rowOff>86916</xdr:rowOff>
    </xdr:from>
    <xdr:to>
      <xdr:col>62</xdr:col>
      <xdr:colOff>663773</xdr:colOff>
      <xdr:row>21</xdr:row>
      <xdr:rowOff>2382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B77E7B-DB3C-DD3E-773A-A4F2B2C3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55"/>
  <sheetViews>
    <sheetView tabSelected="1" topLeftCell="AX1" zoomScale="96" zoomScaleNormal="96" workbookViewId="0">
      <selection activeCell="BF26" sqref="BF26"/>
    </sheetView>
  </sheetViews>
  <sheetFormatPr baseColWidth="10" defaultRowHeight="15" x14ac:dyDescent="0.25"/>
  <sheetData>
    <row r="1" spans="1:34" x14ac:dyDescent="0.25">
      <c r="M1" s="13" t="s">
        <v>14</v>
      </c>
      <c r="N1" s="13"/>
      <c r="O1" s="13"/>
      <c r="P1" s="13"/>
      <c r="Q1" s="14" t="s">
        <v>15</v>
      </c>
      <c r="R1" s="14"/>
      <c r="S1" s="14"/>
      <c r="T1" s="14"/>
      <c r="U1" s="15" t="s">
        <v>16</v>
      </c>
      <c r="V1" s="15"/>
      <c r="W1" s="15"/>
      <c r="X1" s="15"/>
      <c r="Y1" s="16" t="s">
        <v>17</v>
      </c>
      <c r="Z1" s="16"/>
      <c r="AA1" s="16"/>
      <c r="AB1" s="16"/>
      <c r="AC1" s="17" t="s">
        <v>18</v>
      </c>
      <c r="AD1" s="17"/>
      <c r="AE1" s="17"/>
      <c r="AF1" s="17"/>
    </row>
    <row r="2" spans="1:3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29</v>
      </c>
      <c r="N2" s="1" t="s">
        <v>28</v>
      </c>
      <c r="O2" s="1" t="s">
        <v>12</v>
      </c>
      <c r="P2" s="1" t="s">
        <v>13</v>
      </c>
      <c r="Q2" s="2" t="s">
        <v>29</v>
      </c>
      <c r="R2" s="2" t="s">
        <v>28</v>
      </c>
      <c r="S2" s="2" t="s">
        <v>12</v>
      </c>
      <c r="T2" s="2" t="s">
        <v>13</v>
      </c>
      <c r="U2" s="3" t="s">
        <v>29</v>
      </c>
      <c r="V2" s="3" t="s">
        <v>28</v>
      </c>
      <c r="W2" s="3" t="s">
        <v>12</v>
      </c>
      <c r="X2" s="3" t="s">
        <v>13</v>
      </c>
      <c r="Y2" s="4" t="s">
        <v>29</v>
      </c>
      <c r="Z2" s="4" t="s">
        <v>28</v>
      </c>
      <c r="AA2" s="4" t="s">
        <v>12</v>
      </c>
      <c r="AB2" s="4" t="s">
        <v>13</v>
      </c>
      <c r="AC2" s="5" t="s">
        <v>29</v>
      </c>
      <c r="AD2" s="5" t="s">
        <v>28</v>
      </c>
      <c r="AE2" s="5" t="s">
        <v>12</v>
      </c>
      <c r="AF2" s="5" t="s">
        <v>13</v>
      </c>
      <c r="AH2" s="5" t="s">
        <v>20</v>
      </c>
    </row>
    <row r="3" spans="1:34" x14ac:dyDescent="0.25">
      <c r="A3">
        <v>10</v>
      </c>
      <c r="B3">
        <v>20</v>
      </c>
      <c r="C3">
        <v>5</v>
      </c>
      <c r="D3">
        <v>0</v>
      </c>
      <c r="E3">
        <v>35</v>
      </c>
      <c r="F3">
        <v>51</v>
      </c>
      <c r="G3">
        <v>73</v>
      </c>
      <c r="H3">
        <v>34</v>
      </c>
      <c r="I3">
        <v>49</v>
      </c>
      <c r="J3">
        <v>48</v>
      </c>
      <c r="K3">
        <v>54</v>
      </c>
      <c r="L3">
        <v>26</v>
      </c>
      <c r="M3" s="7">
        <v>241</v>
      </c>
      <c r="N3" s="7">
        <v>241</v>
      </c>
      <c r="O3" s="7">
        <v>916</v>
      </c>
      <c r="P3" s="7">
        <v>5.3769999999999998</v>
      </c>
      <c r="Q3" s="2">
        <v>241</v>
      </c>
      <c r="R3" s="2">
        <v>241</v>
      </c>
      <c r="S3" s="2">
        <v>831</v>
      </c>
      <c r="T3" s="2">
        <v>1.1970000000000001</v>
      </c>
      <c r="U3" s="3">
        <v>241</v>
      </c>
      <c r="V3" s="3">
        <v>241</v>
      </c>
      <c r="W3" s="3">
        <v>551</v>
      </c>
      <c r="X3" s="3">
        <v>0.72099999999999997</v>
      </c>
      <c r="Y3" s="4">
        <v>241</v>
      </c>
      <c r="Z3" s="4">
        <v>241</v>
      </c>
      <c r="AA3" s="4">
        <v>1553</v>
      </c>
      <c r="AB3" s="4">
        <v>1.7290000000000001</v>
      </c>
      <c r="AC3" s="5">
        <v>241</v>
      </c>
      <c r="AD3" s="5">
        <v>241</v>
      </c>
      <c r="AE3" s="5">
        <v>610</v>
      </c>
      <c r="AF3" s="5">
        <v>0.91600000000000004</v>
      </c>
      <c r="AH3">
        <v>241</v>
      </c>
    </row>
    <row r="4" spans="1:34" x14ac:dyDescent="0.25">
      <c r="A4">
        <v>10</v>
      </c>
      <c r="B4">
        <v>20</v>
      </c>
      <c r="C4">
        <v>5</v>
      </c>
      <c r="D4">
        <v>1</v>
      </c>
      <c r="E4">
        <v>53</v>
      </c>
      <c r="F4">
        <v>48</v>
      </c>
      <c r="G4">
        <v>69</v>
      </c>
      <c r="H4">
        <v>32</v>
      </c>
      <c r="I4">
        <v>46</v>
      </c>
      <c r="J4">
        <v>50</v>
      </c>
      <c r="K4">
        <v>56</v>
      </c>
      <c r="L4">
        <v>32</v>
      </c>
      <c r="M4" s="7">
        <v>358</v>
      </c>
      <c r="N4" s="7">
        <v>358</v>
      </c>
      <c r="O4" s="7">
        <v>280</v>
      </c>
      <c r="P4" s="7">
        <v>3.7770000000000001</v>
      </c>
      <c r="Q4" s="2">
        <v>358</v>
      </c>
      <c r="R4" s="2">
        <v>358</v>
      </c>
      <c r="S4" s="2">
        <v>40</v>
      </c>
      <c r="T4" s="2">
        <v>0.56699999999999995</v>
      </c>
      <c r="U4" s="3">
        <v>358</v>
      </c>
      <c r="V4" s="3">
        <v>358</v>
      </c>
      <c r="W4" s="3">
        <v>164</v>
      </c>
      <c r="X4" s="3">
        <v>0.39500000000000002</v>
      </c>
      <c r="Y4" s="4">
        <v>358</v>
      </c>
      <c r="Z4" s="4">
        <v>358</v>
      </c>
      <c r="AA4" s="4">
        <v>1058</v>
      </c>
      <c r="AB4" s="4">
        <v>1.2370000000000001</v>
      </c>
      <c r="AC4" s="5">
        <v>358</v>
      </c>
      <c r="AD4" s="5">
        <v>358</v>
      </c>
      <c r="AE4" s="5">
        <v>190</v>
      </c>
      <c r="AF4" s="5">
        <v>0.51100000000000001</v>
      </c>
      <c r="AH4">
        <v>358</v>
      </c>
    </row>
    <row r="5" spans="1:34" x14ac:dyDescent="0.25">
      <c r="A5">
        <v>10</v>
      </c>
      <c r="B5">
        <v>20</v>
      </c>
      <c r="C5">
        <v>5</v>
      </c>
      <c r="D5">
        <v>2</v>
      </c>
      <c r="E5">
        <v>31</v>
      </c>
      <c r="F5">
        <v>42</v>
      </c>
      <c r="G5">
        <v>60</v>
      </c>
      <c r="H5">
        <v>28</v>
      </c>
      <c r="I5">
        <v>40</v>
      </c>
      <c r="J5">
        <v>47</v>
      </c>
      <c r="K5">
        <v>54</v>
      </c>
      <c r="L5">
        <v>20</v>
      </c>
      <c r="M5" s="7">
        <v>223</v>
      </c>
      <c r="N5" s="7">
        <v>223</v>
      </c>
      <c r="O5" s="7">
        <v>178</v>
      </c>
      <c r="P5" s="7">
        <v>4.0380000000000003</v>
      </c>
      <c r="Q5" s="2">
        <v>223</v>
      </c>
      <c r="R5" s="2">
        <v>223</v>
      </c>
      <c r="S5" s="2">
        <v>206</v>
      </c>
      <c r="T5" s="2">
        <v>0.90400000000000003</v>
      </c>
      <c r="U5" s="3">
        <v>223</v>
      </c>
      <c r="V5" s="3">
        <v>223</v>
      </c>
      <c r="W5" s="3">
        <v>73</v>
      </c>
      <c r="X5" s="3">
        <v>0.38900000000000001</v>
      </c>
      <c r="Y5" s="4">
        <v>223</v>
      </c>
      <c r="Z5" s="4">
        <v>223</v>
      </c>
      <c r="AA5" s="4">
        <v>291</v>
      </c>
      <c r="AB5" s="4">
        <v>0.85199999999999998</v>
      </c>
      <c r="AC5" s="5">
        <v>223</v>
      </c>
      <c r="AD5" s="5">
        <v>223</v>
      </c>
      <c r="AE5" s="5">
        <v>141</v>
      </c>
      <c r="AF5" s="5">
        <v>0.48399999999999999</v>
      </c>
      <c r="AH5">
        <v>223</v>
      </c>
    </row>
    <row r="6" spans="1:34" x14ac:dyDescent="0.25">
      <c r="A6">
        <v>10</v>
      </c>
      <c r="B6">
        <v>20</v>
      </c>
      <c r="C6">
        <v>5</v>
      </c>
      <c r="D6">
        <v>3</v>
      </c>
      <c r="E6">
        <v>30</v>
      </c>
      <c r="F6">
        <v>54</v>
      </c>
      <c r="G6">
        <v>78</v>
      </c>
      <c r="H6">
        <v>36</v>
      </c>
      <c r="I6">
        <v>52</v>
      </c>
      <c r="J6">
        <v>46</v>
      </c>
      <c r="K6">
        <v>52</v>
      </c>
      <c r="L6">
        <v>22</v>
      </c>
      <c r="M6" s="7">
        <v>202</v>
      </c>
      <c r="N6" s="7">
        <v>202</v>
      </c>
      <c r="O6" s="7">
        <v>257</v>
      </c>
      <c r="P6" s="7">
        <v>3.98</v>
      </c>
      <c r="Q6" s="2">
        <v>202</v>
      </c>
      <c r="R6" s="2">
        <v>202</v>
      </c>
      <c r="S6" s="2">
        <v>277</v>
      </c>
      <c r="T6" s="2">
        <v>1.018</v>
      </c>
      <c r="U6" s="3">
        <v>202</v>
      </c>
      <c r="V6" s="3">
        <v>202</v>
      </c>
      <c r="W6" s="3">
        <v>181</v>
      </c>
      <c r="X6" s="3">
        <v>0.55700000000000005</v>
      </c>
      <c r="Y6" s="4">
        <v>202</v>
      </c>
      <c r="Z6" s="4">
        <v>202</v>
      </c>
      <c r="AA6" s="4">
        <v>2928</v>
      </c>
      <c r="AB6" s="4">
        <v>2.0190000000000001</v>
      </c>
      <c r="AC6" s="5">
        <v>202</v>
      </c>
      <c r="AD6" s="5">
        <v>202</v>
      </c>
      <c r="AE6" s="5">
        <v>301</v>
      </c>
      <c r="AF6" s="5">
        <v>0.65100000000000002</v>
      </c>
      <c r="AH6">
        <v>202</v>
      </c>
    </row>
    <row r="7" spans="1:34" x14ac:dyDescent="0.25">
      <c r="A7">
        <v>20</v>
      </c>
      <c r="B7">
        <v>20</v>
      </c>
      <c r="C7">
        <v>10</v>
      </c>
      <c r="D7">
        <v>4</v>
      </c>
      <c r="E7">
        <v>34</v>
      </c>
      <c r="F7">
        <v>65</v>
      </c>
      <c r="G7">
        <v>94</v>
      </c>
      <c r="H7">
        <v>32</v>
      </c>
      <c r="I7">
        <v>47</v>
      </c>
      <c r="J7">
        <v>84</v>
      </c>
      <c r="K7">
        <v>100</v>
      </c>
      <c r="L7">
        <v>32</v>
      </c>
      <c r="M7" s="7">
        <v>257</v>
      </c>
      <c r="N7" s="7">
        <v>257</v>
      </c>
      <c r="O7" s="7">
        <v>1831</v>
      </c>
      <c r="P7" s="7">
        <v>6.96</v>
      </c>
      <c r="Q7" s="2">
        <v>257</v>
      </c>
      <c r="R7" s="2">
        <v>257</v>
      </c>
      <c r="S7" s="2">
        <v>1099</v>
      </c>
      <c r="T7" s="2">
        <v>3.319</v>
      </c>
      <c r="U7" s="3">
        <v>257</v>
      </c>
      <c r="V7" s="3">
        <v>257</v>
      </c>
      <c r="W7" s="3">
        <v>3702</v>
      </c>
      <c r="X7" s="3">
        <v>5.8220000000000001</v>
      </c>
      <c r="Y7" s="4">
        <v>257</v>
      </c>
      <c r="Z7" s="4">
        <v>257</v>
      </c>
      <c r="AA7" s="4">
        <v>13395</v>
      </c>
      <c r="AB7" s="4">
        <v>30.06</v>
      </c>
      <c r="AC7" s="5">
        <v>257</v>
      </c>
      <c r="AD7" s="5">
        <v>257</v>
      </c>
      <c r="AE7" s="5">
        <v>1024</v>
      </c>
      <c r="AF7" s="5">
        <v>2.5760000000000001</v>
      </c>
      <c r="AH7">
        <v>257</v>
      </c>
    </row>
    <row r="8" spans="1:34" x14ac:dyDescent="0.25">
      <c r="A8">
        <v>20</v>
      </c>
      <c r="B8">
        <v>20</v>
      </c>
      <c r="C8">
        <v>10</v>
      </c>
      <c r="D8">
        <v>5</v>
      </c>
      <c r="E8">
        <v>53</v>
      </c>
      <c r="F8">
        <v>72</v>
      </c>
      <c r="G8">
        <v>104</v>
      </c>
      <c r="H8">
        <v>36</v>
      </c>
      <c r="I8">
        <v>52</v>
      </c>
      <c r="J8">
        <v>73</v>
      </c>
      <c r="K8">
        <v>78</v>
      </c>
      <c r="L8">
        <v>30</v>
      </c>
      <c r="M8" s="7">
        <v>226</v>
      </c>
      <c r="N8" s="7">
        <v>226</v>
      </c>
      <c r="O8" s="7">
        <v>1533</v>
      </c>
      <c r="P8" s="7">
        <v>7.0019999999999998</v>
      </c>
      <c r="Q8" s="2">
        <v>226</v>
      </c>
      <c r="R8" s="2">
        <v>226</v>
      </c>
      <c r="S8" s="2">
        <v>637</v>
      </c>
      <c r="T8" s="2">
        <v>2.3069999999999999</v>
      </c>
      <c r="U8" s="3">
        <v>226</v>
      </c>
      <c r="V8" s="3">
        <v>226</v>
      </c>
      <c r="W8" s="3">
        <v>961</v>
      </c>
      <c r="X8" s="3">
        <v>2.9119999999999999</v>
      </c>
      <c r="Y8" s="4">
        <v>226</v>
      </c>
      <c r="Z8" s="4">
        <v>226</v>
      </c>
      <c r="AA8" s="4">
        <v>2003</v>
      </c>
      <c r="AB8" s="4">
        <v>6.9480000000000004</v>
      </c>
      <c r="AC8" s="5">
        <v>226</v>
      </c>
      <c r="AD8" s="5">
        <v>226</v>
      </c>
      <c r="AE8" s="5">
        <v>593</v>
      </c>
      <c r="AF8" s="5">
        <v>1.7829999999999999</v>
      </c>
      <c r="AH8">
        <v>226</v>
      </c>
    </row>
    <row r="9" spans="1:34" x14ac:dyDescent="0.25">
      <c r="A9">
        <v>20</v>
      </c>
      <c r="B9">
        <v>20</v>
      </c>
      <c r="C9">
        <v>10</v>
      </c>
      <c r="D9">
        <v>6</v>
      </c>
      <c r="E9">
        <v>10</v>
      </c>
      <c r="F9">
        <v>42</v>
      </c>
      <c r="G9">
        <v>60</v>
      </c>
      <c r="H9">
        <v>42</v>
      </c>
      <c r="I9">
        <v>60</v>
      </c>
      <c r="J9">
        <v>78</v>
      </c>
      <c r="K9">
        <v>82</v>
      </c>
      <c r="L9">
        <v>32</v>
      </c>
      <c r="M9" s="7">
        <v>177</v>
      </c>
      <c r="N9" s="7">
        <v>177</v>
      </c>
      <c r="O9" s="7">
        <v>830</v>
      </c>
      <c r="P9" s="7">
        <v>6.3029999999999999</v>
      </c>
      <c r="Q9" s="2">
        <v>177</v>
      </c>
      <c r="R9" s="2">
        <v>177</v>
      </c>
      <c r="S9" s="2">
        <v>157</v>
      </c>
      <c r="T9" s="2">
        <v>1.488</v>
      </c>
      <c r="U9" s="3">
        <v>177</v>
      </c>
      <c r="V9" s="3">
        <v>177</v>
      </c>
      <c r="W9" s="3">
        <v>534</v>
      </c>
      <c r="X9" s="3">
        <v>2.1040000000000001</v>
      </c>
      <c r="Y9" s="4">
        <v>177</v>
      </c>
      <c r="Z9" s="4">
        <v>177</v>
      </c>
      <c r="AA9" s="4">
        <v>3358</v>
      </c>
      <c r="AB9" s="4">
        <v>9.9570000000000007</v>
      </c>
      <c r="AC9" s="5">
        <v>177</v>
      </c>
      <c r="AD9" s="5">
        <v>177</v>
      </c>
      <c r="AE9" s="5">
        <v>395</v>
      </c>
      <c r="AF9" s="5">
        <v>1.4610000000000001</v>
      </c>
      <c r="AH9">
        <v>177</v>
      </c>
    </row>
    <row r="10" spans="1:34" x14ac:dyDescent="0.25">
      <c r="A10">
        <v>20</v>
      </c>
      <c r="B10">
        <v>20</v>
      </c>
      <c r="C10">
        <v>10</v>
      </c>
      <c r="D10">
        <v>7</v>
      </c>
      <c r="E10">
        <v>9</v>
      </c>
      <c r="F10">
        <v>35</v>
      </c>
      <c r="G10">
        <v>51</v>
      </c>
      <c r="H10">
        <v>35</v>
      </c>
      <c r="I10">
        <v>51</v>
      </c>
      <c r="J10">
        <v>101</v>
      </c>
      <c r="K10">
        <v>112</v>
      </c>
      <c r="L10">
        <v>30</v>
      </c>
      <c r="M10" s="7">
        <v>282</v>
      </c>
      <c r="N10" s="7">
        <v>282</v>
      </c>
      <c r="O10" s="7">
        <v>1956</v>
      </c>
      <c r="P10" s="7">
        <v>6.9909999999999997</v>
      </c>
      <c r="Q10" s="2">
        <v>282</v>
      </c>
      <c r="R10" s="2">
        <v>282</v>
      </c>
      <c r="S10" s="2">
        <v>2335</v>
      </c>
      <c r="T10" s="2">
        <v>3.8530000000000002</v>
      </c>
      <c r="U10" s="3">
        <v>282</v>
      </c>
      <c r="V10" s="3">
        <v>282</v>
      </c>
      <c r="W10" s="3">
        <v>2681</v>
      </c>
      <c r="X10" s="3">
        <v>3.9039999999999999</v>
      </c>
      <c r="Y10" s="4">
        <v>282</v>
      </c>
      <c r="Z10" s="4">
        <v>282</v>
      </c>
      <c r="AA10" s="4">
        <v>10552</v>
      </c>
      <c r="AB10" s="4">
        <v>10.816000000000001</v>
      </c>
      <c r="AC10" s="5">
        <v>282</v>
      </c>
      <c r="AD10" s="5">
        <v>282</v>
      </c>
      <c r="AE10" s="5">
        <v>819</v>
      </c>
      <c r="AF10" s="5">
        <v>1.8720000000000001</v>
      </c>
      <c r="AH10">
        <v>282</v>
      </c>
    </row>
    <row r="11" spans="1:34" x14ac:dyDescent="0.25">
      <c r="A11">
        <v>20</v>
      </c>
      <c r="B11">
        <v>20</v>
      </c>
      <c r="C11">
        <v>10</v>
      </c>
      <c r="D11">
        <v>8</v>
      </c>
      <c r="E11">
        <v>14</v>
      </c>
      <c r="F11">
        <v>34</v>
      </c>
      <c r="G11">
        <v>49</v>
      </c>
      <c r="H11">
        <v>34</v>
      </c>
      <c r="I11">
        <v>49</v>
      </c>
      <c r="J11">
        <v>73</v>
      </c>
      <c r="K11">
        <v>80</v>
      </c>
      <c r="L11">
        <v>42</v>
      </c>
      <c r="M11" s="7">
        <v>313</v>
      </c>
      <c r="N11" s="7">
        <v>313</v>
      </c>
      <c r="O11" s="7">
        <v>7872</v>
      </c>
      <c r="P11" s="7">
        <v>15</v>
      </c>
      <c r="Q11" s="2">
        <v>313</v>
      </c>
      <c r="R11" s="2">
        <v>313</v>
      </c>
      <c r="S11" s="2">
        <v>4845</v>
      </c>
      <c r="T11" s="2">
        <v>7.5170000000000003</v>
      </c>
      <c r="U11" s="3">
        <v>313</v>
      </c>
      <c r="V11" s="3">
        <v>313</v>
      </c>
      <c r="W11" s="3">
        <v>17069</v>
      </c>
      <c r="X11" s="3">
        <v>19.600000000000001</v>
      </c>
      <c r="Y11" s="4">
        <v>313</v>
      </c>
      <c r="Z11" s="4">
        <v>313</v>
      </c>
      <c r="AA11" s="4">
        <v>28727</v>
      </c>
      <c r="AB11" s="4">
        <v>35.444000000000003</v>
      </c>
      <c r="AC11" s="5">
        <v>313</v>
      </c>
      <c r="AD11" s="5">
        <v>313</v>
      </c>
      <c r="AE11" s="5">
        <v>1763</v>
      </c>
      <c r="AF11" s="5">
        <v>3.1349999999999998</v>
      </c>
      <c r="AH11">
        <v>313</v>
      </c>
    </row>
    <row r="12" spans="1:34" x14ac:dyDescent="0.25">
      <c r="A12">
        <v>30</v>
      </c>
      <c r="B12">
        <v>20</v>
      </c>
      <c r="C12">
        <v>14</v>
      </c>
      <c r="D12">
        <v>9</v>
      </c>
      <c r="E12">
        <v>11</v>
      </c>
      <c r="F12">
        <v>85</v>
      </c>
      <c r="G12">
        <v>122</v>
      </c>
      <c r="H12">
        <v>85</v>
      </c>
      <c r="I12">
        <v>122</v>
      </c>
      <c r="J12">
        <v>136</v>
      </c>
      <c r="K12">
        <v>156</v>
      </c>
      <c r="L12">
        <v>30</v>
      </c>
      <c r="M12" s="7">
        <v>336</v>
      </c>
      <c r="N12" s="7">
        <v>336</v>
      </c>
      <c r="O12" s="7">
        <v>3238</v>
      </c>
      <c r="P12" s="7">
        <v>11.313000000000001</v>
      </c>
      <c r="Q12" s="2">
        <v>336</v>
      </c>
      <c r="R12" s="2">
        <v>336</v>
      </c>
      <c r="S12" s="2">
        <v>5346</v>
      </c>
      <c r="T12" s="2">
        <v>14.981999999999999</v>
      </c>
      <c r="U12" s="3">
        <v>336</v>
      </c>
      <c r="V12" s="3">
        <v>336</v>
      </c>
      <c r="W12" s="3">
        <v>3166</v>
      </c>
      <c r="X12" s="3">
        <v>7.3390000000000004</v>
      </c>
      <c r="Y12" s="4">
        <v>336</v>
      </c>
      <c r="Z12" s="4">
        <v>336</v>
      </c>
      <c r="AA12" s="4">
        <v>153605</v>
      </c>
      <c r="AB12" s="4">
        <v>191.84299999999999</v>
      </c>
      <c r="AC12" s="5">
        <v>336</v>
      </c>
      <c r="AD12" s="5">
        <v>336</v>
      </c>
      <c r="AE12" s="5">
        <v>4893</v>
      </c>
      <c r="AF12" s="5">
        <v>7.8259999999999996</v>
      </c>
      <c r="AH12">
        <v>336</v>
      </c>
    </row>
    <row r="13" spans="1:34" x14ac:dyDescent="0.25">
      <c r="A13">
        <v>50</v>
      </c>
      <c r="B13">
        <v>20</v>
      </c>
      <c r="C13">
        <v>34</v>
      </c>
      <c r="D13">
        <v>10</v>
      </c>
      <c r="E13">
        <v>9</v>
      </c>
      <c r="F13">
        <v>65</v>
      </c>
      <c r="G13">
        <v>93</v>
      </c>
      <c r="H13">
        <v>43</v>
      </c>
      <c r="I13">
        <v>62</v>
      </c>
      <c r="J13">
        <v>218</v>
      </c>
      <c r="K13">
        <v>238</v>
      </c>
      <c r="L13">
        <v>44</v>
      </c>
      <c r="M13" s="7">
        <v>901</v>
      </c>
      <c r="N13" s="7">
        <v>901</v>
      </c>
      <c r="O13" s="7">
        <v>21124</v>
      </c>
      <c r="P13" s="7">
        <v>53.51</v>
      </c>
      <c r="Q13" s="2">
        <v>901</v>
      </c>
      <c r="R13" s="2">
        <v>901</v>
      </c>
      <c r="S13" s="2">
        <v>22447</v>
      </c>
      <c r="T13" s="2">
        <v>108.04</v>
      </c>
      <c r="U13" s="3">
        <v>901</v>
      </c>
      <c r="V13" s="3">
        <v>901</v>
      </c>
      <c r="W13" s="3">
        <v>138415</v>
      </c>
      <c r="X13" s="3">
        <v>444.67399999999998</v>
      </c>
      <c r="Y13" s="4">
        <v>901</v>
      </c>
      <c r="Z13" s="4">
        <v>901</v>
      </c>
      <c r="AA13" s="4">
        <v>196594</v>
      </c>
      <c r="AB13" s="4">
        <v>843.22299999999996</v>
      </c>
      <c r="AC13" s="5">
        <v>901</v>
      </c>
      <c r="AD13" s="5">
        <v>901</v>
      </c>
      <c r="AE13" s="5">
        <v>5409</v>
      </c>
      <c r="AF13" s="5">
        <v>21.631</v>
      </c>
      <c r="AH13">
        <v>901</v>
      </c>
    </row>
    <row r="14" spans="1:34" x14ac:dyDescent="0.25">
      <c r="A14">
        <v>50</v>
      </c>
      <c r="B14">
        <v>20</v>
      </c>
      <c r="C14">
        <v>34</v>
      </c>
      <c r="D14">
        <v>11</v>
      </c>
      <c r="E14">
        <v>108</v>
      </c>
      <c r="F14">
        <v>56</v>
      </c>
      <c r="G14">
        <v>81</v>
      </c>
      <c r="H14">
        <v>37</v>
      </c>
      <c r="I14">
        <v>54</v>
      </c>
      <c r="J14">
        <v>205</v>
      </c>
      <c r="K14">
        <v>224</v>
      </c>
      <c r="L14">
        <v>46</v>
      </c>
      <c r="M14" s="7">
        <v>1440</v>
      </c>
      <c r="N14" s="7">
        <v>1440</v>
      </c>
      <c r="O14" s="7">
        <v>8177</v>
      </c>
      <c r="P14" s="7">
        <v>45.039000000000001</v>
      </c>
      <c r="Q14" s="2">
        <v>1440</v>
      </c>
      <c r="R14" s="2">
        <v>1440</v>
      </c>
      <c r="S14" s="2">
        <v>8422</v>
      </c>
      <c r="T14" s="2">
        <v>73.391000000000005</v>
      </c>
      <c r="U14" s="3">
        <v>1440</v>
      </c>
      <c r="V14" s="3">
        <v>1440</v>
      </c>
      <c r="W14" s="3">
        <v>27532</v>
      </c>
      <c r="X14" s="3">
        <v>164.06</v>
      </c>
      <c r="Y14" s="4">
        <v>1440</v>
      </c>
      <c r="Z14" s="4">
        <v>1440</v>
      </c>
      <c r="AA14" s="4">
        <v>16289</v>
      </c>
      <c r="AB14" s="4">
        <v>77.364000000000004</v>
      </c>
      <c r="AC14" s="5">
        <v>1440</v>
      </c>
      <c r="AD14" s="5">
        <v>1440</v>
      </c>
      <c r="AE14" s="5">
        <v>5839</v>
      </c>
      <c r="AF14" s="5">
        <v>46.46</v>
      </c>
      <c r="AH14">
        <v>1440</v>
      </c>
    </row>
    <row r="15" spans="1:34" x14ac:dyDescent="0.25">
      <c r="A15">
        <v>75</v>
      </c>
      <c r="B15">
        <v>20</v>
      </c>
      <c r="C15">
        <v>58</v>
      </c>
      <c r="D15">
        <v>12</v>
      </c>
      <c r="E15">
        <v>33</v>
      </c>
      <c r="F15">
        <v>102</v>
      </c>
      <c r="G15">
        <v>147</v>
      </c>
      <c r="H15">
        <v>41</v>
      </c>
      <c r="I15">
        <v>59</v>
      </c>
      <c r="J15">
        <v>275</v>
      </c>
      <c r="K15">
        <v>308</v>
      </c>
      <c r="L15">
        <v>44</v>
      </c>
      <c r="M15" s="7">
        <v>1536</v>
      </c>
      <c r="N15" s="7">
        <v>1536</v>
      </c>
      <c r="O15" s="7">
        <v>190060</v>
      </c>
      <c r="P15" s="7">
        <v>1105.18</v>
      </c>
      <c r="Q15" s="2">
        <v>1536</v>
      </c>
      <c r="R15" s="2">
        <v>1536</v>
      </c>
      <c r="S15" s="2">
        <v>71604</v>
      </c>
      <c r="T15" s="2">
        <v>1742.73</v>
      </c>
      <c r="U15" s="3">
        <v>1429.76</v>
      </c>
      <c r="V15" s="3">
        <v>1536</v>
      </c>
      <c r="W15" s="3">
        <v>435057</v>
      </c>
      <c r="X15" s="3">
        <v>3600.06</v>
      </c>
      <c r="Y15" s="4">
        <v>1536</v>
      </c>
      <c r="Z15" s="4">
        <v>1536</v>
      </c>
      <c r="AA15" s="4">
        <v>33550</v>
      </c>
      <c r="AB15" s="4">
        <v>197.65299999999999</v>
      </c>
      <c r="AC15" s="5">
        <v>1536</v>
      </c>
      <c r="AD15" s="5">
        <v>1536</v>
      </c>
      <c r="AE15" s="5">
        <v>11938</v>
      </c>
      <c r="AF15" s="5">
        <v>75.906000000000006</v>
      </c>
      <c r="AH15">
        <v>1536</v>
      </c>
    </row>
    <row r="16" spans="1:34" x14ac:dyDescent="0.25">
      <c r="A16">
        <v>75</v>
      </c>
      <c r="B16">
        <v>20</v>
      </c>
      <c r="C16">
        <v>58</v>
      </c>
      <c r="D16">
        <v>13</v>
      </c>
      <c r="E16">
        <v>22</v>
      </c>
      <c r="F16">
        <v>109</v>
      </c>
      <c r="G16">
        <v>157</v>
      </c>
      <c r="H16">
        <v>44</v>
      </c>
      <c r="I16">
        <v>63</v>
      </c>
      <c r="J16">
        <v>217</v>
      </c>
      <c r="K16">
        <v>232</v>
      </c>
      <c r="L16">
        <v>54</v>
      </c>
      <c r="M16" s="7">
        <v>601.23800000000006</v>
      </c>
      <c r="N16" s="7">
        <v>1061</v>
      </c>
      <c r="O16" s="7">
        <v>1029447</v>
      </c>
      <c r="P16" s="7">
        <v>3602.28</v>
      </c>
      <c r="Q16" s="2">
        <v>818.73800000000006</v>
      </c>
      <c r="R16" s="2">
        <v>938</v>
      </c>
      <c r="S16" s="2">
        <v>256546</v>
      </c>
      <c r="T16" s="2">
        <v>3600.05</v>
      </c>
      <c r="U16" s="3">
        <v>592.71799999999996</v>
      </c>
      <c r="V16" s="3">
        <v>1307</v>
      </c>
      <c r="W16" s="3">
        <v>422290</v>
      </c>
      <c r="X16" s="3">
        <v>3600.03</v>
      </c>
      <c r="Y16" s="4">
        <v>403</v>
      </c>
      <c r="Z16" s="4">
        <v>945</v>
      </c>
      <c r="AA16" s="4">
        <v>226265</v>
      </c>
      <c r="AB16" s="4">
        <v>3600.04</v>
      </c>
      <c r="AC16" s="5">
        <v>919</v>
      </c>
      <c r="AD16" s="5">
        <v>919</v>
      </c>
      <c r="AE16" s="5">
        <v>27674</v>
      </c>
      <c r="AF16" s="5">
        <v>269.12799999999999</v>
      </c>
      <c r="AH16">
        <v>919</v>
      </c>
    </row>
    <row r="17" spans="1:34" x14ac:dyDescent="0.25">
      <c r="A17">
        <v>100</v>
      </c>
      <c r="B17">
        <v>20</v>
      </c>
      <c r="C17">
        <v>65</v>
      </c>
      <c r="D17">
        <v>14</v>
      </c>
      <c r="E17">
        <v>7</v>
      </c>
      <c r="F17">
        <v>198</v>
      </c>
      <c r="G17">
        <v>284</v>
      </c>
      <c r="H17">
        <v>49</v>
      </c>
      <c r="I17">
        <v>71</v>
      </c>
      <c r="J17">
        <v>265</v>
      </c>
      <c r="K17">
        <v>278</v>
      </c>
      <c r="L17">
        <v>60</v>
      </c>
      <c r="M17" s="7">
        <v>756.20799999999997</v>
      </c>
      <c r="N17" s="7">
        <v>929</v>
      </c>
      <c r="O17" s="7">
        <v>759098</v>
      </c>
      <c r="P17" s="7">
        <v>3601.35</v>
      </c>
      <c r="Q17" s="2">
        <v>768.20500000000004</v>
      </c>
      <c r="R17" s="2">
        <v>929</v>
      </c>
      <c r="S17" s="2">
        <v>82935</v>
      </c>
      <c r="T17" s="2">
        <v>3600.22</v>
      </c>
      <c r="U17" s="3">
        <v>591.15</v>
      </c>
      <c r="V17" s="3">
        <v>1078</v>
      </c>
      <c r="W17" s="3">
        <v>237219</v>
      </c>
      <c r="X17" s="3">
        <v>3600.05</v>
      </c>
      <c r="Y17" s="4">
        <v>230.32599999999999</v>
      </c>
      <c r="Z17" s="4">
        <v>1038</v>
      </c>
      <c r="AA17" s="4">
        <v>288044</v>
      </c>
      <c r="AB17" s="4">
        <v>3600.02</v>
      </c>
      <c r="AC17" s="5">
        <v>929</v>
      </c>
      <c r="AD17" s="5">
        <v>929</v>
      </c>
      <c r="AE17" s="5">
        <v>19785</v>
      </c>
      <c r="AF17" s="5">
        <v>332.71100000000001</v>
      </c>
      <c r="AH17">
        <v>929</v>
      </c>
    </row>
    <row r="18" spans="1:34" x14ac:dyDescent="0.25">
      <c r="A18">
        <v>100</v>
      </c>
      <c r="B18">
        <v>20</v>
      </c>
      <c r="C18">
        <v>65</v>
      </c>
      <c r="D18">
        <v>15</v>
      </c>
      <c r="E18">
        <v>9</v>
      </c>
      <c r="F18">
        <v>232</v>
      </c>
      <c r="G18">
        <v>332</v>
      </c>
      <c r="H18">
        <v>58</v>
      </c>
      <c r="I18">
        <v>83</v>
      </c>
      <c r="J18">
        <v>283</v>
      </c>
      <c r="K18">
        <v>298</v>
      </c>
      <c r="L18">
        <v>50</v>
      </c>
      <c r="M18" s="7">
        <v>606.15700000000004</v>
      </c>
      <c r="N18" s="7">
        <v>875</v>
      </c>
      <c r="O18" s="7">
        <v>1098010</v>
      </c>
      <c r="P18" s="7">
        <v>3601.4</v>
      </c>
      <c r="Q18" s="2">
        <v>670.40700000000004</v>
      </c>
      <c r="R18" s="2">
        <v>854</v>
      </c>
      <c r="S18" s="2">
        <v>193719</v>
      </c>
      <c r="T18" s="2">
        <v>3600.08</v>
      </c>
      <c r="U18" s="3">
        <v>612.58000000000004</v>
      </c>
      <c r="V18" s="3">
        <v>882</v>
      </c>
      <c r="W18" s="3">
        <v>413856</v>
      </c>
      <c r="X18" s="3">
        <v>3600.05</v>
      </c>
      <c r="Y18" s="4">
        <v>338.06299999999999</v>
      </c>
      <c r="Z18" s="4">
        <v>1117</v>
      </c>
      <c r="AA18" s="4">
        <v>250748</v>
      </c>
      <c r="AB18" s="4">
        <v>3600.02</v>
      </c>
      <c r="AC18" s="5">
        <v>851</v>
      </c>
      <c r="AD18" s="5">
        <v>851</v>
      </c>
      <c r="AE18" s="5">
        <v>44651</v>
      </c>
      <c r="AF18" s="5">
        <v>353.53</v>
      </c>
      <c r="AH18">
        <v>851</v>
      </c>
    </row>
    <row r="19" spans="1:34" x14ac:dyDescent="0.25">
      <c r="A19">
        <v>100</v>
      </c>
      <c r="B19">
        <v>20</v>
      </c>
      <c r="C19">
        <v>65</v>
      </c>
      <c r="D19">
        <v>16</v>
      </c>
      <c r="E19">
        <v>53</v>
      </c>
      <c r="F19">
        <v>233</v>
      </c>
      <c r="G19">
        <v>333</v>
      </c>
      <c r="H19">
        <v>77</v>
      </c>
      <c r="I19">
        <v>111</v>
      </c>
      <c r="J19">
        <v>274</v>
      </c>
      <c r="K19">
        <v>284</v>
      </c>
      <c r="L19">
        <v>82</v>
      </c>
      <c r="M19" s="7">
        <v>942</v>
      </c>
      <c r="N19" s="7">
        <v>942</v>
      </c>
      <c r="O19" s="7">
        <v>616427</v>
      </c>
      <c r="P19" s="7">
        <v>2160.71</v>
      </c>
      <c r="Q19" s="2">
        <v>942</v>
      </c>
      <c r="R19" s="2">
        <v>942</v>
      </c>
      <c r="S19" s="2">
        <v>153688</v>
      </c>
      <c r="T19" s="2">
        <v>2837.57</v>
      </c>
      <c r="U19" s="3">
        <v>744</v>
      </c>
      <c r="V19" s="3">
        <v>942</v>
      </c>
      <c r="W19" s="3">
        <v>112030</v>
      </c>
      <c r="X19" s="3">
        <v>3600.05</v>
      </c>
      <c r="Y19" s="4">
        <v>477</v>
      </c>
      <c r="Z19" s="4">
        <v>1025</v>
      </c>
      <c r="AA19" s="4">
        <v>517853</v>
      </c>
      <c r="AB19" s="4">
        <v>3600.02</v>
      </c>
      <c r="AC19" s="5">
        <v>942</v>
      </c>
      <c r="AD19" s="5">
        <v>942</v>
      </c>
      <c r="AE19" s="5">
        <v>13678</v>
      </c>
      <c r="AF19" s="5">
        <v>291.483</v>
      </c>
      <c r="AH19">
        <v>942</v>
      </c>
    </row>
    <row r="20" spans="1:34" x14ac:dyDescent="0.25">
      <c r="A20">
        <v>100</v>
      </c>
      <c r="B20">
        <v>20</v>
      </c>
      <c r="C20">
        <v>65</v>
      </c>
      <c r="D20">
        <v>17</v>
      </c>
      <c r="E20">
        <v>42</v>
      </c>
      <c r="F20">
        <v>256</v>
      </c>
      <c r="G20">
        <v>366</v>
      </c>
      <c r="H20">
        <v>85</v>
      </c>
      <c r="I20">
        <v>122</v>
      </c>
      <c r="J20">
        <v>386</v>
      </c>
      <c r="K20">
        <v>424</v>
      </c>
      <c r="L20">
        <v>72</v>
      </c>
      <c r="M20" s="7">
        <v>1250</v>
      </c>
      <c r="N20" s="7">
        <v>1250</v>
      </c>
      <c r="O20" s="7">
        <v>513025</v>
      </c>
      <c r="P20" s="7">
        <v>2616.81</v>
      </c>
      <c r="Q20" s="2">
        <v>982.00199999999995</v>
      </c>
      <c r="R20" s="2">
        <v>1250</v>
      </c>
      <c r="S20" s="2">
        <v>72153</v>
      </c>
      <c r="T20" s="2">
        <v>3600.07</v>
      </c>
      <c r="U20" s="3">
        <v>864.06799999999998</v>
      </c>
      <c r="V20" s="3">
        <v>1326</v>
      </c>
      <c r="W20" s="3">
        <v>230205</v>
      </c>
      <c r="X20" s="3">
        <v>3600.07</v>
      </c>
      <c r="Y20" s="4">
        <v>562.38599999999997</v>
      </c>
      <c r="Z20" s="4">
        <v>-1</v>
      </c>
      <c r="AA20" s="4">
        <v>394828</v>
      </c>
      <c r="AB20" s="4">
        <v>3600.02</v>
      </c>
      <c r="AC20" s="5">
        <v>1250</v>
      </c>
      <c r="AD20" s="5">
        <v>1250</v>
      </c>
      <c r="AE20" s="5">
        <v>21247</v>
      </c>
      <c r="AF20" s="5">
        <v>615.04600000000005</v>
      </c>
      <c r="AH20">
        <v>1250</v>
      </c>
    </row>
    <row r="21" spans="1:34" x14ac:dyDescent="0.25">
      <c r="A21">
        <v>100</v>
      </c>
      <c r="B21">
        <v>20</v>
      </c>
      <c r="C21">
        <v>65</v>
      </c>
      <c r="D21">
        <v>18</v>
      </c>
      <c r="E21">
        <v>17</v>
      </c>
      <c r="F21">
        <v>203</v>
      </c>
      <c r="G21">
        <v>291</v>
      </c>
      <c r="H21">
        <v>67</v>
      </c>
      <c r="I21">
        <v>97</v>
      </c>
      <c r="J21">
        <v>253</v>
      </c>
      <c r="K21">
        <v>260</v>
      </c>
      <c r="L21">
        <v>66</v>
      </c>
      <c r="M21" s="7">
        <v>831</v>
      </c>
      <c r="N21" s="7">
        <v>831</v>
      </c>
      <c r="O21" s="7">
        <v>343895</v>
      </c>
      <c r="P21" s="7">
        <v>1097.95</v>
      </c>
      <c r="Q21" s="2">
        <v>831</v>
      </c>
      <c r="R21" s="2">
        <v>831</v>
      </c>
      <c r="S21" s="2">
        <v>27395</v>
      </c>
      <c r="T21" s="2">
        <v>1251.27</v>
      </c>
      <c r="U21" s="3">
        <v>495.726</v>
      </c>
      <c r="V21" s="3">
        <v>1411</v>
      </c>
      <c r="W21" s="3">
        <v>171020</v>
      </c>
      <c r="X21" s="3">
        <v>3600.07</v>
      </c>
      <c r="Y21" s="4">
        <v>384.274</v>
      </c>
      <c r="Z21" s="4">
        <v>897</v>
      </c>
      <c r="AA21" s="4">
        <v>232914</v>
      </c>
      <c r="AB21" s="4">
        <v>3600.02</v>
      </c>
      <c r="AC21" s="5">
        <v>831</v>
      </c>
      <c r="AD21" s="5">
        <v>831</v>
      </c>
      <c r="AE21" s="5">
        <v>20925</v>
      </c>
      <c r="AF21" s="5">
        <v>158.203</v>
      </c>
      <c r="AH21">
        <v>831</v>
      </c>
    </row>
    <row r="22" spans="1:34" x14ac:dyDescent="0.25">
      <c r="A22">
        <v>100</v>
      </c>
      <c r="B22">
        <v>20</v>
      </c>
      <c r="C22">
        <v>65</v>
      </c>
      <c r="D22">
        <v>19</v>
      </c>
      <c r="E22">
        <v>22</v>
      </c>
      <c r="F22">
        <v>165</v>
      </c>
      <c r="G22">
        <v>237</v>
      </c>
      <c r="H22">
        <v>55</v>
      </c>
      <c r="I22">
        <v>79</v>
      </c>
      <c r="J22">
        <v>256</v>
      </c>
      <c r="K22">
        <v>268</v>
      </c>
      <c r="L22">
        <v>68</v>
      </c>
      <c r="M22" s="7">
        <v>713.86300000000006</v>
      </c>
      <c r="N22" s="7">
        <v>1239</v>
      </c>
      <c r="O22" s="7">
        <v>779447</v>
      </c>
      <c r="P22" s="7">
        <v>3601.71</v>
      </c>
      <c r="Q22" s="2">
        <v>687.61599999999999</v>
      </c>
      <c r="R22" s="2">
        <v>1102</v>
      </c>
      <c r="S22" s="2">
        <v>165209</v>
      </c>
      <c r="T22" s="2">
        <v>3600.07</v>
      </c>
      <c r="U22" s="3">
        <v>540.71199999999999</v>
      </c>
      <c r="V22" s="3">
        <v>1378</v>
      </c>
      <c r="W22" s="3">
        <v>115746</v>
      </c>
      <c r="X22" s="3">
        <v>3600.07</v>
      </c>
      <c r="Y22" s="4">
        <v>352.36399999999998</v>
      </c>
      <c r="Z22" s="4">
        <v>1225</v>
      </c>
      <c r="AA22" s="4">
        <v>178539</v>
      </c>
      <c r="AB22" s="4">
        <v>3600.02</v>
      </c>
      <c r="AC22" s="5">
        <v>972.25300000000004</v>
      </c>
      <c r="AD22" s="5">
        <v>1096</v>
      </c>
      <c r="AE22" s="5">
        <v>172677</v>
      </c>
      <c r="AF22" s="5">
        <v>3600.1</v>
      </c>
      <c r="AH22">
        <v>1080</v>
      </c>
    </row>
    <row r="23" spans="1:34" x14ac:dyDescent="0.25">
      <c r="A23">
        <v>75</v>
      </c>
      <c r="B23">
        <v>20</v>
      </c>
      <c r="C23">
        <v>58</v>
      </c>
      <c r="D23">
        <v>20</v>
      </c>
      <c r="E23">
        <v>17</v>
      </c>
      <c r="F23">
        <v>105</v>
      </c>
      <c r="G23">
        <v>150</v>
      </c>
      <c r="H23">
        <v>42</v>
      </c>
      <c r="I23">
        <v>60</v>
      </c>
      <c r="J23">
        <v>310</v>
      </c>
      <c r="K23">
        <v>350</v>
      </c>
      <c r="L23">
        <v>72</v>
      </c>
      <c r="M23" s="1"/>
      <c r="N23" s="1"/>
      <c r="O23" s="1"/>
      <c r="P23" s="1"/>
      <c r="Q23" s="2"/>
      <c r="R23" s="2"/>
      <c r="S23" s="2"/>
      <c r="T23" s="2"/>
      <c r="U23" s="3"/>
      <c r="V23" s="3"/>
      <c r="W23" s="3"/>
      <c r="X23" s="3"/>
      <c r="Y23" s="4"/>
      <c r="Z23" s="4"/>
      <c r="AA23" s="4"/>
      <c r="AB23" s="4"/>
      <c r="AC23" s="5"/>
      <c r="AD23" s="5"/>
      <c r="AE23" s="5"/>
      <c r="AF23" s="5"/>
    </row>
    <row r="24" spans="1:34" x14ac:dyDescent="0.25">
      <c r="A24">
        <v>50</v>
      </c>
      <c r="B24">
        <v>20</v>
      </c>
      <c r="C24">
        <v>34</v>
      </c>
      <c r="D24">
        <v>21</v>
      </c>
      <c r="E24">
        <v>148</v>
      </c>
      <c r="F24">
        <v>63</v>
      </c>
      <c r="G24">
        <v>91</v>
      </c>
      <c r="H24">
        <v>42</v>
      </c>
      <c r="I24">
        <v>61</v>
      </c>
      <c r="J24">
        <v>205</v>
      </c>
      <c r="K24">
        <v>218</v>
      </c>
      <c r="L24">
        <v>60</v>
      </c>
      <c r="M24" s="1"/>
      <c r="N24" s="1"/>
      <c r="O24" s="1"/>
      <c r="P24" s="1"/>
      <c r="Q24" s="2"/>
      <c r="R24" s="2"/>
      <c r="S24" s="2"/>
      <c r="T24" s="2"/>
      <c r="U24" s="3"/>
      <c r="V24" s="3"/>
      <c r="W24" s="3"/>
      <c r="X24" s="3"/>
      <c r="Y24" s="4"/>
      <c r="Z24" s="4"/>
      <c r="AA24" s="4"/>
      <c r="AB24" s="4"/>
      <c r="AC24" s="5"/>
      <c r="AD24" s="5"/>
      <c r="AE24" s="5"/>
      <c r="AF24" s="5"/>
    </row>
    <row r="25" spans="1:34" x14ac:dyDescent="0.25">
      <c r="A25">
        <v>100</v>
      </c>
      <c r="B25">
        <v>20</v>
      </c>
      <c r="C25">
        <v>65</v>
      </c>
      <c r="D25">
        <v>22</v>
      </c>
      <c r="E25">
        <v>21</v>
      </c>
      <c r="F25">
        <v>165</v>
      </c>
      <c r="G25">
        <v>237</v>
      </c>
      <c r="H25">
        <v>55</v>
      </c>
      <c r="I25">
        <v>79</v>
      </c>
      <c r="J25">
        <v>276</v>
      </c>
      <c r="K25">
        <v>296</v>
      </c>
      <c r="L25">
        <v>76</v>
      </c>
      <c r="M25" s="1"/>
      <c r="N25" s="1"/>
      <c r="O25" s="1"/>
      <c r="P25" s="1"/>
      <c r="Q25" s="2"/>
      <c r="R25" s="2"/>
      <c r="S25" s="2"/>
      <c r="T25" s="2"/>
      <c r="U25" s="3"/>
      <c r="V25" s="3"/>
      <c r="W25" s="3"/>
      <c r="X25" s="3"/>
      <c r="Y25" s="4"/>
      <c r="Z25" s="4"/>
      <c r="AA25" s="4"/>
      <c r="AB25" s="4"/>
      <c r="AC25" s="5"/>
      <c r="AD25" s="5"/>
      <c r="AE25" s="5"/>
      <c r="AF25" s="5"/>
    </row>
    <row r="26" spans="1:34" x14ac:dyDescent="0.25">
      <c r="A26">
        <v>100</v>
      </c>
      <c r="B26">
        <v>20</v>
      </c>
      <c r="C26">
        <v>65</v>
      </c>
      <c r="D26">
        <v>23</v>
      </c>
      <c r="E26">
        <v>26</v>
      </c>
      <c r="F26">
        <v>153</v>
      </c>
      <c r="G26">
        <v>219</v>
      </c>
      <c r="H26">
        <v>51</v>
      </c>
      <c r="I26">
        <v>73</v>
      </c>
      <c r="J26">
        <v>286</v>
      </c>
      <c r="K26">
        <v>310</v>
      </c>
      <c r="L26">
        <v>86</v>
      </c>
      <c r="M26" s="1"/>
      <c r="N26" s="1"/>
      <c r="O26" s="1"/>
      <c r="P26" s="1"/>
      <c r="Q26" s="2"/>
      <c r="R26" s="2"/>
      <c r="S26" s="2"/>
      <c r="T26" s="2"/>
      <c r="U26" s="3"/>
      <c r="V26" s="3"/>
      <c r="W26" s="3"/>
      <c r="X26" s="3"/>
      <c r="Y26" s="4"/>
      <c r="Z26" s="4"/>
      <c r="AA26" s="4"/>
      <c r="AB26" s="4"/>
      <c r="AC26" s="5"/>
      <c r="AD26" s="5"/>
      <c r="AE26" s="5"/>
      <c r="AF26" s="5"/>
    </row>
    <row r="27" spans="1:34" x14ac:dyDescent="0.25">
      <c r="A27">
        <v>100</v>
      </c>
      <c r="B27">
        <v>20</v>
      </c>
      <c r="C27">
        <v>65</v>
      </c>
      <c r="D27">
        <v>24</v>
      </c>
      <c r="E27">
        <v>24</v>
      </c>
      <c r="F27">
        <v>144</v>
      </c>
      <c r="G27">
        <v>207</v>
      </c>
      <c r="H27">
        <v>48</v>
      </c>
      <c r="I27">
        <v>69</v>
      </c>
      <c r="J27">
        <v>256</v>
      </c>
      <c r="K27">
        <v>276</v>
      </c>
      <c r="L27">
        <v>82</v>
      </c>
      <c r="M27" s="1"/>
      <c r="N27" s="1"/>
      <c r="O27" s="1"/>
      <c r="P27" s="1"/>
      <c r="Q27" s="2"/>
      <c r="R27" s="2"/>
      <c r="S27" s="2"/>
      <c r="T27" s="2"/>
      <c r="U27" s="3"/>
      <c r="V27" s="3"/>
      <c r="W27" s="3"/>
      <c r="X27" s="3"/>
      <c r="Y27" s="4"/>
      <c r="Z27" s="4"/>
      <c r="AA27" s="4"/>
      <c r="AB27" s="4"/>
      <c r="AC27" s="5"/>
      <c r="AD27" s="5"/>
      <c r="AE27" s="5"/>
      <c r="AF27" s="5"/>
    </row>
    <row r="34" spans="36:96" x14ac:dyDescent="0.25">
      <c r="AJ34" t="s">
        <v>3</v>
      </c>
      <c r="AK34" t="s">
        <v>3</v>
      </c>
      <c r="AL34" t="s">
        <v>19</v>
      </c>
      <c r="AM34" t="s">
        <v>27</v>
      </c>
      <c r="AN34" t="s">
        <v>19</v>
      </c>
      <c r="AO34" t="s">
        <v>30</v>
      </c>
      <c r="AP34" t="s">
        <v>19</v>
      </c>
      <c r="AQ34" t="s">
        <v>31</v>
      </c>
      <c r="AR34" t="s">
        <v>19</v>
      </c>
      <c r="AS34" t="s">
        <v>21</v>
      </c>
      <c r="AT34" t="s">
        <v>19</v>
      </c>
      <c r="AU34" t="s">
        <v>32</v>
      </c>
      <c r="AV34" t="s">
        <v>3</v>
      </c>
      <c r="AW34" t="s">
        <v>19</v>
      </c>
      <c r="AX34" t="s">
        <v>27</v>
      </c>
      <c r="AY34" t="s">
        <v>19</v>
      </c>
      <c r="AZ34" t="s">
        <v>30</v>
      </c>
      <c r="BA34" t="s">
        <v>19</v>
      </c>
      <c r="BB34" t="s">
        <v>36</v>
      </c>
      <c r="BC34" t="s">
        <v>19</v>
      </c>
      <c r="BD34" t="s">
        <v>37</v>
      </c>
      <c r="BE34" t="s">
        <v>22</v>
      </c>
      <c r="BF34" t="s">
        <v>3</v>
      </c>
      <c r="BG34" t="s">
        <v>3</v>
      </c>
      <c r="BH34" t="s">
        <v>19</v>
      </c>
      <c r="BI34" t="s">
        <v>27</v>
      </c>
      <c r="BJ34" t="s">
        <v>19</v>
      </c>
      <c r="BK34" t="s">
        <v>30</v>
      </c>
      <c r="BL34" t="s">
        <v>19</v>
      </c>
      <c r="BM34" t="s">
        <v>31</v>
      </c>
      <c r="BN34" t="s">
        <v>19</v>
      </c>
      <c r="BO34" t="s">
        <v>21</v>
      </c>
      <c r="BP34" t="s">
        <v>19</v>
      </c>
      <c r="BQ34" t="s">
        <v>32</v>
      </c>
      <c r="BR34" t="s">
        <v>19</v>
      </c>
      <c r="BS34" t="s">
        <v>3</v>
      </c>
      <c r="BU34" t="s">
        <v>27</v>
      </c>
      <c r="BV34" t="s">
        <v>19</v>
      </c>
      <c r="BW34" t="s">
        <v>30</v>
      </c>
      <c r="BX34" t="s">
        <v>19</v>
      </c>
      <c r="BY34" t="s">
        <v>21</v>
      </c>
      <c r="BZ34" t="s">
        <v>19</v>
      </c>
      <c r="CA34" t="s">
        <v>32</v>
      </c>
      <c r="CB34" t="s">
        <v>19</v>
      </c>
      <c r="CC34" t="s">
        <v>27</v>
      </c>
      <c r="CD34" t="s">
        <v>19</v>
      </c>
      <c r="CE34" t="s">
        <v>30</v>
      </c>
      <c r="CF34" t="s">
        <v>19</v>
      </c>
      <c r="CG34" t="s">
        <v>21</v>
      </c>
      <c r="CH34" t="s">
        <v>19</v>
      </c>
      <c r="CI34" t="s">
        <v>32</v>
      </c>
      <c r="CJ34" t="s">
        <v>19</v>
      </c>
      <c r="CK34" t="s">
        <v>27</v>
      </c>
      <c r="CL34" t="s">
        <v>19</v>
      </c>
      <c r="CM34" t="s">
        <v>30</v>
      </c>
      <c r="CN34" t="s">
        <v>19</v>
      </c>
      <c r="CO34" t="s">
        <v>21</v>
      </c>
      <c r="CP34" t="s">
        <v>19</v>
      </c>
      <c r="CQ34" t="s">
        <v>32</v>
      </c>
      <c r="CR34" t="s">
        <v>22</v>
      </c>
    </row>
    <row r="35" spans="36:96" x14ac:dyDescent="0.25">
      <c r="AM35" t="s">
        <v>33</v>
      </c>
      <c r="AO35" t="s">
        <v>33</v>
      </c>
      <c r="AQ35" t="s">
        <v>33</v>
      </c>
      <c r="AR35" t="s">
        <v>19</v>
      </c>
      <c r="AS35" t="s">
        <v>33</v>
      </c>
      <c r="AT35" t="s">
        <v>19</v>
      </c>
      <c r="AU35" t="s">
        <v>33</v>
      </c>
      <c r="AW35" t="s">
        <v>19</v>
      </c>
      <c r="AX35" t="s">
        <v>34</v>
      </c>
      <c r="AZ35" t="s">
        <v>34</v>
      </c>
      <c r="BB35" t="s">
        <v>35</v>
      </c>
      <c r="BC35" t="s">
        <v>19</v>
      </c>
      <c r="BD35" t="s">
        <v>35</v>
      </c>
      <c r="BE35" t="s">
        <v>22</v>
      </c>
      <c r="BI35" t="s">
        <v>34</v>
      </c>
      <c r="BK35" t="s">
        <v>34</v>
      </c>
      <c r="BM35" t="s">
        <v>34</v>
      </c>
      <c r="BN35" t="s">
        <v>19</v>
      </c>
      <c r="BO35" t="s">
        <v>34</v>
      </c>
      <c r="BP35" t="s">
        <v>19</v>
      </c>
      <c r="BQ35" t="s">
        <v>34</v>
      </c>
      <c r="BR35" t="s">
        <v>19</v>
      </c>
      <c r="BU35" t="s">
        <v>25</v>
      </c>
      <c r="BW35" t="s">
        <v>25</v>
      </c>
      <c r="BY35" t="s">
        <v>25</v>
      </c>
      <c r="BZ35" t="s">
        <v>19</v>
      </c>
      <c r="CA35" t="s">
        <v>25</v>
      </c>
      <c r="CB35" t="s">
        <v>19</v>
      </c>
      <c r="CC35" t="s">
        <v>24</v>
      </c>
      <c r="CE35" t="s">
        <v>24</v>
      </c>
      <c r="CG35" t="s">
        <v>24</v>
      </c>
      <c r="CH35" t="s">
        <v>19</v>
      </c>
      <c r="CI35" t="s">
        <v>24</v>
      </c>
      <c r="CJ35" t="s">
        <v>19</v>
      </c>
      <c r="CK35" t="s">
        <v>23</v>
      </c>
      <c r="CM35" t="s">
        <v>23</v>
      </c>
      <c r="CO35" t="s">
        <v>23</v>
      </c>
      <c r="CP35" t="s">
        <v>19</v>
      </c>
      <c r="CQ35" t="s">
        <v>23</v>
      </c>
      <c r="CR35" t="s">
        <v>22</v>
      </c>
    </row>
    <row r="36" spans="36:96" x14ac:dyDescent="0.25">
      <c r="AJ36">
        <f>D3+1</f>
        <v>1</v>
      </c>
      <c r="AK36">
        <f>AJ36+30</f>
        <v>31</v>
      </c>
      <c r="AL36" t="s">
        <v>19</v>
      </c>
      <c r="AM36">
        <f>Y3</f>
        <v>241</v>
      </c>
      <c r="AN36" t="s">
        <v>19</v>
      </c>
      <c r="AO36">
        <f>Z3</f>
        <v>241</v>
      </c>
      <c r="AP36" t="s">
        <v>19</v>
      </c>
      <c r="AQ36">
        <f>AA3</f>
        <v>1553</v>
      </c>
      <c r="AR36" t="s">
        <v>19</v>
      </c>
      <c r="AS36">
        <f>AB3</f>
        <v>1.7290000000000001</v>
      </c>
      <c r="AT36" t="s">
        <v>19</v>
      </c>
      <c r="AU36" s="6">
        <f>((AO36-AM36)/AO36)*(100)</f>
        <v>0</v>
      </c>
      <c r="AV36" s="8">
        <f>AJ36+30</f>
        <v>31</v>
      </c>
      <c r="AW36" t="s">
        <v>19</v>
      </c>
      <c r="AX36">
        <f>M3</f>
        <v>241</v>
      </c>
      <c r="AY36" t="s">
        <v>19</v>
      </c>
      <c r="AZ36">
        <f>N3</f>
        <v>241</v>
      </c>
      <c r="BA36" t="s">
        <v>19</v>
      </c>
      <c r="BB36" s="6">
        <f>P3</f>
        <v>5.3769999999999998</v>
      </c>
      <c r="BC36" t="s">
        <v>19</v>
      </c>
      <c r="BD36" s="6">
        <f t="shared" ref="BD36:BD55" si="0">((AZ36-AX36)/AZ36)*(100)</f>
        <v>0</v>
      </c>
      <c r="BE36" t="s">
        <v>22</v>
      </c>
      <c r="BF36">
        <f>D3+1</f>
        <v>1</v>
      </c>
      <c r="BG36">
        <f t="shared" ref="BG36:BG55" si="1">AJ36+30</f>
        <v>31</v>
      </c>
      <c r="BH36" t="s">
        <v>19</v>
      </c>
      <c r="BI36">
        <f>Y3</f>
        <v>241</v>
      </c>
      <c r="BJ36" t="s">
        <v>19</v>
      </c>
      <c r="BK36">
        <f>Z3</f>
        <v>241</v>
      </c>
      <c r="BL36" t="s">
        <v>19</v>
      </c>
      <c r="BM36">
        <f>AA3</f>
        <v>1553</v>
      </c>
      <c r="BN36" t="s">
        <v>19</v>
      </c>
      <c r="BO36" s="6">
        <f>AB3</f>
        <v>1.7290000000000001</v>
      </c>
      <c r="BP36" t="s">
        <v>19</v>
      </c>
      <c r="BQ36" s="6">
        <f>((BK36-BI36)/BK36)*(100)</f>
        <v>0</v>
      </c>
      <c r="BR36" t="s">
        <v>19</v>
      </c>
      <c r="BS36" s="9">
        <f>AJ36+30</f>
        <v>31</v>
      </c>
      <c r="BT36" s="10" t="s">
        <v>19</v>
      </c>
      <c r="BU36">
        <f>U3</f>
        <v>241</v>
      </c>
      <c r="BV36" t="s">
        <v>19</v>
      </c>
      <c r="BW36">
        <f>V3</f>
        <v>241</v>
      </c>
      <c r="BX36" t="s">
        <v>19</v>
      </c>
      <c r="BY36" s="11">
        <f>X3</f>
        <v>0.72099999999999997</v>
      </c>
      <c r="BZ36" t="s">
        <v>19</v>
      </c>
      <c r="CA36" s="6">
        <f t="shared" ref="CA36:CA55" si="2">((BW36-BU36)/BW36)*(100)</f>
        <v>0</v>
      </c>
      <c r="CB36" t="s">
        <v>19</v>
      </c>
      <c r="CC36" s="11">
        <f>AC3</f>
        <v>241</v>
      </c>
      <c r="CD36" t="s">
        <v>19</v>
      </c>
      <c r="CE36">
        <f>AD3</f>
        <v>241</v>
      </c>
      <c r="CF36" t="s">
        <v>19</v>
      </c>
      <c r="CG36" s="11">
        <f>AF3</f>
        <v>0.91600000000000004</v>
      </c>
      <c r="CH36" t="s">
        <v>19</v>
      </c>
      <c r="CI36" s="12">
        <f t="shared" ref="CI36:CI55" si="3">((CE36-CC36)/CE36)*(100)</f>
        <v>0</v>
      </c>
      <c r="CJ36" t="s">
        <v>19</v>
      </c>
      <c r="CK36">
        <f>Q3</f>
        <v>241</v>
      </c>
      <c r="CL36" t="s">
        <v>19</v>
      </c>
      <c r="CM36">
        <f>R3</f>
        <v>241</v>
      </c>
      <c r="CN36" t="s">
        <v>19</v>
      </c>
      <c r="CO36" s="11">
        <f>T3</f>
        <v>1.1970000000000001</v>
      </c>
      <c r="CP36" t="s">
        <v>19</v>
      </c>
      <c r="CQ36" s="12">
        <f>((CM36-CK36)/CM36)*(100)</f>
        <v>0</v>
      </c>
      <c r="CR36" t="s">
        <v>22</v>
      </c>
    </row>
    <row r="37" spans="36:96" x14ac:dyDescent="0.25">
      <c r="AJ37">
        <f>D4+1</f>
        <v>2</v>
      </c>
      <c r="AK37">
        <f t="shared" ref="AK37:AK55" si="4">AJ37+30</f>
        <v>32</v>
      </c>
      <c r="AL37" t="s">
        <v>19</v>
      </c>
      <c r="AM37">
        <f>Y4</f>
        <v>358</v>
      </c>
      <c r="AN37" t="s">
        <v>19</v>
      </c>
      <c r="AO37">
        <f>Z4</f>
        <v>358</v>
      </c>
      <c r="AP37" t="s">
        <v>19</v>
      </c>
      <c r="AQ37">
        <f>AA4</f>
        <v>1058</v>
      </c>
      <c r="AR37" t="s">
        <v>19</v>
      </c>
      <c r="AS37">
        <f>AB4</f>
        <v>1.2370000000000001</v>
      </c>
      <c r="AT37" t="s">
        <v>19</v>
      </c>
      <c r="AU37" s="6">
        <f t="shared" ref="AU37:AU55" si="5">((AO37-AM37)/AO37)*(100)</f>
        <v>0</v>
      </c>
      <c r="AV37" s="8">
        <f t="shared" ref="AV37:AV55" si="6">AJ37+30</f>
        <v>32</v>
      </c>
      <c r="AW37" t="s">
        <v>19</v>
      </c>
      <c r="AX37">
        <f>M4</f>
        <v>358</v>
      </c>
      <c r="AY37" t="s">
        <v>19</v>
      </c>
      <c r="AZ37">
        <f>N4</f>
        <v>358</v>
      </c>
      <c r="BA37" t="s">
        <v>19</v>
      </c>
      <c r="BB37" s="6">
        <f>P4</f>
        <v>3.7770000000000001</v>
      </c>
      <c r="BC37" t="s">
        <v>19</v>
      </c>
      <c r="BD37" s="6">
        <f t="shared" si="0"/>
        <v>0</v>
      </c>
      <c r="BE37" t="s">
        <v>22</v>
      </c>
      <c r="BF37">
        <f>D4+1</f>
        <v>2</v>
      </c>
      <c r="BG37">
        <f t="shared" si="1"/>
        <v>32</v>
      </c>
      <c r="BH37" t="s">
        <v>19</v>
      </c>
      <c r="BI37">
        <f>Y4</f>
        <v>358</v>
      </c>
      <c r="BJ37" t="s">
        <v>19</v>
      </c>
      <c r="BK37">
        <f>Z4</f>
        <v>358</v>
      </c>
      <c r="BL37" t="s">
        <v>19</v>
      </c>
      <c r="BM37">
        <f>AA4</f>
        <v>1058</v>
      </c>
      <c r="BN37" t="s">
        <v>19</v>
      </c>
      <c r="BO37" s="6">
        <f>AB4</f>
        <v>1.2370000000000001</v>
      </c>
      <c r="BP37" t="s">
        <v>19</v>
      </c>
      <c r="BQ37" s="6">
        <f t="shared" ref="BQ37:BQ55" si="7">((BK37-BI37)/BK37)*(100)</f>
        <v>0</v>
      </c>
      <c r="BR37" t="s">
        <v>19</v>
      </c>
      <c r="BS37" s="9">
        <f t="shared" ref="BS37:BS55" si="8">AJ37+30</f>
        <v>32</v>
      </c>
      <c r="BT37" s="10" t="s">
        <v>19</v>
      </c>
      <c r="BU37">
        <f>U4</f>
        <v>358</v>
      </c>
      <c r="BV37" t="s">
        <v>19</v>
      </c>
      <c r="BW37">
        <f>V4</f>
        <v>358</v>
      </c>
      <c r="BX37" t="s">
        <v>19</v>
      </c>
      <c r="BY37" s="11">
        <f>X4</f>
        <v>0.39500000000000002</v>
      </c>
      <c r="BZ37" t="s">
        <v>19</v>
      </c>
      <c r="CA37" s="6">
        <f t="shared" si="2"/>
        <v>0</v>
      </c>
      <c r="CB37" t="s">
        <v>19</v>
      </c>
      <c r="CC37" s="11">
        <f>AC4</f>
        <v>358</v>
      </c>
      <c r="CD37" t="s">
        <v>19</v>
      </c>
      <c r="CE37">
        <f>AD4</f>
        <v>358</v>
      </c>
      <c r="CF37" t="s">
        <v>19</v>
      </c>
      <c r="CG37" s="11">
        <f>AF4</f>
        <v>0.51100000000000001</v>
      </c>
      <c r="CH37" t="s">
        <v>19</v>
      </c>
      <c r="CI37" s="12">
        <f t="shared" si="3"/>
        <v>0</v>
      </c>
      <c r="CJ37" t="s">
        <v>19</v>
      </c>
      <c r="CK37">
        <f>Q4</f>
        <v>358</v>
      </c>
      <c r="CL37" t="s">
        <v>19</v>
      </c>
      <c r="CM37">
        <f>R4</f>
        <v>358</v>
      </c>
      <c r="CN37" t="s">
        <v>19</v>
      </c>
      <c r="CO37" s="11">
        <f>T4</f>
        <v>0.56699999999999995</v>
      </c>
      <c r="CP37" t="s">
        <v>19</v>
      </c>
      <c r="CQ37" s="12">
        <f t="shared" ref="CQ37:CQ55" si="9">((CM37-CK37)/CM37)*(100)</f>
        <v>0</v>
      </c>
      <c r="CR37" t="s">
        <v>22</v>
      </c>
    </row>
    <row r="38" spans="36:96" x14ac:dyDescent="0.25">
      <c r="AJ38">
        <f t="shared" ref="AJ38:AJ55" si="10">D5+1</f>
        <v>3</v>
      </c>
      <c r="AK38">
        <f t="shared" si="4"/>
        <v>33</v>
      </c>
      <c r="AL38" t="s">
        <v>19</v>
      </c>
      <c r="AM38">
        <f>Y5</f>
        <v>223</v>
      </c>
      <c r="AN38" t="s">
        <v>19</v>
      </c>
      <c r="AO38">
        <f>Z5</f>
        <v>223</v>
      </c>
      <c r="AP38" t="s">
        <v>19</v>
      </c>
      <c r="AQ38">
        <f>AA5</f>
        <v>291</v>
      </c>
      <c r="AR38" t="s">
        <v>19</v>
      </c>
      <c r="AS38">
        <f>AB5</f>
        <v>0.85199999999999998</v>
      </c>
      <c r="AT38" t="s">
        <v>19</v>
      </c>
      <c r="AU38" s="6">
        <f t="shared" si="5"/>
        <v>0</v>
      </c>
      <c r="AV38" s="8">
        <f t="shared" si="6"/>
        <v>33</v>
      </c>
      <c r="AW38" t="s">
        <v>19</v>
      </c>
      <c r="AX38">
        <f>M5</f>
        <v>223</v>
      </c>
      <c r="AY38" t="s">
        <v>19</v>
      </c>
      <c r="AZ38">
        <f>N5</f>
        <v>223</v>
      </c>
      <c r="BA38" t="s">
        <v>19</v>
      </c>
      <c r="BB38" s="6">
        <f>P5</f>
        <v>4.0380000000000003</v>
      </c>
      <c r="BC38" t="s">
        <v>19</v>
      </c>
      <c r="BD38" s="6">
        <f t="shared" si="0"/>
        <v>0</v>
      </c>
      <c r="BE38" t="s">
        <v>22</v>
      </c>
      <c r="BF38">
        <f>D5+1</f>
        <v>3</v>
      </c>
      <c r="BG38">
        <f t="shared" si="1"/>
        <v>33</v>
      </c>
      <c r="BH38" t="s">
        <v>19</v>
      </c>
      <c r="BI38">
        <f>Y5</f>
        <v>223</v>
      </c>
      <c r="BJ38" t="s">
        <v>19</v>
      </c>
      <c r="BK38">
        <f>Z5</f>
        <v>223</v>
      </c>
      <c r="BL38" t="s">
        <v>19</v>
      </c>
      <c r="BM38">
        <f>AA5</f>
        <v>291</v>
      </c>
      <c r="BN38" t="s">
        <v>19</v>
      </c>
      <c r="BO38" s="6">
        <f>AB5</f>
        <v>0.85199999999999998</v>
      </c>
      <c r="BP38" t="s">
        <v>19</v>
      </c>
      <c r="BQ38" s="6">
        <f t="shared" si="7"/>
        <v>0</v>
      </c>
      <c r="BR38" t="s">
        <v>19</v>
      </c>
      <c r="BS38" s="9">
        <f t="shared" si="8"/>
        <v>33</v>
      </c>
      <c r="BT38" s="10" t="s">
        <v>19</v>
      </c>
      <c r="BU38">
        <f>U5</f>
        <v>223</v>
      </c>
      <c r="BV38" t="s">
        <v>19</v>
      </c>
      <c r="BW38">
        <f t="shared" ref="BW38:BW55" si="11">V5</f>
        <v>223</v>
      </c>
      <c r="BX38" t="s">
        <v>19</v>
      </c>
      <c r="BY38" s="11">
        <f>X5</f>
        <v>0.38900000000000001</v>
      </c>
      <c r="BZ38" t="s">
        <v>19</v>
      </c>
      <c r="CA38" s="6">
        <f t="shared" si="2"/>
        <v>0</v>
      </c>
      <c r="CB38" t="s">
        <v>19</v>
      </c>
      <c r="CC38" s="11">
        <f>AC5</f>
        <v>223</v>
      </c>
      <c r="CD38" t="s">
        <v>19</v>
      </c>
      <c r="CE38">
        <f>AD5</f>
        <v>223</v>
      </c>
      <c r="CF38" t="s">
        <v>19</v>
      </c>
      <c r="CG38" s="11">
        <f>AF5</f>
        <v>0.48399999999999999</v>
      </c>
      <c r="CH38" t="s">
        <v>19</v>
      </c>
      <c r="CI38" s="12">
        <f t="shared" si="3"/>
        <v>0</v>
      </c>
      <c r="CJ38" t="s">
        <v>19</v>
      </c>
      <c r="CK38">
        <f t="shared" ref="CK38:CK55" si="12">Q5</f>
        <v>223</v>
      </c>
      <c r="CL38" t="s">
        <v>19</v>
      </c>
      <c r="CM38">
        <f>R5</f>
        <v>223</v>
      </c>
      <c r="CN38" t="s">
        <v>19</v>
      </c>
      <c r="CO38" s="11">
        <f t="shared" ref="CO38:CO55" si="13">T5</f>
        <v>0.90400000000000003</v>
      </c>
      <c r="CP38" t="s">
        <v>19</v>
      </c>
      <c r="CQ38" s="12">
        <f t="shared" si="9"/>
        <v>0</v>
      </c>
      <c r="CR38" t="s">
        <v>22</v>
      </c>
    </row>
    <row r="39" spans="36:96" x14ac:dyDescent="0.25">
      <c r="AJ39">
        <f t="shared" si="10"/>
        <v>4</v>
      </c>
      <c r="AK39">
        <f t="shared" si="4"/>
        <v>34</v>
      </c>
      <c r="AL39" t="s">
        <v>19</v>
      </c>
      <c r="AM39">
        <f>Y6</f>
        <v>202</v>
      </c>
      <c r="AN39" t="s">
        <v>19</v>
      </c>
      <c r="AO39">
        <f>Z6</f>
        <v>202</v>
      </c>
      <c r="AP39" t="s">
        <v>19</v>
      </c>
      <c r="AQ39">
        <f>AA6</f>
        <v>2928</v>
      </c>
      <c r="AR39" t="s">
        <v>19</v>
      </c>
      <c r="AS39">
        <f>AB6</f>
        <v>2.0190000000000001</v>
      </c>
      <c r="AT39" t="s">
        <v>19</v>
      </c>
      <c r="AU39" s="6">
        <f t="shared" si="5"/>
        <v>0</v>
      </c>
      <c r="AV39" s="8">
        <f t="shared" si="6"/>
        <v>34</v>
      </c>
      <c r="AW39" t="s">
        <v>19</v>
      </c>
      <c r="AX39">
        <f>M6</f>
        <v>202</v>
      </c>
      <c r="AY39" t="s">
        <v>19</v>
      </c>
      <c r="AZ39">
        <f>N6</f>
        <v>202</v>
      </c>
      <c r="BA39" t="s">
        <v>19</v>
      </c>
      <c r="BB39" s="6">
        <f>P6</f>
        <v>3.98</v>
      </c>
      <c r="BC39" t="s">
        <v>19</v>
      </c>
      <c r="BD39" s="6">
        <f t="shared" si="0"/>
        <v>0</v>
      </c>
      <c r="BE39" t="s">
        <v>22</v>
      </c>
      <c r="BF39">
        <f>D6+1</f>
        <v>4</v>
      </c>
      <c r="BG39">
        <f t="shared" si="1"/>
        <v>34</v>
      </c>
      <c r="BH39" t="s">
        <v>19</v>
      </c>
      <c r="BI39">
        <f>Y6</f>
        <v>202</v>
      </c>
      <c r="BJ39" t="s">
        <v>19</v>
      </c>
      <c r="BK39">
        <f>Z6</f>
        <v>202</v>
      </c>
      <c r="BL39" t="s">
        <v>19</v>
      </c>
      <c r="BM39">
        <f>AA6</f>
        <v>2928</v>
      </c>
      <c r="BN39" t="s">
        <v>19</v>
      </c>
      <c r="BO39" s="6">
        <f>AB6</f>
        <v>2.0190000000000001</v>
      </c>
      <c r="BP39" t="s">
        <v>19</v>
      </c>
      <c r="BQ39" s="6">
        <f t="shared" si="7"/>
        <v>0</v>
      </c>
      <c r="BR39" t="s">
        <v>19</v>
      </c>
      <c r="BS39" s="9">
        <f t="shared" si="8"/>
        <v>34</v>
      </c>
      <c r="BT39" s="10" t="s">
        <v>19</v>
      </c>
      <c r="BU39">
        <f>U6</f>
        <v>202</v>
      </c>
      <c r="BV39" t="s">
        <v>19</v>
      </c>
      <c r="BW39">
        <f t="shared" si="11"/>
        <v>202</v>
      </c>
      <c r="BX39" t="s">
        <v>19</v>
      </c>
      <c r="BY39" s="11">
        <f>X6</f>
        <v>0.55700000000000005</v>
      </c>
      <c r="BZ39" t="s">
        <v>19</v>
      </c>
      <c r="CA39" s="6">
        <f t="shared" si="2"/>
        <v>0</v>
      </c>
      <c r="CB39" t="s">
        <v>19</v>
      </c>
      <c r="CC39" s="11">
        <f>AC6</f>
        <v>202</v>
      </c>
      <c r="CD39" t="s">
        <v>19</v>
      </c>
      <c r="CE39">
        <f>AD6</f>
        <v>202</v>
      </c>
      <c r="CF39" t="s">
        <v>19</v>
      </c>
      <c r="CG39" s="11">
        <f>AF6</f>
        <v>0.65100000000000002</v>
      </c>
      <c r="CH39" t="s">
        <v>19</v>
      </c>
      <c r="CI39" s="12">
        <f t="shared" si="3"/>
        <v>0</v>
      </c>
      <c r="CJ39" t="s">
        <v>19</v>
      </c>
      <c r="CK39">
        <f t="shared" si="12"/>
        <v>202</v>
      </c>
      <c r="CL39" t="s">
        <v>19</v>
      </c>
      <c r="CM39">
        <f>R6</f>
        <v>202</v>
      </c>
      <c r="CN39" t="s">
        <v>19</v>
      </c>
      <c r="CO39" s="11">
        <f t="shared" si="13"/>
        <v>1.018</v>
      </c>
      <c r="CP39" t="s">
        <v>19</v>
      </c>
      <c r="CQ39" s="12">
        <f t="shared" si="9"/>
        <v>0</v>
      </c>
      <c r="CR39" t="s">
        <v>22</v>
      </c>
    </row>
    <row r="40" spans="36:96" x14ac:dyDescent="0.25">
      <c r="AJ40">
        <f t="shared" si="10"/>
        <v>5</v>
      </c>
      <c r="AK40">
        <f t="shared" si="4"/>
        <v>35</v>
      </c>
      <c r="AL40" t="s">
        <v>19</v>
      </c>
      <c r="AM40">
        <f>Y7</f>
        <v>257</v>
      </c>
      <c r="AN40" t="s">
        <v>19</v>
      </c>
      <c r="AO40">
        <f>Z7</f>
        <v>257</v>
      </c>
      <c r="AP40" t="s">
        <v>19</v>
      </c>
      <c r="AQ40">
        <f>AA7</f>
        <v>13395</v>
      </c>
      <c r="AR40" t="s">
        <v>19</v>
      </c>
      <c r="AS40">
        <f>AB7</f>
        <v>30.06</v>
      </c>
      <c r="AT40" t="s">
        <v>19</v>
      </c>
      <c r="AU40" s="6">
        <f t="shared" si="5"/>
        <v>0</v>
      </c>
      <c r="AV40" s="8">
        <f t="shared" si="6"/>
        <v>35</v>
      </c>
      <c r="AW40" t="s">
        <v>19</v>
      </c>
      <c r="AX40">
        <f>M7</f>
        <v>257</v>
      </c>
      <c r="AY40" t="s">
        <v>19</v>
      </c>
      <c r="AZ40">
        <f>N7</f>
        <v>257</v>
      </c>
      <c r="BA40" t="s">
        <v>19</v>
      </c>
      <c r="BB40" s="6">
        <f>P7</f>
        <v>6.96</v>
      </c>
      <c r="BC40" t="s">
        <v>19</v>
      </c>
      <c r="BD40" s="6">
        <f t="shared" si="0"/>
        <v>0</v>
      </c>
      <c r="BE40" t="s">
        <v>22</v>
      </c>
      <c r="BF40">
        <f>D7+1</f>
        <v>5</v>
      </c>
      <c r="BG40">
        <f t="shared" si="1"/>
        <v>35</v>
      </c>
      <c r="BH40" t="s">
        <v>19</v>
      </c>
      <c r="BI40">
        <f>Y7</f>
        <v>257</v>
      </c>
      <c r="BJ40" t="s">
        <v>19</v>
      </c>
      <c r="BK40">
        <f>Z7</f>
        <v>257</v>
      </c>
      <c r="BL40" t="s">
        <v>19</v>
      </c>
      <c r="BM40">
        <f>AA7</f>
        <v>13395</v>
      </c>
      <c r="BN40" t="s">
        <v>19</v>
      </c>
      <c r="BO40" s="6">
        <f>AB7</f>
        <v>30.06</v>
      </c>
      <c r="BP40" t="s">
        <v>19</v>
      </c>
      <c r="BQ40" s="6">
        <f t="shared" si="7"/>
        <v>0</v>
      </c>
      <c r="BR40" t="s">
        <v>19</v>
      </c>
      <c r="BS40" s="9">
        <f t="shared" si="8"/>
        <v>35</v>
      </c>
      <c r="BT40" s="10" t="s">
        <v>19</v>
      </c>
      <c r="BU40">
        <f>U7</f>
        <v>257</v>
      </c>
      <c r="BV40" t="s">
        <v>19</v>
      </c>
      <c r="BW40">
        <f t="shared" si="11"/>
        <v>257</v>
      </c>
      <c r="BX40" t="s">
        <v>19</v>
      </c>
      <c r="BY40" s="11">
        <f>X7</f>
        <v>5.8220000000000001</v>
      </c>
      <c r="BZ40" t="s">
        <v>19</v>
      </c>
      <c r="CA40" s="6">
        <f t="shared" si="2"/>
        <v>0</v>
      </c>
      <c r="CB40" t="s">
        <v>19</v>
      </c>
      <c r="CC40" s="11">
        <f>AC7</f>
        <v>257</v>
      </c>
      <c r="CD40" t="s">
        <v>19</v>
      </c>
      <c r="CE40">
        <f>AD7</f>
        <v>257</v>
      </c>
      <c r="CF40" t="s">
        <v>19</v>
      </c>
      <c r="CG40" s="11">
        <f>AF7</f>
        <v>2.5760000000000001</v>
      </c>
      <c r="CH40" t="s">
        <v>19</v>
      </c>
      <c r="CI40" s="12">
        <f t="shared" si="3"/>
        <v>0</v>
      </c>
      <c r="CJ40" t="s">
        <v>19</v>
      </c>
      <c r="CK40">
        <f t="shared" si="12"/>
        <v>257</v>
      </c>
      <c r="CL40" t="s">
        <v>19</v>
      </c>
      <c r="CM40">
        <f>R7</f>
        <v>257</v>
      </c>
      <c r="CN40" t="s">
        <v>19</v>
      </c>
      <c r="CO40" s="11">
        <f t="shared" si="13"/>
        <v>3.319</v>
      </c>
      <c r="CP40" t="s">
        <v>19</v>
      </c>
      <c r="CQ40" s="12">
        <f t="shared" si="9"/>
        <v>0</v>
      </c>
      <c r="CR40" t="s">
        <v>22</v>
      </c>
    </row>
    <row r="41" spans="36:96" x14ac:dyDescent="0.25">
      <c r="AJ41">
        <f t="shared" si="10"/>
        <v>6</v>
      </c>
      <c r="AK41">
        <f t="shared" si="4"/>
        <v>36</v>
      </c>
      <c r="AL41" t="s">
        <v>19</v>
      </c>
      <c r="AM41">
        <f>Y8</f>
        <v>226</v>
      </c>
      <c r="AN41" t="s">
        <v>19</v>
      </c>
      <c r="AO41">
        <f>Z8</f>
        <v>226</v>
      </c>
      <c r="AP41" t="s">
        <v>19</v>
      </c>
      <c r="AQ41">
        <f>AA8</f>
        <v>2003</v>
      </c>
      <c r="AR41" t="s">
        <v>19</v>
      </c>
      <c r="AS41">
        <f>AB8</f>
        <v>6.9480000000000004</v>
      </c>
      <c r="AT41" t="s">
        <v>19</v>
      </c>
      <c r="AU41" s="6">
        <f t="shared" si="5"/>
        <v>0</v>
      </c>
      <c r="AV41" s="8">
        <f t="shared" si="6"/>
        <v>36</v>
      </c>
      <c r="AW41" t="s">
        <v>19</v>
      </c>
      <c r="AX41">
        <f>M8</f>
        <v>226</v>
      </c>
      <c r="AY41" t="s">
        <v>19</v>
      </c>
      <c r="AZ41">
        <f>N8</f>
        <v>226</v>
      </c>
      <c r="BA41" t="s">
        <v>19</v>
      </c>
      <c r="BB41" s="6">
        <f>P8</f>
        <v>7.0019999999999998</v>
      </c>
      <c r="BC41" t="s">
        <v>19</v>
      </c>
      <c r="BD41" s="6">
        <f t="shared" si="0"/>
        <v>0</v>
      </c>
      <c r="BE41" t="s">
        <v>22</v>
      </c>
      <c r="BF41">
        <f>D8+1</f>
        <v>6</v>
      </c>
      <c r="BG41">
        <f t="shared" si="1"/>
        <v>36</v>
      </c>
      <c r="BH41" t="s">
        <v>19</v>
      </c>
      <c r="BI41">
        <f>Y8</f>
        <v>226</v>
      </c>
      <c r="BJ41" t="s">
        <v>19</v>
      </c>
      <c r="BK41">
        <f>Z8</f>
        <v>226</v>
      </c>
      <c r="BL41" t="s">
        <v>19</v>
      </c>
      <c r="BM41">
        <f>AA8</f>
        <v>2003</v>
      </c>
      <c r="BN41" t="s">
        <v>19</v>
      </c>
      <c r="BO41" s="6">
        <f>AB8</f>
        <v>6.9480000000000004</v>
      </c>
      <c r="BP41" t="s">
        <v>19</v>
      </c>
      <c r="BQ41" s="6">
        <f t="shared" si="7"/>
        <v>0</v>
      </c>
      <c r="BR41" t="s">
        <v>19</v>
      </c>
      <c r="BS41" s="9">
        <f t="shared" si="8"/>
        <v>36</v>
      </c>
      <c r="BT41" s="10" t="s">
        <v>19</v>
      </c>
      <c r="BU41">
        <f>U8</f>
        <v>226</v>
      </c>
      <c r="BV41" t="s">
        <v>19</v>
      </c>
      <c r="BW41">
        <f t="shared" si="11"/>
        <v>226</v>
      </c>
      <c r="BX41" t="s">
        <v>19</v>
      </c>
      <c r="BY41" s="11">
        <f>X8</f>
        <v>2.9119999999999999</v>
      </c>
      <c r="BZ41" t="s">
        <v>19</v>
      </c>
      <c r="CA41" s="6">
        <f t="shared" si="2"/>
        <v>0</v>
      </c>
      <c r="CB41" t="s">
        <v>19</v>
      </c>
      <c r="CC41" s="11">
        <f>AC8</f>
        <v>226</v>
      </c>
      <c r="CD41" t="s">
        <v>19</v>
      </c>
      <c r="CE41">
        <f>AD8</f>
        <v>226</v>
      </c>
      <c r="CF41" t="s">
        <v>19</v>
      </c>
      <c r="CG41" s="11">
        <f>AF8</f>
        <v>1.7829999999999999</v>
      </c>
      <c r="CH41" t="s">
        <v>19</v>
      </c>
      <c r="CI41" s="12">
        <f t="shared" si="3"/>
        <v>0</v>
      </c>
      <c r="CJ41" t="s">
        <v>19</v>
      </c>
      <c r="CK41">
        <f t="shared" si="12"/>
        <v>226</v>
      </c>
      <c r="CL41" t="s">
        <v>19</v>
      </c>
      <c r="CM41">
        <f>R8</f>
        <v>226</v>
      </c>
      <c r="CN41" t="s">
        <v>19</v>
      </c>
      <c r="CO41" s="11">
        <f t="shared" si="13"/>
        <v>2.3069999999999999</v>
      </c>
      <c r="CP41" t="s">
        <v>19</v>
      </c>
      <c r="CQ41" s="12">
        <f t="shared" si="9"/>
        <v>0</v>
      </c>
      <c r="CR41" t="s">
        <v>22</v>
      </c>
    </row>
    <row r="42" spans="36:96" x14ac:dyDescent="0.25">
      <c r="AJ42">
        <f t="shared" si="10"/>
        <v>7</v>
      </c>
      <c r="AK42">
        <f t="shared" si="4"/>
        <v>37</v>
      </c>
      <c r="AL42" t="s">
        <v>19</v>
      </c>
      <c r="AM42">
        <f>Y9</f>
        <v>177</v>
      </c>
      <c r="AN42" t="s">
        <v>19</v>
      </c>
      <c r="AO42">
        <f>Z9</f>
        <v>177</v>
      </c>
      <c r="AP42" t="s">
        <v>19</v>
      </c>
      <c r="AQ42">
        <f>AA9</f>
        <v>3358</v>
      </c>
      <c r="AR42" t="s">
        <v>19</v>
      </c>
      <c r="AS42">
        <f>AB9</f>
        <v>9.9570000000000007</v>
      </c>
      <c r="AT42" t="s">
        <v>19</v>
      </c>
      <c r="AU42" s="6">
        <f t="shared" si="5"/>
        <v>0</v>
      </c>
      <c r="AV42" s="8">
        <f t="shared" si="6"/>
        <v>37</v>
      </c>
      <c r="AW42" t="s">
        <v>19</v>
      </c>
      <c r="AX42">
        <f>M9</f>
        <v>177</v>
      </c>
      <c r="AY42" t="s">
        <v>19</v>
      </c>
      <c r="AZ42">
        <f>N9</f>
        <v>177</v>
      </c>
      <c r="BA42" t="s">
        <v>19</v>
      </c>
      <c r="BB42" s="6">
        <f>P9</f>
        <v>6.3029999999999999</v>
      </c>
      <c r="BC42" t="s">
        <v>19</v>
      </c>
      <c r="BD42" s="6">
        <f t="shared" si="0"/>
        <v>0</v>
      </c>
      <c r="BE42" t="s">
        <v>22</v>
      </c>
      <c r="BF42">
        <f>D9+1</f>
        <v>7</v>
      </c>
      <c r="BG42">
        <f t="shared" si="1"/>
        <v>37</v>
      </c>
      <c r="BH42" t="s">
        <v>19</v>
      </c>
      <c r="BI42">
        <f>Y9</f>
        <v>177</v>
      </c>
      <c r="BJ42" t="s">
        <v>19</v>
      </c>
      <c r="BK42">
        <f>Z9</f>
        <v>177</v>
      </c>
      <c r="BL42" t="s">
        <v>19</v>
      </c>
      <c r="BM42">
        <f>AA9</f>
        <v>3358</v>
      </c>
      <c r="BN42" t="s">
        <v>19</v>
      </c>
      <c r="BO42" s="6">
        <f>AB9</f>
        <v>9.9570000000000007</v>
      </c>
      <c r="BP42" t="s">
        <v>19</v>
      </c>
      <c r="BQ42" s="6">
        <f t="shared" si="7"/>
        <v>0</v>
      </c>
      <c r="BR42" t="s">
        <v>19</v>
      </c>
      <c r="BS42" s="9">
        <f t="shared" si="8"/>
        <v>37</v>
      </c>
      <c r="BT42" s="10" t="s">
        <v>19</v>
      </c>
      <c r="BU42">
        <f>U9</f>
        <v>177</v>
      </c>
      <c r="BV42" t="s">
        <v>19</v>
      </c>
      <c r="BW42">
        <f t="shared" si="11"/>
        <v>177</v>
      </c>
      <c r="BX42" t="s">
        <v>19</v>
      </c>
      <c r="BY42" s="11">
        <f>X9</f>
        <v>2.1040000000000001</v>
      </c>
      <c r="BZ42" t="s">
        <v>19</v>
      </c>
      <c r="CA42" s="6">
        <f t="shared" si="2"/>
        <v>0</v>
      </c>
      <c r="CB42" t="s">
        <v>19</v>
      </c>
      <c r="CC42" s="11">
        <f>AC9</f>
        <v>177</v>
      </c>
      <c r="CD42" t="s">
        <v>19</v>
      </c>
      <c r="CE42">
        <f>AD9</f>
        <v>177</v>
      </c>
      <c r="CF42" t="s">
        <v>19</v>
      </c>
      <c r="CG42" s="11">
        <f>AF9</f>
        <v>1.4610000000000001</v>
      </c>
      <c r="CH42" t="s">
        <v>19</v>
      </c>
      <c r="CI42" s="12">
        <f t="shared" si="3"/>
        <v>0</v>
      </c>
      <c r="CJ42" t="s">
        <v>19</v>
      </c>
      <c r="CK42">
        <f t="shared" si="12"/>
        <v>177</v>
      </c>
      <c r="CL42" t="s">
        <v>19</v>
      </c>
      <c r="CM42">
        <f>R9</f>
        <v>177</v>
      </c>
      <c r="CN42" t="s">
        <v>19</v>
      </c>
      <c r="CO42" s="11">
        <f t="shared" si="13"/>
        <v>1.488</v>
      </c>
      <c r="CP42" t="s">
        <v>19</v>
      </c>
      <c r="CQ42" s="12">
        <f t="shared" si="9"/>
        <v>0</v>
      </c>
      <c r="CR42" t="s">
        <v>22</v>
      </c>
    </row>
    <row r="43" spans="36:96" x14ac:dyDescent="0.25">
      <c r="AJ43">
        <f t="shared" si="10"/>
        <v>8</v>
      </c>
      <c r="AK43">
        <f t="shared" si="4"/>
        <v>38</v>
      </c>
      <c r="AL43" t="s">
        <v>19</v>
      </c>
      <c r="AM43">
        <f>Y10</f>
        <v>282</v>
      </c>
      <c r="AN43" t="s">
        <v>19</v>
      </c>
      <c r="AO43">
        <f>Z10</f>
        <v>282</v>
      </c>
      <c r="AP43" t="s">
        <v>19</v>
      </c>
      <c r="AQ43">
        <f>AA10</f>
        <v>10552</v>
      </c>
      <c r="AR43" t="s">
        <v>19</v>
      </c>
      <c r="AS43">
        <f>AB10</f>
        <v>10.816000000000001</v>
      </c>
      <c r="AT43" t="s">
        <v>19</v>
      </c>
      <c r="AU43" s="6">
        <f t="shared" si="5"/>
        <v>0</v>
      </c>
      <c r="AV43" s="8">
        <f t="shared" si="6"/>
        <v>38</v>
      </c>
      <c r="AW43" t="s">
        <v>19</v>
      </c>
      <c r="AX43">
        <f>M10</f>
        <v>282</v>
      </c>
      <c r="AY43" t="s">
        <v>19</v>
      </c>
      <c r="AZ43">
        <f>N10</f>
        <v>282</v>
      </c>
      <c r="BA43" t="s">
        <v>19</v>
      </c>
      <c r="BB43" s="6">
        <f>P10</f>
        <v>6.9909999999999997</v>
      </c>
      <c r="BC43" t="s">
        <v>19</v>
      </c>
      <c r="BD43" s="6">
        <f t="shared" si="0"/>
        <v>0</v>
      </c>
      <c r="BE43" t="s">
        <v>22</v>
      </c>
      <c r="BF43">
        <f>D10+1</f>
        <v>8</v>
      </c>
      <c r="BG43">
        <f t="shared" si="1"/>
        <v>38</v>
      </c>
      <c r="BH43" t="s">
        <v>19</v>
      </c>
      <c r="BI43">
        <f>Y10</f>
        <v>282</v>
      </c>
      <c r="BJ43" t="s">
        <v>19</v>
      </c>
      <c r="BK43">
        <f>Z10</f>
        <v>282</v>
      </c>
      <c r="BL43" t="s">
        <v>19</v>
      </c>
      <c r="BM43">
        <f>AA10</f>
        <v>10552</v>
      </c>
      <c r="BN43" t="s">
        <v>19</v>
      </c>
      <c r="BO43" s="6">
        <f>AB10</f>
        <v>10.816000000000001</v>
      </c>
      <c r="BP43" t="s">
        <v>19</v>
      </c>
      <c r="BQ43" s="6">
        <f t="shared" si="7"/>
        <v>0</v>
      </c>
      <c r="BR43" t="s">
        <v>19</v>
      </c>
      <c r="BS43" s="9">
        <f t="shared" si="8"/>
        <v>38</v>
      </c>
      <c r="BT43" s="10" t="s">
        <v>19</v>
      </c>
      <c r="BU43">
        <f>U10</f>
        <v>282</v>
      </c>
      <c r="BV43" t="s">
        <v>19</v>
      </c>
      <c r="BW43">
        <f t="shared" si="11"/>
        <v>282</v>
      </c>
      <c r="BX43" t="s">
        <v>19</v>
      </c>
      <c r="BY43" s="11">
        <f>X10</f>
        <v>3.9039999999999999</v>
      </c>
      <c r="BZ43" t="s">
        <v>19</v>
      </c>
      <c r="CA43" s="6">
        <f t="shared" si="2"/>
        <v>0</v>
      </c>
      <c r="CB43" t="s">
        <v>19</v>
      </c>
      <c r="CC43" s="11">
        <f>AC10</f>
        <v>282</v>
      </c>
      <c r="CD43" t="s">
        <v>19</v>
      </c>
      <c r="CE43">
        <f>AD10</f>
        <v>282</v>
      </c>
      <c r="CF43" t="s">
        <v>19</v>
      </c>
      <c r="CG43" s="11">
        <f>AF10</f>
        <v>1.8720000000000001</v>
      </c>
      <c r="CH43" t="s">
        <v>19</v>
      </c>
      <c r="CI43" s="12">
        <f t="shared" si="3"/>
        <v>0</v>
      </c>
      <c r="CJ43" t="s">
        <v>19</v>
      </c>
      <c r="CK43">
        <f t="shared" si="12"/>
        <v>282</v>
      </c>
      <c r="CL43" t="s">
        <v>19</v>
      </c>
      <c r="CM43">
        <f>R10</f>
        <v>282</v>
      </c>
      <c r="CN43" t="s">
        <v>19</v>
      </c>
      <c r="CO43" s="11">
        <f t="shared" si="13"/>
        <v>3.8530000000000002</v>
      </c>
      <c r="CP43" t="s">
        <v>19</v>
      </c>
      <c r="CQ43" s="12">
        <f t="shared" si="9"/>
        <v>0</v>
      </c>
      <c r="CR43" t="s">
        <v>22</v>
      </c>
    </row>
    <row r="44" spans="36:96" x14ac:dyDescent="0.25">
      <c r="AJ44">
        <f t="shared" si="10"/>
        <v>9</v>
      </c>
      <c r="AK44">
        <f t="shared" si="4"/>
        <v>39</v>
      </c>
      <c r="AL44" t="s">
        <v>19</v>
      </c>
      <c r="AM44">
        <f>Y11</f>
        <v>313</v>
      </c>
      <c r="AN44" t="s">
        <v>19</v>
      </c>
      <c r="AO44">
        <f>Z11</f>
        <v>313</v>
      </c>
      <c r="AP44" t="s">
        <v>19</v>
      </c>
      <c r="AQ44">
        <f>AA11</f>
        <v>28727</v>
      </c>
      <c r="AR44" t="s">
        <v>19</v>
      </c>
      <c r="AS44">
        <f>AB11</f>
        <v>35.444000000000003</v>
      </c>
      <c r="AT44" t="s">
        <v>19</v>
      </c>
      <c r="AU44" s="6">
        <f t="shared" si="5"/>
        <v>0</v>
      </c>
      <c r="AV44" s="8">
        <f t="shared" si="6"/>
        <v>39</v>
      </c>
      <c r="AW44" t="s">
        <v>19</v>
      </c>
      <c r="AX44">
        <f>M11</f>
        <v>313</v>
      </c>
      <c r="AY44" t="s">
        <v>19</v>
      </c>
      <c r="AZ44">
        <f>N11</f>
        <v>313</v>
      </c>
      <c r="BA44" t="s">
        <v>19</v>
      </c>
      <c r="BB44" s="6">
        <f>P11</f>
        <v>15</v>
      </c>
      <c r="BC44" t="s">
        <v>19</v>
      </c>
      <c r="BD44" s="6">
        <f t="shared" si="0"/>
        <v>0</v>
      </c>
      <c r="BE44" t="s">
        <v>22</v>
      </c>
      <c r="BF44">
        <f>D11+1</f>
        <v>9</v>
      </c>
      <c r="BG44">
        <f t="shared" si="1"/>
        <v>39</v>
      </c>
      <c r="BH44" t="s">
        <v>19</v>
      </c>
      <c r="BI44">
        <f>Y11</f>
        <v>313</v>
      </c>
      <c r="BJ44" t="s">
        <v>19</v>
      </c>
      <c r="BK44">
        <f>Z11</f>
        <v>313</v>
      </c>
      <c r="BL44" t="s">
        <v>19</v>
      </c>
      <c r="BM44">
        <f>AA11</f>
        <v>28727</v>
      </c>
      <c r="BN44" t="s">
        <v>19</v>
      </c>
      <c r="BO44" s="6">
        <f>AB11</f>
        <v>35.444000000000003</v>
      </c>
      <c r="BP44" t="s">
        <v>19</v>
      </c>
      <c r="BQ44" s="6">
        <f t="shared" si="7"/>
        <v>0</v>
      </c>
      <c r="BR44" t="s">
        <v>19</v>
      </c>
      <c r="BS44" s="9">
        <f t="shared" si="8"/>
        <v>39</v>
      </c>
      <c r="BT44" s="10" t="s">
        <v>19</v>
      </c>
      <c r="BU44">
        <f>U11</f>
        <v>313</v>
      </c>
      <c r="BV44" t="s">
        <v>19</v>
      </c>
      <c r="BW44">
        <f t="shared" si="11"/>
        <v>313</v>
      </c>
      <c r="BX44" t="s">
        <v>19</v>
      </c>
      <c r="BY44" s="11">
        <f>X11</f>
        <v>19.600000000000001</v>
      </c>
      <c r="BZ44" t="s">
        <v>19</v>
      </c>
      <c r="CA44" s="6">
        <f t="shared" si="2"/>
        <v>0</v>
      </c>
      <c r="CB44" t="s">
        <v>19</v>
      </c>
      <c r="CC44" s="11">
        <f>AC11</f>
        <v>313</v>
      </c>
      <c r="CD44" t="s">
        <v>19</v>
      </c>
      <c r="CE44">
        <f>AD11</f>
        <v>313</v>
      </c>
      <c r="CF44" t="s">
        <v>19</v>
      </c>
      <c r="CG44" s="11">
        <f>AF11</f>
        <v>3.1349999999999998</v>
      </c>
      <c r="CH44" t="s">
        <v>19</v>
      </c>
      <c r="CI44" s="12">
        <f t="shared" si="3"/>
        <v>0</v>
      </c>
      <c r="CJ44" t="s">
        <v>19</v>
      </c>
      <c r="CK44">
        <f t="shared" si="12"/>
        <v>313</v>
      </c>
      <c r="CL44" t="s">
        <v>19</v>
      </c>
      <c r="CM44">
        <f>R11</f>
        <v>313</v>
      </c>
      <c r="CN44" t="s">
        <v>19</v>
      </c>
      <c r="CO44" s="11">
        <f t="shared" si="13"/>
        <v>7.5170000000000003</v>
      </c>
      <c r="CP44" t="s">
        <v>19</v>
      </c>
      <c r="CQ44" s="12">
        <f t="shared" si="9"/>
        <v>0</v>
      </c>
      <c r="CR44" t="s">
        <v>22</v>
      </c>
    </row>
    <row r="45" spans="36:96" x14ac:dyDescent="0.25">
      <c r="AJ45">
        <f t="shared" si="10"/>
        <v>10</v>
      </c>
      <c r="AK45">
        <f t="shared" si="4"/>
        <v>40</v>
      </c>
      <c r="AL45" t="s">
        <v>19</v>
      </c>
      <c r="AM45">
        <f>Y12</f>
        <v>336</v>
      </c>
      <c r="AN45" t="s">
        <v>19</v>
      </c>
      <c r="AO45">
        <f>Z12</f>
        <v>336</v>
      </c>
      <c r="AP45" t="s">
        <v>19</v>
      </c>
      <c r="AQ45">
        <f>AA12</f>
        <v>153605</v>
      </c>
      <c r="AR45" t="s">
        <v>19</v>
      </c>
      <c r="AS45">
        <f>AB12</f>
        <v>191.84299999999999</v>
      </c>
      <c r="AT45" t="s">
        <v>19</v>
      </c>
      <c r="AU45" s="6">
        <f t="shared" si="5"/>
        <v>0</v>
      </c>
      <c r="AV45" s="8">
        <f t="shared" si="6"/>
        <v>40</v>
      </c>
      <c r="AW45" t="s">
        <v>19</v>
      </c>
      <c r="AX45">
        <f>M12</f>
        <v>336</v>
      </c>
      <c r="AY45" t="s">
        <v>19</v>
      </c>
      <c r="AZ45">
        <f>N12</f>
        <v>336</v>
      </c>
      <c r="BA45" t="s">
        <v>19</v>
      </c>
      <c r="BB45" s="6">
        <f>P12</f>
        <v>11.313000000000001</v>
      </c>
      <c r="BC45" t="s">
        <v>19</v>
      </c>
      <c r="BD45" s="6">
        <f t="shared" si="0"/>
        <v>0</v>
      </c>
      <c r="BE45" t="s">
        <v>22</v>
      </c>
      <c r="BF45">
        <f>D12+1</f>
        <v>10</v>
      </c>
      <c r="BG45">
        <f t="shared" si="1"/>
        <v>40</v>
      </c>
      <c r="BH45" t="s">
        <v>19</v>
      </c>
      <c r="BI45">
        <f>Y12</f>
        <v>336</v>
      </c>
      <c r="BJ45" t="s">
        <v>19</v>
      </c>
      <c r="BK45">
        <f>Z12</f>
        <v>336</v>
      </c>
      <c r="BL45" t="s">
        <v>19</v>
      </c>
      <c r="BM45">
        <f>AA12</f>
        <v>153605</v>
      </c>
      <c r="BN45" t="s">
        <v>19</v>
      </c>
      <c r="BO45" s="6">
        <f>AB12</f>
        <v>191.84299999999999</v>
      </c>
      <c r="BP45" t="s">
        <v>19</v>
      </c>
      <c r="BQ45" s="6">
        <f t="shared" si="7"/>
        <v>0</v>
      </c>
      <c r="BR45" t="s">
        <v>19</v>
      </c>
      <c r="BS45" s="9">
        <f t="shared" si="8"/>
        <v>40</v>
      </c>
      <c r="BT45" s="10" t="s">
        <v>19</v>
      </c>
      <c r="BU45">
        <f>U12</f>
        <v>336</v>
      </c>
      <c r="BV45" t="s">
        <v>19</v>
      </c>
      <c r="BW45">
        <f t="shared" si="11"/>
        <v>336</v>
      </c>
      <c r="BX45" t="s">
        <v>19</v>
      </c>
      <c r="BY45" s="11">
        <f>X12</f>
        <v>7.3390000000000004</v>
      </c>
      <c r="BZ45" t="s">
        <v>19</v>
      </c>
      <c r="CA45" s="6">
        <f t="shared" si="2"/>
        <v>0</v>
      </c>
      <c r="CB45" t="s">
        <v>19</v>
      </c>
      <c r="CC45" s="11">
        <f>AC12</f>
        <v>336</v>
      </c>
      <c r="CD45" t="s">
        <v>19</v>
      </c>
      <c r="CE45">
        <f>AD12</f>
        <v>336</v>
      </c>
      <c r="CF45" t="s">
        <v>19</v>
      </c>
      <c r="CG45" s="11">
        <f>AF12</f>
        <v>7.8259999999999996</v>
      </c>
      <c r="CH45" t="s">
        <v>19</v>
      </c>
      <c r="CI45" s="12">
        <f t="shared" si="3"/>
        <v>0</v>
      </c>
      <c r="CJ45" t="s">
        <v>19</v>
      </c>
      <c r="CK45">
        <f>Q12</f>
        <v>336</v>
      </c>
      <c r="CL45" t="s">
        <v>19</v>
      </c>
      <c r="CM45">
        <f>R12</f>
        <v>336</v>
      </c>
      <c r="CN45" t="s">
        <v>19</v>
      </c>
      <c r="CO45" s="11">
        <f t="shared" si="13"/>
        <v>14.981999999999999</v>
      </c>
      <c r="CP45" t="s">
        <v>19</v>
      </c>
      <c r="CQ45" s="12">
        <f t="shared" si="9"/>
        <v>0</v>
      </c>
      <c r="CR45" t="s">
        <v>22</v>
      </c>
    </row>
    <row r="46" spans="36:96" x14ac:dyDescent="0.25">
      <c r="AJ46">
        <f t="shared" si="10"/>
        <v>11</v>
      </c>
      <c r="AK46">
        <f t="shared" si="4"/>
        <v>41</v>
      </c>
      <c r="AL46" t="s">
        <v>19</v>
      </c>
      <c r="AM46">
        <f>Y13</f>
        <v>901</v>
      </c>
      <c r="AN46" t="s">
        <v>19</v>
      </c>
      <c r="AO46">
        <f>Z13</f>
        <v>901</v>
      </c>
      <c r="AP46" t="s">
        <v>19</v>
      </c>
      <c r="AQ46">
        <f>AA13</f>
        <v>196594</v>
      </c>
      <c r="AR46" t="s">
        <v>19</v>
      </c>
      <c r="AS46">
        <f>AB13</f>
        <v>843.22299999999996</v>
      </c>
      <c r="AT46" t="s">
        <v>19</v>
      </c>
      <c r="AU46" s="6">
        <f t="shared" si="5"/>
        <v>0</v>
      </c>
      <c r="AV46" s="8">
        <f t="shared" si="6"/>
        <v>41</v>
      </c>
      <c r="AW46" t="s">
        <v>19</v>
      </c>
      <c r="AX46">
        <f>M13</f>
        <v>901</v>
      </c>
      <c r="AY46" t="s">
        <v>19</v>
      </c>
      <c r="AZ46">
        <f>N13</f>
        <v>901</v>
      </c>
      <c r="BA46" t="s">
        <v>19</v>
      </c>
      <c r="BB46" s="6">
        <f>P13</f>
        <v>53.51</v>
      </c>
      <c r="BC46" t="s">
        <v>19</v>
      </c>
      <c r="BD46" s="6">
        <f t="shared" si="0"/>
        <v>0</v>
      </c>
      <c r="BE46" t="s">
        <v>22</v>
      </c>
      <c r="BF46">
        <f>D13+1</f>
        <v>11</v>
      </c>
      <c r="BG46">
        <f t="shared" si="1"/>
        <v>41</v>
      </c>
      <c r="BH46" t="s">
        <v>19</v>
      </c>
      <c r="BI46">
        <f>Y13</f>
        <v>901</v>
      </c>
      <c r="BJ46" t="s">
        <v>19</v>
      </c>
      <c r="BK46">
        <f>Z13</f>
        <v>901</v>
      </c>
      <c r="BL46" t="s">
        <v>19</v>
      </c>
      <c r="BM46">
        <f>AA13</f>
        <v>196594</v>
      </c>
      <c r="BN46" t="s">
        <v>19</v>
      </c>
      <c r="BO46" s="6">
        <f>AB13</f>
        <v>843.22299999999996</v>
      </c>
      <c r="BP46" t="s">
        <v>19</v>
      </c>
      <c r="BQ46" s="6">
        <f t="shared" si="7"/>
        <v>0</v>
      </c>
      <c r="BR46" t="s">
        <v>19</v>
      </c>
      <c r="BS46" s="9">
        <f t="shared" si="8"/>
        <v>41</v>
      </c>
      <c r="BT46" s="10" t="s">
        <v>19</v>
      </c>
      <c r="BU46">
        <f>U13</f>
        <v>901</v>
      </c>
      <c r="BV46" t="s">
        <v>19</v>
      </c>
      <c r="BW46">
        <f t="shared" si="11"/>
        <v>901</v>
      </c>
      <c r="BX46" t="s">
        <v>19</v>
      </c>
      <c r="BY46" s="11">
        <f>X13</f>
        <v>444.67399999999998</v>
      </c>
      <c r="BZ46" t="s">
        <v>19</v>
      </c>
      <c r="CA46" s="6">
        <f t="shared" si="2"/>
        <v>0</v>
      </c>
      <c r="CB46" t="s">
        <v>19</v>
      </c>
      <c r="CC46" s="11">
        <f>AC13</f>
        <v>901</v>
      </c>
      <c r="CD46" t="s">
        <v>19</v>
      </c>
      <c r="CE46">
        <f>AD13</f>
        <v>901</v>
      </c>
      <c r="CF46" t="s">
        <v>19</v>
      </c>
      <c r="CG46" s="11">
        <f>AF13</f>
        <v>21.631</v>
      </c>
      <c r="CH46" t="s">
        <v>19</v>
      </c>
      <c r="CI46" s="12">
        <f t="shared" si="3"/>
        <v>0</v>
      </c>
      <c r="CJ46" t="s">
        <v>19</v>
      </c>
      <c r="CK46">
        <f t="shared" si="12"/>
        <v>901</v>
      </c>
      <c r="CL46" t="s">
        <v>19</v>
      </c>
      <c r="CM46">
        <f>R13</f>
        <v>901</v>
      </c>
      <c r="CN46" t="s">
        <v>19</v>
      </c>
      <c r="CO46" s="11">
        <f t="shared" si="13"/>
        <v>108.04</v>
      </c>
      <c r="CP46" t="s">
        <v>19</v>
      </c>
      <c r="CQ46" s="12">
        <f t="shared" si="9"/>
        <v>0</v>
      </c>
      <c r="CR46" t="s">
        <v>22</v>
      </c>
    </row>
    <row r="47" spans="36:96" x14ac:dyDescent="0.25">
      <c r="AJ47">
        <f t="shared" si="10"/>
        <v>12</v>
      </c>
      <c r="AK47">
        <f t="shared" si="4"/>
        <v>42</v>
      </c>
      <c r="AL47" t="s">
        <v>19</v>
      </c>
      <c r="AM47">
        <f>Y14</f>
        <v>1440</v>
      </c>
      <c r="AN47" t="s">
        <v>19</v>
      </c>
      <c r="AO47">
        <f>Z14</f>
        <v>1440</v>
      </c>
      <c r="AP47" t="s">
        <v>19</v>
      </c>
      <c r="AQ47">
        <f>AA14</f>
        <v>16289</v>
      </c>
      <c r="AR47" t="s">
        <v>19</v>
      </c>
      <c r="AS47">
        <f>AB14</f>
        <v>77.364000000000004</v>
      </c>
      <c r="AT47" t="s">
        <v>19</v>
      </c>
      <c r="AU47" s="6">
        <f t="shared" si="5"/>
        <v>0</v>
      </c>
      <c r="AV47" s="8">
        <f t="shared" si="6"/>
        <v>42</v>
      </c>
      <c r="AW47" t="s">
        <v>19</v>
      </c>
      <c r="AX47">
        <f>M14</f>
        <v>1440</v>
      </c>
      <c r="AY47" t="s">
        <v>19</v>
      </c>
      <c r="AZ47">
        <f>N14</f>
        <v>1440</v>
      </c>
      <c r="BA47" t="s">
        <v>19</v>
      </c>
      <c r="BB47" s="6">
        <f>P14</f>
        <v>45.039000000000001</v>
      </c>
      <c r="BC47" t="s">
        <v>19</v>
      </c>
      <c r="BD47" s="6">
        <f t="shared" si="0"/>
        <v>0</v>
      </c>
      <c r="BE47" t="s">
        <v>22</v>
      </c>
      <c r="BF47">
        <f>D14+1</f>
        <v>12</v>
      </c>
      <c r="BG47">
        <f t="shared" si="1"/>
        <v>42</v>
      </c>
      <c r="BH47" t="s">
        <v>19</v>
      </c>
      <c r="BI47">
        <f>Y14</f>
        <v>1440</v>
      </c>
      <c r="BJ47" t="s">
        <v>19</v>
      </c>
      <c r="BK47">
        <f>Z14</f>
        <v>1440</v>
      </c>
      <c r="BL47" t="s">
        <v>19</v>
      </c>
      <c r="BM47">
        <f>AA14</f>
        <v>16289</v>
      </c>
      <c r="BN47" t="s">
        <v>19</v>
      </c>
      <c r="BO47" s="6">
        <f>AB14</f>
        <v>77.364000000000004</v>
      </c>
      <c r="BP47" t="s">
        <v>19</v>
      </c>
      <c r="BQ47" s="6">
        <f t="shared" si="7"/>
        <v>0</v>
      </c>
      <c r="BR47" t="s">
        <v>19</v>
      </c>
      <c r="BS47" s="9">
        <f t="shared" si="8"/>
        <v>42</v>
      </c>
      <c r="BT47" s="10" t="s">
        <v>19</v>
      </c>
      <c r="BU47">
        <f>U14</f>
        <v>1440</v>
      </c>
      <c r="BV47" t="s">
        <v>19</v>
      </c>
      <c r="BW47">
        <f t="shared" si="11"/>
        <v>1440</v>
      </c>
      <c r="BX47" t="s">
        <v>19</v>
      </c>
      <c r="BY47" s="11">
        <f>X14</f>
        <v>164.06</v>
      </c>
      <c r="BZ47" t="s">
        <v>19</v>
      </c>
      <c r="CA47" s="6">
        <f t="shared" si="2"/>
        <v>0</v>
      </c>
      <c r="CB47" t="s">
        <v>19</v>
      </c>
      <c r="CC47" s="11">
        <f>AC14</f>
        <v>1440</v>
      </c>
      <c r="CD47" t="s">
        <v>19</v>
      </c>
      <c r="CE47">
        <f>AD14</f>
        <v>1440</v>
      </c>
      <c r="CF47" t="s">
        <v>19</v>
      </c>
      <c r="CG47" s="11">
        <f>AF14</f>
        <v>46.46</v>
      </c>
      <c r="CH47" t="s">
        <v>19</v>
      </c>
      <c r="CI47" s="12">
        <f t="shared" si="3"/>
        <v>0</v>
      </c>
      <c r="CJ47" t="s">
        <v>19</v>
      </c>
      <c r="CK47">
        <f t="shared" si="12"/>
        <v>1440</v>
      </c>
      <c r="CL47" t="s">
        <v>19</v>
      </c>
      <c r="CM47">
        <f>R14</f>
        <v>1440</v>
      </c>
      <c r="CN47" t="s">
        <v>19</v>
      </c>
      <c r="CO47" s="11">
        <f t="shared" si="13"/>
        <v>73.391000000000005</v>
      </c>
      <c r="CP47" t="s">
        <v>19</v>
      </c>
      <c r="CQ47" s="12">
        <f t="shared" si="9"/>
        <v>0</v>
      </c>
      <c r="CR47" t="s">
        <v>22</v>
      </c>
    </row>
    <row r="48" spans="36:96" x14ac:dyDescent="0.25">
      <c r="AJ48">
        <f t="shared" si="10"/>
        <v>13</v>
      </c>
      <c r="AK48">
        <f t="shared" si="4"/>
        <v>43</v>
      </c>
      <c r="AL48" t="s">
        <v>19</v>
      </c>
      <c r="AM48">
        <f>Y15</f>
        <v>1536</v>
      </c>
      <c r="AN48" t="s">
        <v>19</v>
      </c>
      <c r="AO48">
        <f>Z15</f>
        <v>1536</v>
      </c>
      <c r="AP48" t="s">
        <v>19</v>
      </c>
      <c r="AQ48">
        <f>AA15</f>
        <v>33550</v>
      </c>
      <c r="AR48" t="s">
        <v>19</v>
      </c>
      <c r="AS48">
        <f>AB15</f>
        <v>197.65299999999999</v>
      </c>
      <c r="AT48" t="s">
        <v>19</v>
      </c>
      <c r="AU48" s="6">
        <f t="shared" si="5"/>
        <v>0</v>
      </c>
      <c r="AV48" s="8">
        <f t="shared" si="6"/>
        <v>43</v>
      </c>
      <c r="AW48" t="s">
        <v>19</v>
      </c>
      <c r="AX48">
        <f>M15</f>
        <v>1536</v>
      </c>
      <c r="AY48" t="s">
        <v>19</v>
      </c>
      <c r="AZ48">
        <f>N15</f>
        <v>1536</v>
      </c>
      <c r="BA48" t="s">
        <v>19</v>
      </c>
      <c r="BB48" s="6">
        <f>P15</f>
        <v>1105.18</v>
      </c>
      <c r="BC48" t="s">
        <v>19</v>
      </c>
      <c r="BD48" s="6">
        <f t="shared" si="0"/>
        <v>0</v>
      </c>
      <c r="BE48" t="s">
        <v>22</v>
      </c>
      <c r="BF48">
        <f>D15+1</f>
        <v>13</v>
      </c>
      <c r="BG48">
        <f t="shared" si="1"/>
        <v>43</v>
      </c>
      <c r="BH48" t="s">
        <v>19</v>
      </c>
      <c r="BI48">
        <f>Y15</f>
        <v>1536</v>
      </c>
      <c r="BJ48" t="s">
        <v>19</v>
      </c>
      <c r="BK48">
        <f>Z15</f>
        <v>1536</v>
      </c>
      <c r="BL48" t="s">
        <v>19</v>
      </c>
      <c r="BM48">
        <f>AA15</f>
        <v>33550</v>
      </c>
      <c r="BN48" t="s">
        <v>19</v>
      </c>
      <c r="BO48" s="6">
        <f>AB15</f>
        <v>197.65299999999999</v>
      </c>
      <c r="BP48" t="s">
        <v>19</v>
      </c>
      <c r="BQ48" s="6">
        <f t="shared" si="7"/>
        <v>0</v>
      </c>
      <c r="BR48" t="s">
        <v>19</v>
      </c>
      <c r="BS48" s="9">
        <f t="shared" si="8"/>
        <v>43</v>
      </c>
      <c r="BT48" s="10" t="s">
        <v>19</v>
      </c>
      <c r="BU48" s="11">
        <f>U15</f>
        <v>1429.76</v>
      </c>
      <c r="BV48" t="s">
        <v>19</v>
      </c>
      <c r="BW48">
        <f t="shared" si="11"/>
        <v>1536</v>
      </c>
      <c r="BX48" t="s">
        <v>19</v>
      </c>
      <c r="BY48" s="11">
        <f>X15</f>
        <v>3600.06</v>
      </c>
      <c r="BZ48" t="s">
        <v>19</v>
      </c>
      <c r="CA48" s="6">
        <f t="shared" si="2"/>
        <v>6.916666666666667</v>
      </c>
      <c r="CB48" t="s">
        <v>19</v>
      </c>
      <c r="CC48" s="11">
        <f>AC15</f>
        <v>1536</v>
      </c>
      <c r="CD48" t="s">
        <v>19</v>
      </c>
      <c r="CE48">
        <f>AD15</f>
        <v>1536</v>
      </c>
      <c r="CF48" t="s">
        <v>19</v>
      </c>
      <c r="CG48" s="11">
        <f>AF15</f>
        <v>75.906000000000006</v>
      </c>
      <c r="CH48" t="s">
        <v>19</v>
      </c>
      <c r="CI48" s="12">
        <f t="shared" si="3"/>
        <v>0</v>
      </c>
      <c r="CJ48" t="s">
        <v>19</v>
      </c>
      <c r="CK48">
        <f t="shared" si="12"/>
        <v>1536</v>
      </c>
      <c r="CL48" t="s">
        <v>19</v>
      </c>
      <c r="CM48">
        <f>R15</f>
        <v>1536</v>
      </c>
      <c r="CN48" t="s">
        <v>19</v>
      </c>
      <c r="CO48" s="11">
        <f t="shared" si="13"/>
        <v>1742.73</v>
      </c>
      <c r="CP48" t="s">
        <v>19</v>
      </c>
      <c r="CQ48" s="12">
        <f t="shared" si="9"/>
        <v>0</v>
      </c>
      <c r="CR48" t="s">
        <v>22</v>
      </c>
    </row>
    <row r="49" spans="36:96" x14ac:dyDescent="0.25">
      <c r="AJ49">
        <f t="shared" si="10"/>
        <v>14</v>
      </c>
      <c r="AK49">
        <f t="shared" si="4"/>
        <v>44</v>
      </c>
      <c r="AL49" t="s">
        <v>19</v>
      </c>
      <c r="AM49">
        <f>Y16</f>
        <v>403</v>
      </c>
      <c r="AN49" t="s">
        <v>19</v>
      </c>
      <c r="AO49">
        <f>Z16</f>
        <v>945</v>
      </c>
      <c r="AP49" t="s">
        <v>19</v>
      </c>
      <c r="AQ49">
        <f>AA16</f>
        <v>226265</v>
      </c>
      <c r="AR49" t="s">
        <v>19</v>
      </c>
      <c r="AS49">
        <f>AB16</f>
        <v>3600.04</v>
      </c>
      <c r="AT49" t="s">
        <v>19</v>
      </c>
      <c r="AU49" s="6">
        <f>((AO49-AM49)/AO49)*(100)</f>
        <v>57.354497354497354</v>
      </c>
      <c r="AV49" s="8">
        <f t="shared" si="6"/>
        <v>44</v>
      </c>
      <c r="AW49" t="s">
        <v>19</v>
      </c>
      <c r="AX49">
        <f>M16</f>
        <v>601.23800000000006</v>
      </c>
      <c r="AY49" t="s">
        <v>19</v>
      </c>
      <c r="AZ49">
        <f>N16</f>
        <v>1061</v>
      </c>
      <c r="BA49" t="s">
        <v>19</v>
      </c>
      <c r="BB49" s="6">
        <f>P16</f>
        <v>3602.28</v>
      </c>
      <c r="BC49" t="s">
        <v>19</v>
      </c>
      <c r="BD49" s="6">
        <f t="shared" si="0"/>
        <v>43.332893496701217</v>
      </c>
      <c r="BE49" t="s">
        <v>22</v>
      </c>
      <c r="BF49">
        <f>D16+1</f>
        <v>14</v>
      </c>
      <c r="BG49">
        <f t="shared" si="1"/>
        <v>44</v>
      </c>
      <c r="BH49" t="s">
        <v>19</v>
      </c>
      <c r="BI49">
        <f>Y16</f>
        <v>403</v>
      </c>
      <c r="BJ49" t="s">
        <v>19</v>
      </c>
      <c r="BK49">
        <f>Z16</f>
        <v>945</v>
      </c>
      <c r="BL49" t="s">
        <v>19</v>
      </c>
      <c r="BM49">
        <f>AA16</f>
        <v>226265</v>
      </c>
      <c r="BN49" t="s">
        <v>19</v>
      </c>
      <c r="BO49" s="6">
        <f>AB16</f>
        <v>3600.04</v>
      </c>
      <c r="BP49" t="s">
        <v>19</v>
      </c>
      <c r="BQ49" s="6">
        <f>((BK49-BI49)/BK49)*(100)</f>
        <v>57.354497354497354</v>
      </c>
      <c r="BR49" t="s">
        <v>19</v>
      </c>
      <c r="BS49" s="9">
        <f t="shared" si="8"/>
        <v>44</v>
      </c>
      <c r="BT49" s="10" t="s">
        <v>19</v>
      </c>
      <c r="BU49" s="11">
        <f>U16</f>
        <v>592.71799999999996</v>
      </c>
      <c r="BV49" t="s">
        <v>19</v>
      </c>
      <c r="BW49">
        <f t="shared" si="11"/>
        <v>1307</v>
      </c>
      <c r="BX49" t="s">
        <v>19</v>
      </c>
      <c r="BY49" s="11">
        <f>X16</f>
        <v>3600.03</v>
      </c>
      <c r="BZ49" t="s">
        <v>19</v>
      </c>
      <c r="CA49" s="6">
        <f t="shared" si="2"/>
        <v>54.650497322111711</v>
      </c>
      <c r="CB49" t="s">
        <v>19</v>
      </c>
      <c r="CC49" s="11">
        <f>AC16</f>
        <v>919</v>
      </c>
      <c r="CD49" t="s">
        <v>19</v>
      </c>
      <c r="CE49">
        <f>AD16</f>
        <v>919</v>
      </c>
      <c r="CF49" t="s">
        <v>19</v>
      </c>
      <c r="CG49" s="11">
        <f>AF16</f>
        <v>269.12799999999999</v>
      </c>
      <c r="CH49" t="s">
        <v>19</v>
      </c>
      <c r="CI49" s="12">
        <f t="shared" si="3"/>
        <v>0</v>
      </c>
      <c r="CJ49" t="s">
        <v>19</v>
      </c>
      <c r="CK49" s="11">
        <f t="shared" si="12"/>
        <v>818.73800000000006</v>
      </c>
      <c r="CL49" t="s">
        <v>19</v>
      </c>
      <c r="CM49">
        <f>R16</f>
        <v>938</v>
      </c>
      <c r="CN49" t="s">
        <v>19</v>
      </c>
      <c r="CO49" s="11">
        <f t="shared" si="13"/>
        <v>3600.05</v>
      </c>
      <c r="CP49" t="s">
        <v>19</v>
      </c>
      <c r="CQ49" s="11">
        <f t="shared" si="9"/>
        <v>12.714498933901913</v>
      </c>
      <c r="CR49" t="s">
        <v>22</v>
      </c>
    </row>
    <row r="50" spans="36:96" x14ac:dyDescent="0.25">
      <c r="AJ50">
        <f t="shared" si="10"/>
        <v>15</v>
      </c>
      <c r="AK50">
        <f t="shared" si="4"/>
        <v>45</v>
      </c>
      <c r="AL50" t="s">
        <v>19</v>
      </c>
      <c r="AM50">
        <f>Y17</f>
        <v>230.32599999999999</v>
      </c>
      <c r="AN50" t="s">
        <v>19</v>
      </c>
      <c r="AO50">
        <f>Z17</f>
        <v>1038</v>
      </c>
      <c r="AP50" t="s">
        <v>19</v>
      </c>
      <c r="AQ50">
        <f>AA17</f>
        <v>288044</v>
      </c>
      <c r="AR50" t="s">
        <v>19</v>
      </c>
      <c r="AS50">
        <f>AB17</f>
        <v>3600.02</v>
      </c>
      <c r="AT50" t="s">
        <v>19</v>
      </c>
      <c r="AU50" s="6">
        <f t="shared" si="5"/>
        <v>77.810597302504817</v>
      </c>
      <c r="AV50" s="8">
        <f t="shared" si="6"/>
        <v>45</v>
      </c>
      <c r="AW50" t="s">
        <v>19</v>
      </c>
      <c r="AX50">
        <f>M17</f>
        <v>756.20799999999997</v>
      </c>
      <c r="AY50" t="s">
        <v>19</v>
      </c>
      <c r="AZ50">
        <f>N17</f>
        <v>929</v>
      </c>
      <c r="BA50" t="s">
        <v>19</v>
      </c>
      <c r="BB50" s="6">
        <f>P17</f>
        <v>3601.35</v>
      </c>
      <c r="BC50" t="s">
        <v>19</v>
      </c>
      <c r="BD50" s="6">
        <f t="shared" si="0"/>
        <v>18.599784714747042</v>
      </c>
      <c r="BE50" t="s">
        <v>22</v>
      </c>
      <c r="BF50">
        <f>D17+1</f>
        <v>15</v>
      </c>
      <c r="BG50">
        <f t="shared" si="1"/>
        <v>45</v>
      </c>
      <c r="BH50" t="s">
        <v>19</v>
      </c>
      <c r="BI50">
        <f>Y17</f>
        <v>230.32599999999999</v>
      </c>
      <c r="BJ50" t="s">
        <v>19</v>
      </c>
      <c r="BK50">
        <f>Z17</f>
        <v>1038</v>
      </c>
      <c r="BL50" t="s">
        <v>19</v>
      </c>
      <c r="BM50">
        <f>AA17</f>
        <v>288044</v>
      </c>
      <c r="BN50" t="s">
        <v>19</v>
      </c>
      <c r="BO50" s="6">
        <f>AB17</f>
        <v>3600.02</v>
      </c>
      <c r="BP50" t="s">
        <v>19</v>
      </c>
      <c r="BQ50" s="6">
        <f t="shared" si="7"/>
        <v>77.810597302504817</v>
      </c>
      <c r="BR50" t="s">
        <v>19</v>
      </c>
      <c r="BS50" s="9">
        <f t="shared" si="8"/>
        <v>45</v>
      </c>
      <c r="BT50" s="10" t="s">
        <v>19</v>
      </c>
      <c r="BU50" s="11">
        <f>U17</f>
        <v>591.15</v>
      </c>
      <c r="BV50" t="s">
        <v>19</v>
      </c>
      <c r="BW50">
        <f t="shared" si="11"/>
        <v>1078</v>
      </c>
      <c r="BX50" t="s">
        <v>19</v>
      </c>
      <c r="BY50" s="11">
        <f>X17</f>
        <v>3600.05</v>
      </c>
      <c r="BZ50" t="s">
        <v>19</v>
      </c>
      <c r="CA50" s="6">
        <f t="shared" si="2"/>
        <v>45.162337662337663</v>
      </c>
      <c r="CB50" t="s">
        <v>19</v>
      </c>
      <c r="CC50" s="11">
        <f>AC17</f>
        <v>929</v>
      </c>
      <c r="CD50" t="s">
        <v>19</v>
      </c>
      <c r="CE50">
        <f>AD17</f>
        <v>929</v>
      </c>
      <c r="CF50" t="s">
        <v>19</v>
      </c>
      <c r="CG50" s="11">
        <f>AF17</f>
        <v>332.71100000000001</v>
      </c>
      <c r="CH50" t="s">
        <v>19</v>
      </c>
      <c r="CI50" s="12">
        <f t="shared" si="3"/>
        <v>0</v>
      </c>
      <c r="CJ50" t="s">
        <v>19</v>
      </c>
      <c r="CK50" s="11">
        <f t="shared" si="12"/>
        <v>768.20500000000004</v>
      </c>
      <c r="CL50" t="s">
        <v>19</v>
      </c>
      <c r="CM50">
        <f>R17</f>
        <v>929</v>
      </c>
      <c r="CN50" t="s">
        <v>19</v>
      </c>
      <c r="CO50" s="11">
        <f t="shared" si="13"/>
        <v>3600.22</v>
      </c>
      <c r="CP50" t="s">
        <v>19</v>
      </c>
      <c r="CQ50" s="11">
        <f t="shared" si="9"/>
        <v>17.308396124865443</v>
      </c>
      <c r="CR50" t="s">
        <v>22</v>
      </c>
    </row>
    <row r="51" spans="36:96" x14ac:dyDescent="0.25">
      <c r="AJ51">
        <f>D18+1</f>
        <v>16</v>
      </c>
      <c r="AK51">
        <f t="shared" si="4"/>
        <v>46</v>
      </c>
      <c r="AL51" t="s">
        <v>19</v>
      </c>
      <c r="AM51">
        <f>Y18</f>
        <v>338.06299999999999</v>
      </c>
      <c r="AN51" t="s">
        <v>19</v>
      </c>
      <c r="AO51">
        <f>Z18</f>
        <v>1117</v>
      </c>
      <c r="AP51" t="s">
        <v>19</v>
      </c>
      <c r="AQ51">
        <f>AA18</f>
        <v>250748</v>
      </c>
      <c r="AR51" t="s">
        <v>19</v>
      </c>
      <c r="AS51">
        <f>AB18</f>
        <v>3600.02</v>
      </c>
      <c r="AT51" t="s">
        <v>19</v>
      </c>
      <c r="AU51" s="6">
        <f t="shared" si="5"/>
        <v>69.734735899731419</v>
      </c>
      <c r="AV51" s="8">
        <f t="shared" si="6"/>
        <v>46</v>
      </c>
      <c r="AW51" t="s">
        <v>19</v>
      </c>
      <c r="AX51">
        <f>M18</f>
        <v>606.15700000000004</v>
      </c>
      <c r="AY51" t="s">
        <v>19</v>
      </c>
      <c r="AZ51">
        <f>N18</f>
        <v>875</v>
      </c>
      <c r="BA51" t="s">
        <v>19</v>
      </c>
      <c r="BB51" s="6">
        <f>P18</f>
        <v>3601.4</v>
      </c>
      <c r="BC51" t="s">
        <v>19</v>
      </c>
      <c r="BD51" s="6">
        <f t="shared" si="0"/>
        <v>30.724914285714284</v>
      </c>
      <c r="BE51" t="s">
        <v>22</v>
      </c>
      <c r="BF51">
        <f>D18+1</f>
        <v>16</v>
      </c>
      <c r="BG51">
        <f t="shared" si="1"/>
        <v>46</v>
      </c>
      <c r="BH51" t="s">
        <v>19</v>
      </c>
      <c r="BI51">
        <f>Y18</f>
        <v>338.06299999999999</v>
      </c>
      <c r="BJ51" t="s">
        <v>19</v>
      </c>
      <c r="BK51">
        <f>Z18</f>
        <v>1117</v>
      </c>
      <c r="BL51" t="s">
        <v>19</v>
      </c>
      <c r="BM51">
        <f>AA18</f>
        <v>250748</v>
      </c>
      <c r="BN51" t="s">
        <v>19</v>
      </c>
      <c r="BO51" s="6">
        <f>AB18</f>
        <v>3600.02</v>
      </c>
      <c r="BP51" t="s">
        <v>19</v>
      </c>
      <c r="BQ51" s="6">
        <f t="shared" si="7"/>
        <v>69.734735899731419</v>
      </c>
      <c r="BR51" t="s">
        <v>19</v>
      </c>
      <c r="BS51" s="9">
        <f t="shared" si="8"/>
        <v>46</v>
      </c>
      <c r="BT51" s="10" t="s">
        <v>19</v>
      </c>
      <c r="BU51" s="11">
        <f>U18</f>
        <v>612.58000000000004</v>
      </c>
      <c r="BV51" t="s">
        <v>19</v>
      </c>
      <c r="BW51">
        <f t="shared" si="11"/>
        <v>882</v>
      </c>
      <c r="BX51" t="s">
        <v>19</v>
      </c>
      <c r="BY51" s="11">
        <f>X18</f>
        <v>3600.05</v>
      </c>
      <c r="BZ51" t="s">
        <v>19</v>
      </c>
      <c r="CA51" s="6">
        <f t="shared" si="2"/>
        <v>30.546485260770972</v>
      </c>
      <c r="CB51" t="s">
        <v>19</v>
      </c>
      <c r="CC51" s="11">
        <f>AC18</f>
        <v>851</v>
      </c>
      <c r="CD51" t="s">
        <v>19</v>
      </c>
      <c r="CE51">
        <f>AD18</f>
        <v>851</v>
      </c>
      <c r="CF51" t="s">
        <v>19</v>
      </c>
      <c r="CG51" s="11">
        <f>AF18</f>
        <v>353.53</v>
      </c>
      <c r="CH51" t="s">
        <v>19</v>
      </c>
      <c r="CI51" s="12">
        <f t="shared" si="3"/>
        <v>0</v>
      </c>
      <c r="CJ51" t="s">
        <v>19</v>
      </c>
      <c r="CK51" s="11">
        <f t="shared" si="12"/>
        <v>670.40700000000004</v>
      </c>
      <c r="CL51" t="s">
        <v>19</v>
      </c>
      <c r="CM51">
        <f>R18</f>
        <v>854</v>
      </c>
      <c r="CN51" t="s">
        <v>19</v>
      </c>
      <c r="CO51" s="11">
        <f t="shared" si="13"/>
        <v>3600.08</v>
      </c>
      <c r="CP51" t="s">
        <v>19</v>
      </c>
      <c r="CQ51" s="11">
        <f t="shared" si="9"/>
        <v>21.498009367681494</v>
      </c>
      <c r="CR51" t="s">
        <v>22</v>
      </c>
    </row>
    <row r="52" spans="36:96" x14ac:dyDescent="0.25">
      <c r="AJ52">
        <f t="shared" si="10"/>
        <v>17</v>
      </c>
      <c r="AK52">
        <f t="shared" si="4"/>
        <v>47</v>
      </c>
      <c r="AL52" t="s">
        <v>19</v>
      </c>
      <c r="AM52">
        <f>Y19</f>
        <v>477</v>
      </c>
      <c r="AN52" t="s">
        <v>19</v>
      </c>
      <c r="AO52">
        <f>Z19</f>
        <v>1025</v>
      </c>
      <c r="AP52" t="s">
        <v>19</v>
      </c>
      <c r="AQ52">
        <f>AA19</f>
        <v>517853</v>
      </c>
      <c r="AR52" t="s">
        <v>19</v>
      </c>
      <c r="AS52">
        <f>AB19</f>
        <v>3600.02</v>
      </c>
      <c r="AT52" t="s">
        <v>19</v>
      </c>
      <c r="AU52" s="6">
        <f t="shared" si="5"/>
        <v>53.463414634146346</v>
      </c>
      <c r="AV52" s="8">
        <f t="shared" si="6"/>
        <v>47</v>
      </c>
      <c r="AW52" t="s">
        <v>19</v>
      </c>
      <c r="AX52">
        <f>M19</f>
        <v>942</v>
      </c>
      <c r="AY52" t="s">
        <v>19</v>
      </c>
      <c r="AZ52">
        <f>N19</f>
        <v>942</v>
      </c>
      <c r="BA52" t="s">
        <v>19</v>
      </c>
      <c r="BB52" s="6">
        <f>P19</f>
        <v>2160.71</v>
      </c>
      <c r="BC52" t="s">
        <v>19</v>
      </c>
      <c r="BD52" s="6">
        <f t="shared" si="0"/>
        <v>0</v>
      </c>
      <c r="BE52" t="s">
        <v>22</v>
      </c>
      <c r="BF52">
        <f>D19+1</f>
        <v>17</v>
      </c>
      <c r="BG52">
        <f t="shared" si="1"/>
        <v>47</v>
      </c>
      <c r="BH52" t="s">
        <v>19</v>
      </c>
      <c r="BI52">
        <f>Y19</f>
        <v>477</v>
      </c>
      <c r="BJ52" t="s">
        <v>19</v>
      </c>
      <c r="BK52">
        <f>Z19</f>
        <v>1025</v>
      </c>
      <c r="BL52" t="s">
        <v>19</v>
      </c>
      <c r="BM52">
        <f>AA19</f>
        <v>517853</v>
      </c>
      <c r="BN52" t="s">
        <v>19</v>
      </c>
      <c r="BO52" s="6">
        <f>AB19</f>
        <v>3600.02</v>
      </c>
      <c r="BP52" t="s">
        <v>19</v>
      </c>
      <c r="BQ52" s="6">
        <f t="shared" si="7"/>
        <v>53.463414634146346</v>
      </c>
      <c r="BR52" t="s">
        <v>19</v>
      </c>
      <c r="BS52" s="9">
        <f t="shared" si="8"/>
        <v>47</v>
      </c>
      <c r="BT52" s="10" t="s">
        <v>19</v>
      </c>
      <c r="BU52" s="11">
        <f>U19</f>
        <v>744</v>
      </c>
      <c r="BV52" t="s">
        <v>19</v>
      </c>
      <c r="BW52">
        <f t="shared" si="11"/>
        <v>942</v>
      </c>
      <c r="BX52" t="s">
        <v>19</v>
      </c>
      <c r="BY52" s="11">
        <f>X19</f>
        <v>3600.05</v>
      </c>
      <c r="BZ52" t="s">
        <v>19</v>
      </c>
      <c r="CA52" s="6">
        <f t="shared" si="2"/>
        <v>21.019108280254777</v>
      </c>
      <c r="CB52" t="s">
        <v>19</v>
      </c>
      <c r="CC52" s="11">
        <f>AC19</f>
        <v>942</v>
      </c>
      <c r="CD52" t="s">
        <v>19</v>
      </c>
      <c r="CE52">
        <f>AD19</f>
        <v>942</v>
      </c>
      <c r="CF52" t="s">
        <v>19</v>
      </c>
      <c r="CG52" s="11">
        <f>AF19</f>
        <v>291.483</v>
      </c>
      <c r="CH52" t="s">
        <v>19</v>
      </c>
      <c r="CI52" s="12">
        <f t="shared" si="3"/>
        <v>0</v>
      </c>
      <c r="CJ52" t="s">
        <v>19</v>
      </c>
      <c r="CK52" s="11">
        <f t="shared" si="12"/>
        <v>942</v>
      </c>
      <c r="CL52" t="s">
        <v>19</v>
      </c>
      <c r="CM52">
        <f>R19</f>
        <v>942</v>
      </c>
      <c r="CN52" t="s">
        <v>19</v>
      </c>
      <c r="CO52" s="11">
        <f t="shared" si="13"/>
        <v>2837.57</v>
      </c>
      <c r="CP52" t="s">
        <v>19</v>
      </c>
      <c r="CQ52" s="12">
        <f>((CM52-CK52)/CM52)*(100)</f>
        <v>0</v>
      </c>
      <c r="CR52" t="s">
        <v>22</v>
      </c>
    </row>
    <row r="53" spans="36:96" x14ac:dyDescent="0.25">
      <c r="AJ53">
        <f t="shared" si="10"/>
        <v>18</v>
      </c>
      <c r="AK53">
        <f t="shared" si="4"/>
        <v>48</v>
      </c>
      <c r="AL53" t="s">
        <v>19</v>
      </c>
      <c r="AM53">
        <f>Y20</f>
        <v>562.38599999999997</v>
      </c>
      <c r="AN53" t="s">
        <v>19</v>
      </c>
      <c r="AO53">
        <f>Z20</f>
        <v>-1</v>
      </c>
      <c r="AP53" t="s">
        <v>19</v>
      </c>
      <c r="AQ53">
        <f>AA20</f>
        <v>394828</v>
      </c>
      <c r="AR53" t="s">
        <v>19</v>
      </c>
      <c r="AS53">
        <f>AB20</f>
        <v>3600.02</v>
      </c>
      <c r="AT53" t="s">
        <v>19</v>
      </c>
      <c r="AU53" s="6" t="s">
        <v>26</v>
      </c>
      <c r="AV53" s="8">
        <f t="shared" si="6"/>
        <v>48</v>
      </c>
      <c r="AW53" t="s">
        <v>19</v>
      </c>
      <c r="AX53">
        <f>M20</f>
        <v>1250</v>
      </c>
      <c r="AY53" t="s">
        <v>19</v>
      </c>
      <c r="AZ53">
        <f>N20</f>
        <v>1250</v>
      </c>
      <c r="BA53" t="s">
        <v>19</v>
      </c>
      <c r="BB53" s="6">
        <f>P20</f>
        <v>2616.81</v>
      </c>
      <c r="BC53" t="s">
        <v>19</v>
      </c>
      <c r="BD53" s="6">
        <f t="shared" si="0"/>
        <v>0</v>
      </c>
      <c r="BE53" t="s">
        <v>22</v>
      </c>
      <c r="BF53">
        <f>D20+1</f>
        <v>18</v>
      </c>
      <c r="BG53">
        <f t="shared" si="1"/>
        <v>48</v>
      </c>
      <c r="BH53" t="s">
        <v>19</v>
      </c>
      <c r="BI53">
        <f>Y20</f>
        <v>562.38599999999997</v>
      </c>
      <c r="BJ53" t="s">
        <v>19</v>
      </c>
      <c r="BK53">
        <f>Z20</f>
        <v>-1</v>
      </c>
      <c r="BL53" t="s">
        <v>19</v>
      </c>
      <c r="BM53">
        <f>AA20</f>
        <v>394828</v>
      </c>
      <c r="BN53" t="s">
        <v>19</v>
      </c>
      <c r="BO53" s="6">
        <f>AB20</f>
        <v>3600.02</v>
      </c>
      <c r="BP53" t="s">
        <v>19</v>
      </c>
      <c r="BQ53" s="6" t="s">
        <v>26</v>
      </c>
      <c r="BR53" t="s">
        <v>19</v>
      </c>
      <c r="BS53" s="9">
        <f t="shared" si="8"/>
        <v>48</v>
      </c>
      <c r="BT53" s="10" t="s">
        <v>19</v>
      </c>
      <c r="BU53" s="11">
        <f>U20</f>
        <v>864.06799999999998</v>
      </c>
      <c r="BV53" t="s">
        <v>19</v>
      </c>
      <c r="BW53">
        <f t="shared" si="11"/>
        <v>1326</v>
      </c>
      <c r="BX53" t="s">
        <v>19</v>
      </c>
      <c r="BY53" s="11">
        <f>X20</f>
        <v>3600.07</v>
      </c>
      <c r="BZ53" t="s">
        <v>19</v>
      </c>
      <c r="CA53" s="6">
        <f t="shared" si="2"/>
        <v>34.836500754147814</v>
      </c>
      <c r="CB53" t="s">
        <v>19</v>
      </c>
      <c r="CC53" s="11">
        <f>AC20</f>
        <v>1250</v>
      </c>
      <c r="CD53" t="s">
        <v>19</v>
      </c>
      <c r="CE53">
        <f>AD20</f>
        <v>1250</v>
      </c>
      <c r="CF53" t="s">
        <v>19</v>
      </c>
      <c r="CG53" s="11">
        <f>AF20</f>
        <v>615.04600000000005</v>
      </c>
      <c r="CH53" t="s">
        <v>19</v>
      </c>
      <c r="CI53" s="12">
        <f t="shared" si="3"/>
        <v>0</v>
      </c>
      <c r="CJ53" t="s">
        <v>19</v>
      </c>
      <c r="CK53" s="11">
        <f t="shared" si="12"/>
        <v>982.00199999999995</v>
      </c>
      <c r="CL53" t="s">
        <v>19</v>
      </c>
      <c r="CM53">
        <f>R20</f>
        <v>1250</v>
      </c>
      <c r="CN53" t="s">
        <v>19</v>
      </c>
      <c r="CO53" s="11">
        <f t="shared" si="13"/>
        <v>3600.07</v>
      </c>
      <c r="CP53" t="s">
        <v>19</v>
      </c>
      <c r="CQ53" s="11">
        <f t="shared" si="9"/>
        <v>21.439840000000004</v>
      </c>
      <c r="CR53" t="s">
        <v>22</v>
      </c>
    </row>
    <row r="54" spans="36:96" x14ac:dyDescent="0.25">
      <c r="AJ54">
        <f t="shared" si="10"/>
        <v>19</v>
      </c>
      <c r="AK54">
        <f t="shared" si="4"/>
        <v>49</v>
      </c>
      <c r="AL54" t="s">
        <v>19</v>
      </c>
      <c r="AM54">
        <f>Y21</f>
        <v>384.274</v>
      </c>
      <c r="AN54" t="s">
        <v>19</v>
      </c>
      <c r="AO54">
        <f>Z21</f>
        <v>897</v>
      </c>
      <c r="AP54" t="s">
        <v>19</v>
      </c>
      <c r="AQ54">
        <f>AA21</f>
        <v>232914</v>
      </c>
      <c r="AR54" t="s">
        <v>19</v>
      </c>
      <c r="AS54">
        <f>AB21</f>
        <v>3600.02</v>
      </c>
      <c r="AT54" t="s">
        <v>19</v>
      </c>
      <c r="AU54" s="6">
        <f t="shared" si="5"/>
        <v>57.160089186176144</v>
      </c>
      <c r="AV54" s="8">
        <f t="shared" si="6"/>
        <v>49</v>
      </c>
      <c r="AW54" t="s">
        <v>19</v>
      </c>
      <c r="AX54">
        <f>M21</f>
        <v>831</v>
      </c>
      <c r="AY54" t="s">
        <v>19</v>
      </c>
      <c r="AZ54">
        <f>N21</f>
        <v>831</v>
      </c>
      <c r="BA54" t="s">
        <v>19</v>
      </c>
      <c r="BB54" s="6">
        <f>P21</f>
        <v>1097.95</v>
      </c>
      <c r="BC54" t="s">
        <v>19</v>
      </c>
      <c r="BD54" s="6">
        <f t="shared" si="0"/>
        <v>0</v>
      </c>
      <c r="BE54" t="s">
        <v>22</v>
      </c>
      <c r="BF54">
        <f>D21+1</f>
        <v>19</v>
      </c>
      <c r="BG54">
        <f t="shared" si="1"/>
        <v>49</v>
      </c>
      <c r="BH54" t="s">
        <v>19</v>
      </c>
      <c r="BI54">
        <f>Y21</f>
        <v>384.274</v>
      </c>
      <c r="BJ54" t="s">
        <v>19</v>
      </c>
      <c r="BK54">
        <f>Z21</f>
        <v>897</v>
      </c>
      <c r="BL54" t="s">
        <v>19</v>
      </c>
      <c r="BM54">
        <f>AA21</f>
        <v>232914</v>
      </c>
      <c r="BN54" t="s">
        <v>19</v>
      </c>
      <c r="BO54" s="6">
        <f>AB21</f>
        <v>3600.02</v>
      </c>
      <c r="BP54" t="s">
        <v>19</v>
      </c>
      <c r="BQ54" s="6">
        <f t="shared" si="7"/>
        <v>57.160089186176144</v>
      </c>
      <c r="BR54" t="s">
        <v>19</v>
      </c>
      <c r="BS54" s="9">
        <f t="shared" si="8"/>
        <v>49</v>
      </c>
      <c r="BT54" s="10" t="s">
        <v>19</v>
      </c>
      <c r="BU54" s="11">
        <f>U21</f>
        <v>495.726</v>
      </c>
      <c r="BV54" t="s">
        <v>19</v>
      </c>
      <c r="BW54">
        <f t="shared" si="11"/>
        <v>1411</v>
      </c>
      <c r="BX54" t="s">
        <v>19</v>
      </c>
      <c r="BY54" s="11">
        <f>X21</f>
        <v>3600.07</v>
      </c>
      <c r="BZ54" t="s">
        <v>19</v>
      </c>
      <c r="CA54" s="6">
        <f t="shared" si="2"/>
        <v>64.867044649184976</v>
      </c>
      <c r="CB54" t="s">
        <v>19</v>
      </c>
      <c r="CC54" s="11">
        <f>AC21</f>
        <v>831</v>
      </c>
      <c r="CD54" t="s">
        <v>19</v>
      </c>
      <c r="CE54">
        <f>AD21</f>
        <v>831</v>
      </c>
      <c r="CF54" t="s">
        <v>19</v>
      </c>
      <c r="CG54" s="11">
        <f>AF21</f>
        <v>158.203</v>
      </c>
      <c r="CH54" t="s">
        <v>19</v>
      </c>
      <c r="CI54" s="12">
        <f t="shared" si="3"/>
        <v>0</v>
      </c>
      <c r="CJ54" t="s">
        <v>19</v>
      </c>
      <c r="CK54" s="11">
        <f t="shared" si="12"/>
        <v>831</v>
      </c>
      <c r="CL54" t="s">
        <v>19</v>
      </c>
      <c r="CM54">
        <f>R21</f>
        <v>831</v>
      </c>
      <c r="CN54" t="s">
        <v>19</v>
      </c>
      <c r="CO54" s="11">
        <f t="shared" si="13"/>
        <v>1251.27</v>
      </c>
      <c r="CP54" t="s">
        <v>19</v>
      </c>
      <c r="CQ54" s="12">
        <f t="shared" si="9"/>
        <v>0</v>
      </c>
      <c r="CR54" t="s">
        <v>22</v>
      </c>
    </row>
    <row r="55" spans="36:96" x14ac:dyDescent="0.25">
      <c r="AJ55">
        <f t="shared" si="10"/>
        <v>20</v>
      </c>
      <c r="AK55">
        <f t="shared" si="4"/>
        <v>50</v>
      </c>
      <c r="AL55" t="s">
        <v>19</v>
      </c>
      <c r="AM55">
        <f>Y22</f>
        <v>352.36399999999998</v>
      </c>
      <c r="AN55" t="s">
        <v>19</v>
      </c>
      <c r="AO55">
        <f>Z22</f>
        <v>1225</v>
      </c>
      <c r="AP55" t="s">
        <v>19</v>
      </c>
      <c r="AQ55">
        <f>AA22</f>
        <v>178539</v>
      </c>
      <c r="AR55" t="s">
        <v>19</v>
      </c>
      <c r="AS55">
        <f>AB22</f>
        <v>3600.02</v>
      </c>
      <c r="AT55" t="s">
        <v>19</v>
      </c>
      <c r="AU55" s="6">
        <f t="shared" si="5"/>
        <v>71.235591836734685</v>
      </c>
      <c r="AV55" s="8">
        <f t="shared" si="6"/>
        <v>50</v>
      </c>
      <c r="AW55" t="s">
        <v>19</v>
      </c>
      <c r="AX55">
        <f>M22</f>
        <v>713.86300000000006</v>
      </c>
      <c r="AY55" t="s">
        <v>19</v>
      </c>
      <c r="AZ55">
        <f>N22</f>
        <v>1239</v>
      </c>
      <c r="BA55" t="s">
        <v>19</v>
      </c>
      <c r="BB55" s="6">
        <f>P22</f>
        <v>3601.71</v>
      </c>
      <c r="BC55" t="s">
        <v>19</v>
      </c>
      <c r="BD55" s="6">
        <f t="shared" si="0"/>
        <v>42.383938660209843</v>
      </c>
      <c r="BE55" t="s">
        <v>22</v>
      </c>
      <c r="BF55">
        <f>D22+1</f>
        <v>20</v>
      </c>
      <c r="BG55">
        <f t="shared" si="1"/>
        <v>50</v>
      </c>
      <c r="BH55" t="s">
        <v>19</v>
      </c>
      <c r="BI55">
        <f>Y22</f>
        <v>352.36399999999998</v>
      </c>
      <c r="BJ55" t="s">
        <v>19</v>
      </c>
      <c r="BK55">
        <f>Z22</f>
        <v>1225</v>
      </c>
      <c r="BL55" t="s">
        <v>19</v>
      </c>
      <c r="BM55">
        <f>AA22</f>
        <v>178539</v>
      </c>
      <c r="BN55" t="s">
        <v>19</v>
      </c>
      <c r="BO55" s="6">
        <f>AB22</f>
        <v>3600.02</v>
      </c>
      <c r="BP55" t="s">
        <v>19</v>
      </c>
      <c r="BQ55" s="6">
        <f t="shared" si="7"/>
        <v>71.235591836734685</v>
      </c>
      <c r="BR55" t="s">
        <v>19</v>
      </c>
      <c r="BS55" s="9">
        <f t="shared" si="8"/>
        <v>50</v>
      </c>
      <c r="BT55" s="10" t="s">
        <v>19</v>
      </c>
      <c r="BU55" s="11">
        <f>U22</f>
        <v>540.71199999999999</v>
      </c>
      <c r="BV55" t="s">
        <v>19</v>
      </c>
      <c r="BW55">
        <f t="shared" si="11"/>
        <v>1378</v>
      </c>
      <c r="BX55" t="s">
        <v>19</v>
      </c>
      <c r="BY55" s="11">
        <f>X22</f>
        <v>3600.07</v>
      </c>
      <c r="BZ55" t="s">
        <v>19</v>
      </c>
      <c r="CA55" s="6">
        <f t="shared" si="2"/>
        <v>60.761103047895503</v>
      </c>
      <c r="CB55" t="s">
        <v>19</v>
      </c>
      <c r="CC55" s="11">
        <f>AC22</f>
        <v>972.25300000000004</v>
      </c>
      <c r="CD55" t="s">
        <v>19</v>
      </c>
      <c r="CE55">
        <f>AD22</f>
        <v>1096</v>
      </c>
      <c r="CF55" t="s">
        <v>19</v>
      </c>
      <c r="CG55" s="11">
        <f>AF22</f>
        <v>3600.1</v>
      </c>
      <c r="CH55" t="s">
        <v>19</v>
      </c>
      <c r="CI55" s="11">
        <f t="shared" si="3"/>
        <v>11.290784671532842</v>
      </c>
      <c r="CJ55" t="s">
        <v>19</v>
      </c>
      <c r="CK55" s="11">
        <f t="shared" si="12"/>
        <v>687.61599999999999</v>
      </c>
      <c r="CL55" t="s">
        <v>19</v>
      </c>
      <c r="CM55">
        <f>R22</f>
        <v>1102</v>
      </c>
      <c r="CN55" t="s">
        <v>19</v>
      </c>
      <c r="CO55" s="11">
        <f t="shared" si="13"/>
        <v>3600.07</v>
      </c>
      <c r="CP55" t="s">
        <v>19</v>
      </c>
      <c r="CQ55" s="11">
        <f t="shared" si="9"/>
        <v>37.602903811252268</v>
      </c>
      <c r="CR55" t="s">
        <v>22</v>
      </c>
    </row>
  </sheetData>
  <sortState xmlns:xlrd2="http://schemas.microsoft.com/office/spreadsheetml/2017/richdata2" ref="A3:P27">
    <sortCondition ref="D3:D27"/>
  </sortState>
  <mergeCells count="5">
    <mergeCell ref="M1:P1"/>
    <mergeCell ref="Q1:T1"/>
    <mergeCell ref="U1:X1"/>
    <mergeCell ref="Y1:AB1"/>
    <mergeCell ref="AC1:AF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B784-9FAE-41B6-B5E3-F2B4B300B577}">
  <dimension ref="A1:CY51"/>
  <sheetViews>
    <sheetView topLeftCell="CQ29" workbookViewId="0">
      <selection activeCell="BF52" sqref="BF52"/>
    </sheetView>
  </sheetViews>
  <sheetFormatPr baseColWidth="10" defaultRowHeight="15" x14ac:dyDescent="0.25"/>
  <sheetData>
    <row r="1" spans="1:34" x14ac:dyDescent="0.25">
      <c r="M1" s="13" t="s">
        <v>14</v>
      </c>
      <c r="N1" s="13"/>
      <c r="O1" s="13"/>
      <c r="P1" s="13"/>
      <c r="Q1" s="14" t="s">
        <v>15</v>
      </c>
      <c r="R1" s="14"/>
      <c r="S1" s="14"/>
      <c r="T1" s="14"/>
      <c r="U1" s="15" t="s">
        <v>16</v>
      </c>
      <c r="V1" s="15"/>
      <c r="W1" s="15"/>
      <c r="X1" s="15"/>
      <c r="Y1" s="16" t="s">
        <v>17</v>
      </c>
      <c r="Z1" s="16"/>
      <c r="AA1" s="16"/>
      <c r="AB1" s="16"/>
      <c r="AC1" s="17" t="s">
        <v>18</v>
      </c>
      <c r="AD1" s="17"/>
      <c r="AE1" s="17"/>
      <c r="AF1" s="17"/>
    </row>
    <row r="2" spans="1:3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s="1" t="s">
        <v>29</v>
      </c>
      <c r="N2" s="1" t="s">
        <v>28</v>
      </c>
      <c r="O2" s="1" t="s">
        <v>12</v>
      </c>
      <c r="P2" s="1" t="s">
        <v>13</v>
      </c>
      <c r="Q2" s="2" t="s">
        <v>29</v>
      </c>
      <c r="R2" s="2" t="s">
        <v>28</v>
      </c>
      <c r="S2" s="2" t="s">
        <v>12</v>
      </c>
      <c r="T2" s="2" t="s">
        <v>13</v>
      </c>
      <c r="U2" s="3" t="s">
        <v>29</v>
      </c>
      <c r="V2" s="3" t="s">
        <v>28</v>
      </c>
      <c r="W2" s="3" t="s">
        <v>12</v>
      </c>
      <c r="X2" s="3" t="s">
        <v>13</v>
      </c>
      <c r="Y2" s="4" t="s">
        <v>29</v>
      </c>
      <c r="Z2" s="4" t="s">
        <v>28</v>
      </c>
      <c r="AA2" s="4" t="s">
        <v>12</v>
      </c>
      <c r="AB2" s="4" t="s">
        <v>13</v>
      </c>
      <c r="AC2" s="5" t="s">
        <v>29</v>
      </c>
      <c r="AD2" s="5" t="s">
        <v>28</v>
      </c>
      <c r="AE2" s="5" t="s">
        <v>12</v>
      </c>
      <c r="AF2" s="5" t="s">
        <v>13</v>
      </c>
      <c r="AH2" s="5" t="s">
        <v>20</v>
      </c>
    </row>
    <row r="3" spans="1:34" x14ac:dyDescent="0.25">
      <c r="A3">
        <v>10</v>
      </c>
      <c r="B3">
        <v>20</v>
      </c>
      <c r="C3">
        <v>5</v>
      </c>
      <c r="D3">
        <v>0</v>
      </c>
      <c r="E3">
        <v>35</v>
      </c>
      <c r="F3">
        <v>51</v>
      </c>
      <c r="G3">
        <v>73</v>
      </c>
      <c r="H3">
        <v>34</v>
      </c>
      <c r="I3">
        <v>49</v>
      </c>
      <c r="J3">
        <v>48</v>
      </c>
      <c r="K3">
        <v>54</v>
      </c>
      <c r="L3">
        <v>26</v>
      </c>
      <c r="M3" s="7">
        <v>241</v>
      </c>
      <c r="N3" s="7">
        <v>241</v>
      </c>
      <c r="O3" s="7">
        <v>916</v>
      </c>
      <c r="P3" s="7">
        <v>5.3769999999999998</v>
      </c>
      <c r="Q3" s="2">
        <v>241</v>
      </c>
      <c r="R3" s="2">
        <v>241</v>
      </c>
      <c r="S3" s="2">
        <v>831</v>
      </c>
      <c r="T3" s="2">
        <v>6.6429999999999998</v>
      </c>
      <c r="U3" s="3">
        <v>241</v>
      </c>
      <c r="V3" s="3">
        <v>241</v>
      </c>
      <c r="W3" s="3">
        <v>551</v>
      </c>
      <c r="X3" s="3">
        <v>0.72099999999999997</v>
      </c>
      <c r="Y3" s="4">
        <v>241</v>
      </c>
      <c r="Z3" s="4">
        <v>241</v>
      </c>
      <c r="AA3" s="4">
        <v>1553</v>
      </c>
      <c r="AB3" s="4">
        <v>1.7290000000000001</v>
      </c>
      <c r="AC3" s="5"/>
      <c r="AD3" s="5"/>
      <c r="AE3" s="5"/>
      <c r="AF3" s="5"/>
      <c r="AH3">
        <v>241</v>
      </c>
    </row>
    <row r="4" spans="1:34" x14ac:dyDescent="0.25">
      <c r="A4">
        <v>10</v>
      </c>
      <c r="B4">
        <v>20</v>
      </c>
      <c r="C4">
        <v>5</v>
      </c>
      <c r="D4">
        <v>1</v>
      </c>
      <c r="E4">
        <v>53</v>
      </c>
      <c r="F4">
        <v>48</v>
      </c>
      <c r="G4">
        <v>69</v>
      </c>
      <c r="H4">
        <v>32</v>
      </c>
      <c r="I4">
        <v>46</v>
      </c>
      <c r="J4">
        <v>50</v>
      </c>
      <c r="K4">
        <v>56</v>
      </c>
      <c r="L4">
        <v>32</v>
      </c>
      <c r="M4" s="7">
        <v>358</v>
      </c>
      <c r="N4" s="7">
        <v>358</v>
      </c>
      <c r="O4" s="7">
        <v>280</v>
      </c>
      <c r="P4" s="7">
        <v>3.7770000000000001</v>
      </c>
      <c r="Q4" s="2">
        <v>358</v>
      </c>
      <c r="R4" s="2">
        <v>358</v>
      </c>
      <c r="S4" s="2">
        <v>40</v>
      </c>
      <c r="T4" s="2">
        <v>6.1710000000000003</v>
      </c>
      <c r="U4" s="3">
        <v>358</v>
      </c>
      <c r="V4" s="3">
        <v>358</v>
      </c>
      <c r="W4" s="3">
        <v>164</v>
      </c>
      <c r="X4" s="3">
        <v>0.39500000000000002</v>
      </c>
      <c r="Y4" s="4">
        <v>358</v>
      </c>
      <c r="Z4" s="4">
        <v>358</v>
      </c>
      <c r="AA4" s="4">
        <v>1058</v>
      </c>
      <c r="AB4" s="4">
        <v>1.2370000000000001</v>
      </c>
      <c r="AC4" s="5"/>
      <c r="AD4" s="5"/>
      <c r="AE4" s="5"/>
      <c r="AF4" s="5"/>
      <c r="AH4">
        <v>358</v>
      </c>
    </row>
    <row r="5" spans="1:34" x14ac:dyDescent="0.25">
      <c r="A5">
        <v>10</v>
      </c>
      <c r="B5">
        <v>20</v>
      </c>
      <c r="C5">
        <v>5</v>
      </c>
      <c r="D5">
        <v>2</v>
      </c>
      <c r="E5">
        <v>31</v>
      </c>
      <c r="F5">
        <v>42</v>
      </c>
      <c r="G5">
        <v>60</v>
      </c>
      <c r="H5">
        <v>28</v>
      </c>
      <c r="I5">
        <v>40</v>
      </c>
      <c r="J5">
        <v>47</v>
      </c>
      <c r="K5">
        <v>54</v>
      </c>
      <c r="L5">
        <v>20</v>
      </c>
      <c r="M5" s="7">
        <v>223</v>
      </c>
      <c r="N5" s="7">
        <v>223</v>
      </c>
      <c r="O5" s="7">
        <v>178</v>
      </c>
      <c r="P5" s="7">
        <v>4.0380000000000003</v>
      </c>
      <c r="Q5" s="2">
        <v>223</v>
      </c>
      <c r="R5" s="2">
        <v>223</v>
      </c>
      <c r="S5" s="2">
        <v>206</v>
      </c>
      <c r="T5" s="2">
        <v>6.202</v>
      </c>
      <c r="U5" s="3">
        <v>223</v>
      </c>
      <c r="V5" s="3">
        <v>223</v>
      </c>
      <c r="W5" s="3">
        <v>73</v>
      </c>
      <c r="X5" s="3">
        <v>0.38900000000000001</v>
      </c>
      <c r="Y5" s="4">
        <v>223</v>
      </c>
      <c r="Z5" s="4">
        <v>223</v>
      </c>
      <c r="AA5" s="4">
        <v>291</v>
      </c>
      <c r="AB5" s="4">
        <v>0.85199999999999998</v>
      </c>
      <c r="AC5" s="5"/>
      <c r="AD5" s="5"/>
      <c r="AE5" s="5"/>
      <c r="AF5" s="5"/>
      <c r="AH5">
        <v>223</v>
      </c>
    </row>
    <row r="6" spans="1:34" x14ac:dyDescent="0.25">
      <c r="A6">
        <v>10</v>
      </c>
      <c r="B6">
        <v>20</v>
      </c>
      <c r="C6">
        <v>5</v>
      </c>
      <c r="D6">
        <v>3</v>
      </c>
      <c r="E6">
        <v>30</v>
      </c>
      <c r="F6">
        <v>54</v>
      </c>
      <c r="G6">
        <v>78</v>
      </c>
      <c r="H6">
        <v>36</v>
      </c>
      <c r="I6">
        <v>52</v>
      </c>
      <c r="J6">
        <v>46</v>
      </c>
      <c r="K6">
        <v>52</v>
      </c>
      <c r="L6">
        <v>22</v>
      </c>
      <c r="M6" s="7">
        <v>202</v>
      </c>
      <c r="N6" s="7">
        <v>202</v>
      </c>
      <c r="O6" s="7">
        <v>257</v>
      </c>
      <c r="P6" s="7">
        <v>3.98</v>
      </c>
      <c r="Q6" s="2">
        <v>202</v>
      </c>
      <c r="R6" s="2">
        <v>202</v>
      </c>
      <c r="S6" s="2">
        <v>277</v>
      </c>
      <c r="T6" s="2">
        <v>6.6020000000000003</v>
      </c>
      <c r="U6" s="3">
        <v>202</v>
      </c>
      <c r="V6" s="3">
        <v>202</v>
      </c>
      <c r="W6" s="3">
        <v>181</v>
      </c>
      <c r="X6" s="3">
        <v>0.55700000000000005</v>
      </c>
      <c r="Y6" s="4">
        <v>202</v>
      </c>
      <c r="Z6" s="4">
        <v>202</v>
      </c>
      <c r="AA6" s="4">
        <v>2928</v>
      </c>
      <c r="AB6" s="4">
        <v>2.0190000000000001</v>
      </c>
      <c r="AC6" s="5"/>
      <c r="AD6" s="5"/>
      <c r="AE6" s="5"/>
      <c r="AF6" s="5"/>
      <c r="AH6">
        <v>202</v>
      </c>
    </row>
    <row r="7" spans="1:34" x14ac:dyDescent="0.25">
      <c r="A7">
        <v>20</v>
      </c>
      <c r="B7">
        <v>20</v>
      </c>
      <c r="C7">
        <v>10</v>
      </c>
      <c r="D7">
        <v>4</v>
      </c>
      <c r="E7">
        <v>34</v>
      </c>
      <c r="F7">
        <v>65</v>
      </c>
      <c r="G7">
        <v>94</v>
      </c>
      <c r="H7">
        <v>32</v>
      </c>
      <c r="I7">
        <v>47</v>
      </c>
      <c r="J7">
        <v>84</v>
      </c>
      <c r="K7">
        <v>100</v>
      </c>
      <c r="L7">
        <v>32</v>
      </c>
      <c r="M7" s="7">
        <v>257</v>
      </c>
      <c r="N7" s="7">
        <v>257</v>
      </c>
      <c r="O7" s="7">
        <v>1831</v>
      </c>
      <c r="P7" s="7">
        <v>6.96</v>
      </c>
      <c r="Q7" s="2">
        <v>257</v>
      </c>
      <c r="R7" s="2">
        <v>257</v>
      </c>
      <c r="S7" s="2">
        <v>1099</v>
      </c>
      <c r="T7" s="2">
        <v>11.047000000000001</v>
      </c>
      <c r="U7" s="3">
        <v>257</v>
      </c>
      <c r="V7" s="3">
        <v>257</v>
      </c>
      <c r="W7" s="3">
        <v>3702</v>
      </c>
      <c r="X7" s="3">
        <v>5.8220000000000001</v>
      </c>
      <c r="Y7" s="4">
        <v>257</v>
      </c>
      <c r="Z7" s="4">
        <v>257</v>
      </c>
      <c r="AA7" s="4">
        <v>13395</v>
      </c>
      <c r="AB7" s="4">
        <v>30.06</v>
      </c>
      <c r="AC7" s="5"/>
      <c r="AD7" s="5"/>
      <c r="AE7" s="5"/>
      <c r="AF7" s="5"/>
      <c r="AH7">
        <v>257</v>
      </c>
    </row>
    <row r="8" spans="1:34" x14ac:dyDescent="0.25">
      <c r="A8">
        <v>20</v>
      </c>
      <c r="B8">
        <v>20</v>
      </c>
      <c r="C8">
        <v>10</v>
      </c>
      <c r="D8">
        <v>5</v>
      </c>
      <c r="E8">
        <v>53</v>
      </c>
      <c r="F8">
        <v>72</v>
      </c>
      <c r="G8">
        <v>104</v>
      </c>
      <c r="H8">
        <v>36</v>
      </c>
      <c r="I8">
        <v>52</v>
      </c>
      <c r="J8">
        <v>73</v>
      </c>
      <c r="K8">
        <v>78</v>
      </c>
      <c r="L8">
        <v>30</v>
      </c>
      <c r="M8" s="7">
        <v>226</v>
      </c>
      <c r="N8" s="7">
        <v>226</v>
      </c>
      <c r="O8" s="7">
        <v>1533</v>
      </c>
      <c r="P8" s="7">
        <v>7.0019999999999998</v>
      </c>
      <c r="Q8" s="2">
        <v>226</v>
      </c>
      <c r="R8" s="2">
        <v>226</v>
      </c>
      <c r="S8" s="2">
        <v>637</v>
      </c>
      <c r="T8" s="2">
        <v>9.1750000000000007</v>
      </c>
      <c r="U8" s="3">
        <v>226</v>
      </c>
      <c r="V8" s="3">
        <v>226</v>
      </c>
      <c r="W8" s="3">
        <v>961</v>
      </c>
      <c r="X8" s="3">
        <v>2.9119999999999999</v>
      </c>
      <c r="Y8" s="4">
        <v>226</v>
      </c>
      <c r="Z8" s="4">
        <v>226</v>
      </c>
      <c r="AA8" s="4">
        <v>2003</v>
      </c>
      <c r="AB8" s="4">
        <v>6.9480000000000004</v>
      </c>
      <c r="AC8" s="5"/>
      <c r="AD8" s="5"/>
      <c r="AE8" s="5"/>
      <c r="AF8" s="5"/>
      <c r="AH8">
        <v>226</v>
      </c>
    </row>
    <row r="9" spans="1:34" x14ac:dyDescent="0.25">
      <c r="A9">
        <v>20</v>
      </c>
      <c r="B9">
        <v>20</v>
      </c>
      <c r="C9">
        <v>10</v>
      </c>
      <c r="D9">
        <v>6</v>
      </c>
      <c r="E9">
        <v>10</v>
      </c>
      <c r="F9">
        <v>42</v>
      </c>
      <c r="G9">
        <v>60</v>
      </c>
      <c r="H9">
        <v>42</v>
      </c>
      <c r="I9">
        <v>60</v>
      </c>
      <c r="J9">
        <v>78</v>
      </c>
      <c r="K9">
        <v>82</v>
      </c>
      <c r="L9">
        <v>32</v>
      </c>
      <c r="M9" s="7">
        <v>177</v>
      </c>
      <c r="N9" s="7">
        <v>177</v>
      </c>
      <c r="O9" s="7">
        <v>830</v>
      </c>
      <c r="P9" s="7">
        <v>6.3029999999999999</v>
      </c>
      <c r="Q9" s="2">
        <v>177</v>
      </c>
      <c r="R9" s="2">
        <v>177</v>
      </c>
      <c r="S9" s="2">
        <v>157</v>
      </c>
      <c r="T9" s="2">
        <v>8.0340000000000007</v>
      </c>
      <c r="U9" s="3">
        <v>177</v>
      </c>
      <c r="V9" s="3">
        <v>177</v>
      </c>
      <c r="W9" s="3">
        <v>534</v>
      </c>
      <c r="X9" s="3">
        <v>2.1040000000000001</v>
      </c>
      <c r="Y9" s="4">
        <v>177</v>
      </c>
      <c r="Z9" s="4">
        <v>177</v>
      </c>
      <c r="AA9" s="4">
        <v>3358</v>
      </c>
      <c r="AB9" s="4">
        <v>9.9570000000000007</v>
      </c>
      <c r="AC9" s="5"/>
      <c r="AD9" s="5"/>
      <c r="AE9" s="5"/>
      <c r="AF9" s="5"/>
      <c r="AH9">
        <v>177</v>
      </c>
    </row>
    <row r="10" spans="1:34" x14ac:dyDescent="0.25">
      <c r="A10">
        <v>20</v>
      </c>
      <c r="B10">
        <v>20</v>
      </c>
      <c r="C10">
        <v>10</v>
      </c>
      <c r="D10">
        <v>7</v>
      </c>
      <c r="E10">
        <v>9</v>
      </c>
      <c r="F10">
        <v>35</v>
      </c>
      <c r="G10">
        <v>51</v>
      </c>
      <c r="H10">
        <v>35</v>
      </c>
      <c r="I10">
        <v>51</v>
      </c>
      <c r="J10">
        <v>101</v>
      </c>
      <c r="K10">
        <v>112</v>
      </c>
      <c r="L10">
        <v>30</v>
      </c>
      <c r="M10" s="7">
        <v>282</v>
      </c>
      <c r="N10" s="7">
        <v>282</v>
      </c>
      <c r="O10" s="7">
        <v>1956</v>
      </c>
      <c r="P10" s="7">
        <v>6.9909999999999997</v>
      </c>
      <c r="Q10" s="2">
        <v>282</v>
      </c>
      <c r="R10" s="2">
        <v>282</v>
      </c>
      <c r="S10" s="2">
        <v>2335</v>
      </c>
      <c r="T10" s="2">
        <v>10.537000000000001</v>
      </c>
      <c r="U10" s="3">
        <v>282</v>
      </c>
      <c r="V10" s="3">
        <v>282</v>
      </c>
      <c r="W10" s="3">
        <v>2681</v>
      </c>
      <c r="X10" s="3">
        <v>3.9039999999999999</v>
      </c>
      <c r="Y10" s="4">
        <v>282</v>
      </c>
      <c r="Z10" s="4">
        <v>282</v>
      </c>
      <c r="AA10" s="4">
        <v>10552</v>
      </c>
      <c r="AB10" s="4">
        <v>10.816000000000001</v>
      </c>
      <c r="AC10" s="5"/>
      <c r="AD10" s="5"/>
      <c r="AE10" s="5"/>
      <c r="AF10" s="5"/>
      <c r="AH10">
        <v>282</v>
      </c>
    </row>
    <row r="11" spans="1:34" x14ac:dyDescent="0.25">
      <c r="A11">
        <v>20</v>
      </c>
      <c r="B11">
        <v>20</v>
      </c>
      <c r="C11">
        <v>10</v>
      </c>
      <c r="D11">
        <v>8</v>
      </c>
      <c r="E11">
        <v>14</v>
      </c>
      <c r="F11">
        <v>34</v>
      </c>
      <c r="G11">
        <v>49</v>
      </c>
      <c r="H11">
        <v>34</v>
      </c>
      <c r="I11">
        <v>49</v>
      </c>
      <c r="J11">
        <v>73</v>
      </c>
      <c r="K11">
        <v>80</v>
      </c>
      <c r="L11">
        <v>42</v>
      </c>
      <c r="M11" s="7">
        <v>313</v>
      </c>
      <c r="N11" s="7">
        <v>313</v>
      </c>
      <c r="O11" s="7">
        <v>7872</v>
      </c>
      <c r="P11" s="7">
        <v>15</v>
      </c>
      <c r="Q11" s="2">
        <v>313</v>
      </c>
      <c r="R11" s="2">
        <v>313</v>
      </c>
      <c r="S11" s="2">
        <v>4845</v>
      </c>
      <c r="T11" s="2">
        <v>15.622999999999999</v>
      </c>
      <c r="U11" s="3">
        <v>313</v>
      </c>
      <c r="V11" s="3">
        <v>313</v>
      </c>
      <c r="W11" s="3">
        <v>17069</v>
      </c>
      <c r="X11" s="3">
        <v>19.600000000000001</v>
      </c>
      <c r="Y11" s="4">
        <v>313</v>
      </c>
      <c r="Z11" s="4">
        <v>313</v>
      </c>
      <c r="AA11" s="4">
        <v>28727</v>
      </c>
      <c r="AB11" s="4">
        <v>35.444000000000003</v>
      </c>
      <c r="AC11" s="5"/>
      <c r="AD11" s="5"/>
      <c r="AE11" s="5"/>
      <c r="AF11" s="5"/>
      <c r="AH11">
        <v>313</v>
      </c>
    </row>
    <row r="12" spans="1:34" x14ac:dyDescent="0.25">
      <c r="A12">
        <v>30</v>
      </c>
      <c r="B12">
        <v>20</v>
      </c>
      <c r="C12">
        <v>14</v>
      </c>
      <c r="D12">
        <v>9</v>
      </c>
      <c r="E12">
        <v>11</v>
      </c>
      <c r="F12">
        <v>85</v>
      </c>
      <c r="G12">
        <v>122</v>
      </c>
      <c r="H12">
        <v>85</v>
      </c>
      <c r="I12">
        <v>122</v>
      </c>
      <c r="J12">
        <v>136</v>
      </c>
      <c r="K12">
        <v>156</v>
      </c>
      <c r="L12">
        <v>30</v>
      </c>
      <c r="M12" s="7">
        <v>336</v>
      </c>
      <c r="N12" s="7">
        <v>336</v>
      </c>
      <c r="O12" s="7">
        <v>3238</v>
      </c>
      <c r="P12" s="7">
        <v>11.313000000000001</v>
      </c>
      <c r="Q12" s="2">
        <v>336</v>
      </c>
      <c r="R12" s="2">
        <v>336</v>
      </c>
      <c r="S12" s="2">
        <v>5346</v>
      </c>
      <c r="T12" s="2">
        <v>23.326000000000001</v>
      </c>
      <c r="U12" s="3">
        <v>336</v>
      </c>
      <c r="V12" s="3">
        <v>336</v>
      </c>
      <c r="W12" s="3">
        <v>3166</v>
      </c>
      <c r="X12" s="3">
        <v>7.3390000000000004</v>
      </c>
      <c r="Y12" s="4">
        <v>336</v>
      </c>
      <c r="Z12" s="4">
        <v>336</v>
      </c>
      <c r="AA12" s="4">
        <v>153605</v>
      </c>
      <c r="AB12" s="4">
        <v>191.84299999999999</v>
      </c>
      <c r="AC12" s="5"/>
      <c r="AD12" s="5"/>
      <c r="AE12" s="5"/>
      <c r="AF12" s="5"/>
      <c r="AH12">
        <v>336</v>
      </c>
    </row>
    <row r="13" spans="1:34" x14ac:dyDescent="0.25">
      <c r="A13">
        <v>50</v>
      </c>
      <c r="B13">
        <v>20</v>
      </c>
      <c r="C13">
        <v>34</v>
      </c>
      <c r="D13">
        <v>10</v>
      </c>
      <c r="E13">
        <v>9</v>
      </c>
      <c r="F13">
        <v>65</v>
      </c>
      <c r="G13">
        <v>93</v>
      </c>
      <c r="H13">
        <v>43</v>
      </c>
      <c r="I13">
        <v>62</v>
      </c>
      <c r="J13">
        <v>218</v>
      </c>
      <c r="K13">
        <v>238</v>
      </c>
      <c r="L13">
        <v>44</v>
      </c>
      <c r="M13" s="7">
        <v>901</v>
      </c>
      <c r="N13" s="7">
        <v>901</v>
      </c>
      <c r="O13" s="7">
        <v>21124</v>
      </c>
      <c r="P13" s="7">
        <v>53.51</v>
      </c>
      <c r="Q13" s="2">
        <v>901</v>
      </c>
      <c r="R13" s="2">
        <v>901</v>
      </c>
      <c r="S13" s="2">
        <v>22447</v>
      </c>
      <c r="T13" s="2">
        <v>118.062</v>
      </c>
      <c r="U13" s="3">
        <v>901</v>
      </c>
      <c r="V13" s="3">
        <v>901</v>
      </c>
      <c r="W13" s="3">
        <v>138415</v>
      </c>
      <c r="X13" s="3">
        <v>444.67399999999998</v>
      </c>
      <c r="Y13" s="4">
        <v>901</v>
      </c>
      <c r="Z13" s="4">
        <v>901</v>
      </c>
      <c r="AA13" s="4">
        <v>196594</v>
      </c>
      <c r="AB13" s="4">
        <v>843.22299999999996</v>
      </c>
      <c r="AC13" s="5"/>
      <c r="AD13" s="5"/>
      <c r="AE13" s="5"/>
      <c r="AF13" s="5"/>
      <c r="AH13">
        <v>901</v>
      </c>
    </row>
    <row r="14" spans="1:34" x14ac:dyDescent="0.25">
      <c r="A14">
        <v>50</v>
      </c>
      <c r="B14">
        <v>20</v>
      </c>
      <c r="C14">
        <v>34</v>
      </c>
      <c r="D14">
        <v>11</v>
      </c>
      <c r="E14">
        <v>108</v>
      </c>
      <c r="F14">
        <v>56</v>
      </c>
      <c r="G14">
        <v>81</v>
      </c>
      <c r="H14">
        <v>37</v>
      </c>
      <c r="I14">
        <v>54</v>
      </c>
      <c r="J14">
        <v>205</v>
      </c>
      <c r="K14">
        <v>224</v>
      </c>
      <c r="L14">
        <v>46</v>
      </c>
      <c r="M14" s="7">
        <v>1440</v>
      </c>
      <c r="N14" s="7">
        <v>1440</v>
      </c>
      <c r="O14" s="7">
        <v>8177</v>
      </c>
      <c r="P14" s="7">
        <v>45.039000000000001</v>
      </c>
      <c r="Q14" s="2">
        <v>1440</v>
      </c>
      <c r="R14" s="2">
        <v>1440</v>
      </c>
      <c r="S14" s="2">
        <v>8422</v>
      </c>
      <c r="T14" s="2">
        <v>83.277000000000001</v>
      </c>
      <c r="U14" s="3">
        <v>1440</v>
      </c>
      <c r="V14" s="3">
        <v>1440</v>
      </c>
      <c r="W14" s="3">
        <v>27532</v>
      </c>
      <c r="X14" s="3">
        <v>164.06</v>
      </c>
      <c r="Y14" s="4">
        <v>1440</v>
      </c>
      <c r="Z14" s="4">
        <v>1440</v>
      </c>
      <c r="AA14" s="4">
        <v>16289</v>
      </c>
      <c r="AB14" s="4">
        <v>77.364000000000004</v>
      </c>
      <c r="AC14" s="5"/>
      <c r="AD14" s="5"/>
      <c r="AE14" s="5"/>
      <c r="AF14" s="5"/>
      <c r="AH14">
        <v>1440</v>
      </c>
    </row>
    <row r="15" spans="1:34" x14ac:dyDescent="0.25">
      <c r="A15">
        <v>75</v>
      </c>
      <c r="B15">
        <v>20</v>
      </c>
      <c r="C15">
        <v>58</v>
      </c>
      <c r="D15">
        <v>12</v>
      </c>
      <c r="E15">
        <v>33</v>
      </c>
      <c r="F15">
        <v>102</v>
      </c>
      <c r="G15">
        <v>147</v>
      </c>
      <c r="H15">
        <v>41</v>
      </c>
      <c r="I15">
        <v>59</v>
      </c>
      <c r="J15">
        <v>275</v>
      </c>
      <c r="K15">
        <v>308</v>
      </c>
      <c r="L15">
        <v>44</v>
      </c>
      <c r="M15" s="7">
        <v>1536</v>
      </c>
      <c r="N15" s="7">
        <v>1536</v>
      </c>
      <c r="O15" s="7">
        <v>190060</v>
      </c>
      <c r="P15" s="7">
        <v>1105.18</v>
      </c>
      <c r="Q15" s="2">
        <v>1536</v>
      </c>
      <c r="R15" s="2">
        <v>1536</v>
      </c>
      <c r="S15" s="2">
        <v>71604</v>
      </c>
      <c r="T15" s="2">
        <v>1723.22</v>
      </c>
      <c r="U15" s="3">
        <v>1429.76</v>
      </c>
      <c r="V15" s="3">
        <v>1536</v>
      </c>
      <c r="W15" s="3">
        <v>435057</v>
      </c>
      <c r="X15" s="3">
        <v>3600.06</v>
      </c>
      <c r="Y15" s="4">
        <v>1536</v>
      </c>
      <c r="Z15" s="4">
        <v>1536</v>
      </c>
      <c r="AA15" s="4">
        <v>33550</v>
      </c>
      <c r="AB15" s="4">
        <v>197.65299999999999</v>
      </c>
      <c r="AC15" s="5"/>
      <c r="AD15" s="5"/>
      <c r="AE15" s="5"/>
      <c r="AF15" s="5"/>
      <c r="AH15">
        <v>1536</v>
      </c>
    </row>
    <row r="16" spans="1:34" x14ac:dyDescent="0.25">
      <c r="A16">
        <v>75</v>
      </c>
      <c r="B16">
        <v>20</v>
      </c>
      <c r="C16">
        <v>58</v>
      </c>
      <c r="D16">
        <v>13</v>
      </c>
      <c r="E16">
        <v>22</v>
      </c>
      <c r="F16">
        <v>109</v>
      </c>
      <c r="G16">
        <v>157</v>
      </c>
      <c r="H16">
        <v>44</v>
      </c>
      <c r="I16">
        <v>63</v>
      </c>
      <c r="J16">
        <v>217</v>
      </c>
      <c r="K16">
        <v>232</v>
      </c>
      <c r="L16">
        <v>54</v>
      </c>
      <c r="M16" s="7">
        <v>601.23800000000006</v>
      </c>
      <c r="N16" s="7">
        <v>1061</v>
      </c>
      <c r="O16" s="7">
        <v>1029447</v>
      </c>
      <c r="P16" s="7">
        <v>3602.28</v>
      </c>
      <c r="Q16" s="2">
        <v>816.96900000000005</v>
      </c>
      <c r="R16" s="2">
        <v>938</v>
      </c>
      <c r="S16" s="2">
        <v>254277</v>
      </c>
      <c r="T16" s="2">
        <v>3605.12</v>
      </c>
      <c r="U16" s="3">
        <v>592.71799999999996</v>
      </c>
      <c r="V16" s="3">
        <v>1307</v>
      </c>
      <c r="W16" s="3">
        <v>422290</v>
      </c>
      <c r="X16" s="3">
        <v>3600.03</v>
      </c>
      <c r="Y16" s="4">
        <v>403</v>
      </c>
      <c r="Z16" s="4">
        <v>945</v>
      </c>
      <c r="AA16" s="4">
        <v>226265</v>
      </c>
      <c r="AB16" s="4">
        <v>3600.04</v>
      </c>
      <c r="AC16" s="5"/>
      <c r="AD16" s="5"/>
      <c r="AE16" s="5"/>
      <c r="AF16" s="5"/>
      <c r="AH16">
        <v>919</v>
      </c>
    </row>
    <row r="17" spans="1:103" x14ac:dyDescent="0.25">
      <c r="A17">
        <v>100</v>
      </c>
      <c r="B17">
        <v>20</v>
      </c>
      <c r="C17">
        <v>65</v>
      </c>
      <c r="D17">
        <v>14</v>
      </c>
      <c r="E17">
        <v>7</v>
      </c>
      <c r="F17">
        <v>198</v>
      </c>
      <c r="G17">
        <v>284</v>
      </c>
      <c r="H17">
        <v>49</v>
      </c>
      <c r="I17">
        <v>71</v>
      </c>
      <c r="J17">
        <v>265</v>
      </c>
      <c r="K17">
        <v>278</v>
      </c>
      <c r="L17">
        <v>60</v>
      </c>
      <c r="M17" s="7">
        <v>756.20799999999997</v>
      </c>
      <c r="N17" s="7">
        <v>929</v>
      </c>
      <c r="O17" s="7">
        <v>759098</v>
      </c>
      <c r="P17" s="7">
        <v>3601.35</v>
      </c>
      <c r="Q17" s="2">
        <v>771.78899999999999</v>
      </c>
      <c r="R17" s="2">
        <v>929</v>
      </c>
      <c r="S17" s="2">
        <v>85035</v>
      </c>
      <c r="T17" s="2">
        <v>3605.26</v>
      </c>
      <c r="U17" s="3">
        <v>591.15</v>
      </c>
      <c r="V17" s="3">
        <v>1078</v>
      </c>
      <c r="W17" s="3">
        <v>237219</v>
      </c>
      <c r="X17" s="3">
        <v>3600.05</v>
      </c>
      <c r="Y17" s="4">
        <v>230.32599999999999</v>
      </c>
      <c r="Z17" s="4">
        <v>1038</v>
      </c>
      <c r="AA17" s="4">
        <v>288044</v>
      </c>
      <c r="AB17" s="4">
        <v>3600.02</v>
      </c>
      <c r="AC17" s="5"/>
      <c r="AD17" s="5"/>
      <c r="AE17" s="5"/>
      <c r="AF17" s="5"/>
      <c r="AH17">
        <v>929</v>
      </c>
    </row>
    <row r="18" spans="1:103" x14ac:dyDescent="0.25">
      <c r="A18">
        <v>100</v>
      </c>
      <c r="B18">
        <v>20</v>
      </c>
      <c r="C18">
        <v>65</v>
      </c>
      <c r="D18">
        <v>15</v>
      </c>
      <c r="E18">
        <v>9</v>
      </c>
      <c r="F18">
        <v>232</v>
      </c>
      <c r="G18">
        <v>332</v>
      </c>
      <c r="H18">
        <v>58</v>
      </c>
      <c r="I18">
        <v>83</v>
      </c>
      <c r="J18">
        <v>283</v>
      </c>
      <c r="K18">
        <v>298</v>
      </c>
      <c r="L18">
        <v>50</v>
      </c>
      <c r="M18" s="7">
        <v>606.15700000000004</v>
      </c>
      <c r="N18" s="7">
        <v>875</v>
      </c>
      <c r="O18" s="7">
        <v>1098010</v>
      </c>
      <c r="P18" s="7">
        <v>3601.4</v>
      </c>
      <c r="Q18" s="2">
        <v>671.69</v>
      </c>
      <c r="R18" s="2">
        <v>854</v>
      </c>
      <c r="S18" s="2">
        <v>197409</v>
      </c>
      <c r="T18" s="2">
        <v>3605.41</v>
      </c>
      <c r="U18" s="3">
        <v>612.58000000000004</v>
      </c>
      <c r="V18" s="3">
        <v>882</v>
      </c>
      <c r="W18" s="3">
        <v>413856</v>
      </c>
      <c r="X18" s="3">
        <v>3600.05</v>
      </c>
      <c r="Y18" s="4">
        <v>338.06299999999999</v>
      </c>
      <c r="Z18" s="4">
        <v>1117</v>
      </c>
      <c r="AA18" s="4">
        <v>250748</v>
      </c>
      <c r="AB18" s="4">
        <v>3600.02</v>
      </c>
      <c r="AC18" s="5"/>
      <c r="AD18" s="5"/>
      <c r="AE18" s="5"/>
      <c r="AF18" s="5"/>
      <c r="AH18">
        <v>0</v>
      </c>
    </row>
    <row r="19" spans="1:103" x14ac:dyDescent="0.25">
      <c r="A19">
        <v>100</v>
      </c>
      <c r="B19">
        <v>20</v>
      </c>
      <c r="C19">
        <v>65</v>
      </c>
      <c r="D19">
        <v>16</v>
      </c>
      <c r="E19">
        <v>53</v>
      </c>
      <c r="F19">
        <v>233</v>
      </c>
      <c r="G19">
        <v>333</v>
      </c>
      <c r="H19">
        <v>77</v>
      </c>
      <c r="I19">
        <v>111</v>
      </c>
      <c r="J19">
        <v>274</v>
      </c>
      <c r="K19">
        <v>284</v>
      </c>
      <c r="L19">
        <v>82</v>
      </c>
      <c r="M19" s="7">
        <v>942</v>
      </c>
      <c r="N19" s="7">
        <v>942</v>
      </c>
      <c r="O19" s="7">
        <v>616427</v>
      </c>
      <c r="P19" s="7">
        <v>2160.71</v>
      </c>
      <c r="Q19" s="2">
        <v>942</v>
      </c>
      <c r="R19" s="2">
        <v>942</v>
      </c>
      <c r="S19" s="2">
        <v>153688</v>
      </c>
      <c r="T19" s="2">
        <v>2811.64</v>
      </c>
      <c r="U19" s="3">
        <v>744</v>
      </c>
      <c r="V19" s="3">
        <v>942</v>
      </c>
      <c r="W19" s="3">
        <v>112030</v>
      </c>
      <c r="X19" s="3">
        <v>3600.05</v>
      </c>
      <c r="Y19" s="4">
        <v>477</v>
      </c>
      <c r="Z19" s="4">
        <v>1025</v>
      </c>
      <c r="AA19" s="4">
        <v>517853</v>
      </c>
      <c r="AB19" s="4">
        <v>3600.02</v>
      </c>
      <c r="AC19" s="5"/>
      <c r="AD19" s="5"/>
      <c r="AE19" s="5"/>
      <c r="AF19" s="5"/>
      <c r="AH19">
        <v>942</v>
      </c>
    </row>
    <row r="20" spans="1:103" x14ac:dyDescent="0.25">
      <c r="A20">
        <v>100</v>
      </c>
      <c r="B20">
        <v>20</v>
      </c>
      <c r="C20">
        <v>65</v>
      </c>
      <c r="D20">
        <v>17</v>
      </c>
      <c r="E20">
        <v>42</v>
      </c>
      <c r="F20">
        <v>256</v>
      </c>
      <c r="G20">
        <v>366</v>
      </c>
      <c r="H20">
        <v>85</v>
      </c>
      <c r="I20">
        <v>122</v>
      </c>
      <c r="J20">
        <v>386</v>
      </c>
      <c r="K20">
        <v>424</v>
      </c>
      <c r="L20">
        <v>72</v>
      </c>
      <c r="M20" s="7">
        <v>1250</v>
      </c>
      <c r="N20" s="7">
        <v>1250</v>
      </c>
      <c r="O20" s="7">
        <v>513025</v>
      </c>
      <c r="P20" s="7">
        <v>2616.81</v>
      </c>
      <c r="Q20" s="2">
        <v>989.47699999999998</v>
      </c>
      <c r="R20" s="2">
        <v>1250</v>
      </c>
      <c r="S20" s="2">
        <v>74690</v>
      </c>
      <c r="T20" s="2">
        <v>3605.61</v>
      </c>
      <c r="U20" s="3">
        <v>864.06799999999998</v>
      </c>
      <c r="V20" s="3">
        <v>1326</v>
      </c>
      <c r="W20" s="3">
        <v>230205</v>
      </c>
      <c r="X20" s="3">
        <v>3600.07</v>
      </c>
      <c r="Y20" s="4">
        <v>562.38599999999997</v>
      </c>
      <c r="Z20" s="4">
        <v>-1</v>
      </c>
      <c r="AA20" s="4">
        <v>394828</v>
      </c>
      <c r="AB20" s="4">
        <v>3600.02</v>
      </c>
      <c r="AC20" s="5"/>
      <c r="AD20" s="5"/>
      <c r="AE20" s="5"/>
      <c r="AF20" s="5"/>
      <c r="AH20">
        <v>0</v>
      </c>
    </row>
    <row r="21" spans="1:103" x14ac:dyDescent="0.25">
      <c r="A21">
        <v>100</v>
      </c>
      <c r="B21">
        <v>20</v>
      </c>
      <c r="C21">
        <v>65</v>
      </c>
      <c r="D21">
        <v>18</v>
      </c>
      <c r="E21">
        <v>17</v>
      </c>
      <c r="F21">
        <v>203</v>
      </c>
      <c r="G21">
        <v>291</v>
      </c>
      <c r="H21">
        <v>67</v>
      </c>
      <c r="I21">
        <v>97</v>
      </c>
      <c r="J21">
        <v>253</v>
      </c>
      <c r="K21">
        <v>260</v>
      </c>
      <c r="L21">
        <v>66</v>
      </c>
      <c r="M21" s="7">
        <v>831</v>
      </c>
      <c r="N21" s="7">
        <v>831</v>
      </c>
      <c r="O21" s="7">
        <v>343895</v>
      </c>
      <c r="P21" s="7">
        <v>1097.95</v>
      </c>
      <c r="Q21" s="2">
        <v>831</v>
      </c>
      <c r="R21" s="2">
        <v>831</v>
      </c>
      <c r="S21" s="2">
        <v>27395</v>
      </c>
      <c r="T21" s="2">
        <v>1304.58</v>
      </c>
      <c r="U21" s="3">
        <v>495.726</v>
      </c>
      <c r="V21" s="3">
        <v>1411</v>
      </c>
      <c r="W21" s="3">
        <v>171020</v>
      </c>
      <c r="X21" s="3">
        <v>3600.07</v>
      </c>
      <c r="Y21" s="4">
        <v>384.274</v>
      </c>
      <c r="Z21" s="4">
        <v>897</v>
      </c>
      <c r="AA21" s="4">
        <v>232914</v>
      </c>
      <c r="AB21" s="4">
        <v>3600.02</v>
      </c>
      <c r="AC21" s="5"/>
      <c r="AD21" s="5"/>
      <c r="AE21" s="5"/>
      <c r="AF21" s="5"/>
      <c r="AH21">
        <v>831</v>
      </c>
    </row>
    <row r="22" spans="1:103" x14ac:dyDescent="0.25">
      <c r="A22">
        <v>100</v>
      </c>
      <c r="B22">
        <v>20</v>
      </c>
      <c r="C22">
        <v>65</v>
      </c>
      <c r="D22">
        <v>19</v>
      </c>
      <c r="E22">
        <v>22</v>
      </c>
      <c r="F22">
        <v>165</v>
      </c>
      <c r="G22">
        <v>237</v>
      </c>
      <c r="H22">
        <v>55</v>
      </c>
      <c r="I22">
        <v>79</v>
      </c>
      <c r="J22">
        <v>256</v>
      </c>
      <c r="K22">
        <v>268</v>
      </c>
      <c r="L22">
        <v>68</v>
      </c>
      <c r="M22" s="7">
        <v>713.86300000000006</v>
      </c>
      <c r="N22" s="7">
        <v>1239</v>
      </c>
      <c r="O22" s="7">
        <v>779447</v>
      </c>
      <c r="P22" s="7">
        <v>3601.71</v>
      </c>
      <c r="Q22" s="2">
        <v>684.1</v>
      </c>
      <c r="R22" s="2">
        <v>1112</v>
      </c>
      <c r="S22" s="2">
        <v>157196</v>
      </c>
      <c r="T22" s="2">
        <v>3605.49</v>
      </c>
      <c r="U22" s="3">
        <v>540.71199999999999</v>
      </c>
      <c r="V22" s="3">
        <v>1378</v>
      </c>
      <c r="W22" s="3">
        <v>115746</v>
      </c>
      <c r="X22" s="3">
        <v>3600.07</v>
      </c>
      <c r="Y22" s="4">
        <v>352.36399999999998</v>
      </c>
      <c r="Z22" s="4">
        <v>1225</v>
      </c>
      <c r="AA22" s="4">
        <v>178539</v>
      </c>
      <c r="AB22" s="4">
        <v>3600.02</v>
      </c>
      <c r="AC22" s="5"/>
      <c r="AD22" s="5"/>
      <c r="AE22" s="5"/>
      <c r="AF22" s="5"/>
      <c r="AH22">
        <v>0</v>
      </c>
    </row>
    <row r="23" spans="1:103" x14ac:dyDescent="0.25">
      <c r="A23">
        <v>75</v>
      </c>
      <c r="B23">
        <v>20</v>
      </c>
      <c r="C23">
        <v>58</v>
      </c>
      <c r="D23">
        <v>20</v>
      </c>
      <c r="E23">
        <v>17</v>
      </c>
      <c r="F23">
        <v>105</v>
      </c>
      <c r="G23">
        <v>150</v>
      </c>
      <c r="H23">
        <v>42</v>
      </c>
      <c r="I23">
        <v>60</v>
      </c>
      <c r="J23">
        <v>310</v>
      </c>
      <c r="K23">
        <v>350</v>
      </c>
      <c r="L23">
        <v>72</v>
      </c>
      <c r="M23" s="1"/>
      <c r="N23" s="1"/>
      <c r="O23" s="1"/>
      <c r="P23" s="1"/>
      <c r="Q23" s="2"/>
      <c r="R23" s="2"/>
      <c r="S23" s="2"/>
      <c r="T23" s="2"/>
      <c r="U23" s="3"/>
      <c r="V23" s="3"/>
      <c r="W23" s="3"/>
      <c r="X23" s="3"/>
      <c r="Y23" s="4"/>
      <c r="Z23" s="4"/>
      <c r="AA23" s="4"/>
      <c r="AB23" s="4"/>
      <c r="AC23" s="5"/>
      <c r="AD23" s="5"/>
      <c r="AE23" s="5"/>
      <c r="AF23" s="5"/>
    </row>
    <row r="24" spans="1:103" x14ac:dyDescent="0.25">
      <c r="A24">
        <v>50</v>
      </c>
      <c r="B24">
        <v>20</v>
      </c>
      <c r="C24">
        <v>34</v>
      </c>
      <c r="D24">
        <v>21</v>
      </c>
      <c r="E24">
        <v>148</v>
      </c>
      <c r="F24">
        <v>63</v>
      </c>
      <c r="G24">
        <v>91</v>
      </c>
      <c r="H24">
        <v>42</v>
      </c>
      <c r="I24">
        <v>61</v>
      </c>
      <c r="J24">
        <v>205</v>
      </c>
      <c r="K24">
        <v>218</v>
      </c>
      <c r="L24">
        <v>60</v>
      </c>
      <c r="M24" s="1"/>
      <c r="N24" s="1"/>
      <c r="O24" s="1"/>
      <c r="P24" s="1"/>
      <c r="Q24" s="2"/>
      <c r="R24" s="2"/>
      <c r="S24" s="2"/>
      <c r="T24" s="2"/>
      <c r="U24" s="3"/>
      <c r="V24" s="3"/>
      <c r="W24" s="3"/>
      <c r="X24" s="3"/>
      <c r="Y24" s="4"/>
      <c r="Z24" s="4"/>
      <c r="AA24" s="4"/>
      <c r="AB24" s="4"/>
      <c r="AC24" s="5"/>
      <c r="AD24" s="5"/>
      <c r="AE24" s="5"/>
      <c r="AF24" s="5"/>
    </row>
    <row r="25" spans="1:103" x14ac:dyDescent="0.25">
      <c r="A25">
        <v>100</v>
      </c>
      <c r="B25">
        <v>20</v>
      </c>
      <c r="C25">
        <v>65</v>
      </c>
      <c r="D25">
        <v>22</v>
      </c>
      <c r="E25">
        <v>21</v>
      </c>
      <c r="F25">
        <v>165</v>
      </c>
      <c r="G25">
        <v>237</v>
      </c>
      <c r="H25">
        <v>55</v>
      </c>
      <c r="I25">
        <v>79</v>
      </c>
      <c r="J25">
        <v>276</v>
      </c>
      <c r="K25">
        <v>296</v>
      </c>
      <c r="L25">
        <v>76</v>
      </c>
      <c r="M25" s="1"/>
      <c r="N25" s="1"/>
      <c r="O25" s="1"/>
      <c r="P25" s="1"/>
      <c r="Q25" s="2"/>
      <c r="R25" s="2"/>
      <c r="S25" s="2"/>
      <c r="T25" s="2"/>
      <c r="U25" s="3"/>
      <c r="V25" s="3"/>
      <c r="W25" s="3"/>
      <c r="X25" s="3"/>
      <c r="Y25" s="4"/>
      <c r="Z25" s="4"/>
      <c r="AA25" s="4"/>
      <c r="AB25" s="4"/>
      <c r="AC25" s="5"/>
      <c r="AD25" s="5"/>
      <c r="AE25" s="5"/>
      <c r="AF25" s="5"/>
    </row>
    <row r="26" spans="1:103" x14ac:dyDescent="0.25">
      <c r="A26">
        <v>100</v>
      </c>
      <c r="B26">
        <v>20</v>
      </c>
      <c r="C26">
        <v>65</v>
      </c>
      <c r="D26">
        <v>23</v>
      </c>
      <c r="E26">
        <v>26</v>
      </c>
      <c r="F26">
        <v>153</v>
      </c>
      <c r="G26">
        <v>219</v>
      </c>
      <c r="H26">
        <v>51</v>
      </c>
      <c r="I26">
        <v>73</v>
      </c>
      <c r="J26">
        <v>286</v>
      </c>
      <c r="K26">
        <v>310</v>
      </c>
      <c r="L26">
        <v>86</v>
      </c>
      <c r="M26" s="1"/>
      <c r="N26" s="1"/>
      <c r="O26" s="1"/>
      <c r="P26" s="1"/>
      <c r="Q26" s="2"/>
      <c r="R26" s="2"/>
      <c r="S26" s="2"/>
      <c r="T26" s="2"/>
      <c r="U26" s="3"/>
      <c r="V26" s="3"/>
      <c r="W26" s="3"/>
      <c r="X26" s="3"/>
      <c r="Y26" s="4"/>
      <c r="Z26" s="4"/>
      <c r="AA26" s="4"/>
      <c r="AB26" s="4"/>
      <c r="AC26" s="5"/>
      <c r="AD26" s="5"/>
      <c r="AE26" s="5"/>
      <c r="AF26" s="5"/>
    </row>
    <row r="27" spans="1:103" x14ac:dyDescent="0.25">
      <c r="A27">
        <v>100</v>
      </c>
      <c r="B27">
        <v>20</v>
      </c>
      <c r="C27">
        <v>65</v>
      </c>
      <c r="D27">
        <v>24</v>
      </c>
      <c r="E27">
        <v>24</v>
      </c>
      <c r="F27">
        <v>144</v>
      </c>
      <c r="G27">
        <v>207</v>
      </c>
      <c r="H27">
        <v>48</v>
      </c>
      <c r="I27">
        <v>69</v>
      </c>
      <c r="J27">
        <v>256</v>
      </c>
      <c r="K27">
        <v>276</v>
      </c>
      <c r="L27">
        <v>82</v>
      </c>
      <c r="M27" s="1"/>
      <c r="N27" s="1"/>
      <c r="O27" s="1"/>
      <c r="P27" s="1"/>
      <c r="Q27" s="2"/>
      <c r="R27" s="2"/>
      <c r="S27" s="2"/>
      <c r="T27" s="2"/>
      <c r="U27" s="3"/>
      <c r="V27" s="3"/>
      <c r="W27" s="3"/>
      <c r="X27" s="3"/>
      <c r="Y27" s="4"/>
      <c r="Z27" s="4"/>
      <c r="AA27" s="4"/>
      <c r="AB27" s="4"/>
      <c r="AC27" s="5"/>
      <c r="AD27" s="5"/>
      <c r="AE27" s="5"/>
      <c r="AF27" s="5"/>
    </row>
    <row r="30" spans="1:103" x14ac:dyDescent="0.25">
      <c r="AM30" t="s">
        <v>33</v>
      </c>
      <c r="AO30" t="s">
        <v>33</v>
      </c>
      <c r="AQ30" t="s">
        <v>33</v>
      </c>
      <c r="AR30" t="s">
        <v>19</v>
      </c>
      <c r="AS30" t="s">
        <v>33</v>
      </c>
      <c r="AT30" t="s">
        <v>19</v>
      </c>
      <c r="AU30" t="s">
        <v>33</v>
      </c>
      <c r="AW30" t="s">
        <v>19</v>
      </c>
      <c r="AX30" t="s">
        <v>34</v>
      </c>
      <c r="AZ30" t="s">
        <v>34</v>
      </c>
      <c r="BB30" t="s">
        <v>34</v>
      </c>
      <c r="BC30" t="s">
        <v>19</v>
      </c>
      <c r="BD30" t="s">
        <v>34</v>
      </c>
      <c r="BE30" t="s">
        <v>19</v>
      </c>
      <c r="BF30" t="s">
        <v>34</v>
      </c>
      <c r="BG30" t="s">
        <v>22</v>
      </c>
      <c r="BK30" t="s">
        <v>34</v>
      </c>
      <c r="BM30" t="s">
        <v>34</v>
      </c>
      <c r="BO30" t="s">
        <v>34</v>
      </c>
      <c r="BP30" t="s">
        <v>19</v>
      </c>
      <c r="BQ30" t="s">
        <v>34</v>
      </c>
      <c r="BR30" t="s">
        <v>19</v>
      </c>
      <c r="BS30" t="s">
        <v>34</v>
      </c>
      <c r="BT30" t="s">
        <v>19</v>
      </c>
      <c r="BV30" t="s">
        <v>25</v>
      </c>
      <c r="BX30" t="s">
        <v>25</v>
      </c>
      <c r="BZ30" t="s">
        <v>25</v>
      </c>
      <c r="CA30" t="s">
        <v>19</v>
      </c>
      <c r="CB30" t="s">
        <v>25</v>
      </c>
      <c r="CC30" t="s">
        <v>19</v>
      </c>
      <c r="CD30" t="s">
        <v>25</v>
      </c>
      <c r="CE30" t="s">
        <v>19</v>
      </c>
      <c r="CF30" t="s">
        <v>24</v>
      </c>
      <c r="CH30" t="s">
        <v>24</v>
      </c>
      <c r="CJ30" t="s">
        <v>24</v>
      </c>
      <c r="CK30" t="s">
        <v>19</v>
      </c>
      <c r="CL30" t="s">
        <v>24</v>
      </c>
      <c r="CM30" t="s">
        <v>19</v>
      </c>
      <c r="CN30" t="s">
        <v>24</v>
      </c>
      <c r="CO30" t="s">
        <v>19</v>
      </c>
      <c r="CP30" t="s">
        <v>23</v>
      </c>
      <c r="CR30" t="s">
        <v>23</v>
      </c>
      <c r="CT30" t="s">
        <v>23</v>
      </c>
      <c r="CU30" t="s">
        <v>19</v>
      </c>
      <c r="CV30" t="s">
        <v>23</v>
      </c>
      <c r="CW30" t="s">
        <v>19</v>
      </c>
      <c r="CX30" t="s">
        <v>23</v>
      </c>
      <c r="CY30" t="s">
        <v>22</v>
      </c>
    </row>
    <row r="31" spans="1:103" x14ac:dyDescent="0.25">
      <c r="AJ31" t="s">
        <v>3</v>
      </c>
      <c r="AK31" t="s">
        <v>3</v>
      </c>
      <c r="AL31" t="s">
        <v>19</v>
      </c>
      <c r="AM31" t="s">
        <v>27</v>
      </c>
      <c r="AN31" t="s">
        <v>19</v>
      </c>
      <c r="AO31" t="s">
        <v>30</v>
      </c>
      <c r="AP31" t="s">
        <v>19</v>
      </c>
      <c r="AQ31" t="s">
        <v>31</v>
      </c>
      <c r="AR31" t="s">
        <v>19</v>
      </c>
      <c r="AS31" t="s">
        <v>21</v>
      </c>
      <c r="AT31" t="s">
        <v>19</v>
      </c>
      <c r="AU31" t="s">
        <v>32</v>
      </c>
      <c r="AV31" t="s">
        <v>3</v>
      </c>
      <c r="AW31" t="s">
        <v>19</v>
      </c>
      <c r="AX31" t="s">
        <v>27</v>
      </c>
      <c r="AY31" t="s">
        <v>19</v>
      </c>
      <c r="AZ31" t="s">
        <v>30</v>
      </c>
      <c r="BA31" t="s">
        <v>19</v>
      </c>
      <c r="BB31" t="s">
        <v>31</v>
      </c>
      <c r="BC31" t="s">
        <v>19</v>
      </c>
      <c r="BD31" t="s">
        <v>21</v>
      </c>
      <c r="BE31" t="s">
        <v>19</v>
      </c>
      <c r="BF31" t="s">
        <v>32</v>
      </c>
      <c r="BG31" t="s">
        <v>22</v>
      </c>
      <c r="BH31" t="s">
        <v>3</v>
      </c>
      <c r="BI31" t="s">
        <v>3</v>
      </c>
      <c r="BJ31" t="s">
        <v>19</v>
      </c>
      <c r="BK31" t="s">
        <v>27</v>
      </c>
      <c r="BL31" t="s">
        <v>19</v>
      </c>
      <c r="BM31" t="s">
        <v>30</v>
      </c>
      <c r="BN31" t="s">
        <v>19</v>
      </c>
      <c r="BO31" t="s">
        <v>31</v>
      </c>
      <c r="BP31" t="s">
        <v>19</v>
      </c>
      <c r="BQ31" t="s">
        <v>21</v>
      </c>
      <c r="BR31" t="s">
        <v>19</v>
      </c>
      <c r="BS31" t="s">
        <v>32</v>
      </c>
      <c r="BT31" t="s">
        <v>19</v>
      </c>
      <c r="BU31" t="s">
        <v>3</v>
      </c>
      <c r="BV31" t="s">
        <v>27</v>
      </c>
      <c r="BW31" t="s">
        <v>19</v>
      </c>
      <c r="BX31" t="s">
        <v>30</v>
      </c>
      <c r="BY31" t="s">
        <v>19</v>
      </c>
      <c r="BZ31" t="s">
        <v>31</v>
      </c>
      <c r="CA31" t="s">
        <v>19</v>
      </c>
      <c r="CB31" t="s">
        <v>21</v>
      </c>
      <c r="CC31" t="s">
        <v>19</v>
      </c>
      <c r="CD31" t="s">
        <v>32</v>
      </c>
      <c r="CE31" t="s">
        <v>19</v>
      </c>
      <c r="CF31" t="s">
        <v>27</v>
      </c>
      <c r="CG31" t="s">
        <v>19</v>
      </c>
      <c r="CH31" t="s">
        <v>30</v>
      </c>
      <c r="CI31" t="s">
        <v>19</v>
      </c>
      <c r="CJ31" t="s">
        <v>31</v>
      </c>
      <c r="CK31" t="s">
        <v>19</v>
      </c>
      <c r="CL31" t="s">
        <v>21</v>
      </c>
      <c r="CM31" t="s">
        <v>19</v>
      </c>
      <c r="CN31" t="s">
        <v>32</v>
      </c>
      <c r="CO31" t="s">
        <v>19</v>
      </c>
      <c r="CP31" t="s">
        <v>27</v>
      </c>
      <c r="CQ31" t="s">
        <v>19</v>
      </c>
      <c r="CR31" t="s">
        <v>30</v>
      </c>
      <c r="CS31" t="s">
        <v>19</v>
      </c>
      <c r="CT31" t="s">
        <v>31</v>
      </c>
      <c r="CU31" t="s">
        <v>19</v>
      </c>
      <c r="CV31" t="s">
        <v>21</v>
      </c>
      <c r="CW31" t="s">
        <v>19</v>
      </c>
      <c r="CX31" t="s">
        <v>32</v>
      </c>
      <c r="CY31" t="s">
        <v>22</v>
      </c>
    </row>
    <row r="32" spans="1:103" x14ac:dyDescent="0.25">
      <c r="AJ32">
        <f>D3+1</f>
        <v>1</v>
      </c>
      <c r="AK32">
        <f>AJ32+30</f>
        <v>31</v>
      </c>
      <c r="AL32" t="s">
        <v>19</v>
      </c>
      <c r="AM32">
        <f>Y3</f>
        <v>241</v>
      </c>
      <c r="AN32" t="s">
        <v>19</v>
      </c>
      <c r="AO32">
        <f>Z3</f>
        <v>241</v>
      </c>
      <c r="AP32" t="s">
        <v>19</v>
      </c>
      <c r="AQ32">
        <f>AA3</f>
        <v>1553</v>
      </c>
      <c r="AR32" t="s">
        <v>19</v>
      </c>
      <c r="AS32">
        <f>AB3</f>
        <v>1.7290000000000001</v>
      </c>
      <c r="AT32" t="s">
        <v>19</v>
      </c>
      <c r="AU32" s="6">
        <f>((AO32-AM32)/AO32)*(100)</f>
        <v>0</v>
      </c>
      <c r="AV32" s="8">
        <f>AJ32+30</f>
        <v>31</v>
      </c>
      <c r="AW32" t="s">
        <v>19</v>
      </c>
      <c r="AX32">
        <f>M3</f>
        <v>241</v>
      </c>
      <c r="AY32" t="s">
        <v>19</v>
      </c>
      <c r="AZ32">
        <f>N3</f>
        <v>241</v>
      </c>
      <c r="BA32" t="s">
        <v>19</v>
      </c>
      <c r="BB32">
        <f>O3</f>
        <v>916</v>
      </c>
      <c r="BC32" t="s">
        <v>19</v>
      </c>
      <c r="BD32">
        <f>P3</f>
        <v>5.3769999999999998</v>
      </c>
      <c r="BE32" t="s">
        <v>19</v>
      </c>
      <c r="BF32" s="6">
        <f>((AZ32-AX32)/AZ32)*(100)</f>
        <v>0</v>
      </c>
      <c r="BG32" t="s">
        <v>22</v>
      </c>
      <c r="BH32">
        <f t="shared" ref="BH32:BH51" si="0">D3+1</f>
        <v>1</v>
      </c>
      <c r="BI32">
        <f>AJ32+30</f>
        <v>31</v>
      </c>
      <c r="BJ32" t="s">
        <v>19</v>
      </c>
      <c r="BK32">
        <f>Y3</f>
        <v>241</v>
      </c>
      <c r="BL32" t="s">
        <v>19</v>
      </c>
      <c r="BM32">
        <f>Z3</f>
        <v>241</v>
      </c>
      <c r="BN32" t="s">
        <v>19</v>
      </c>
      <c r="BO32">
        <f>AA3</f>
        <v>1553</v>
      </c>
      <c r="BP32" t="s">
        <v>19</v>
      </c>
      <c r="BQ32">
        <f>AB3</f>
        <v>1.7290000000000001</v>
      </c>
      <c r="BR32" t="s">
        <v>19</v>
      </c>
      <c r="BS32" s="6">
        <f>((BM32-BK32)/BM32)*(100)</f>
        <v>0</v>
      </c>
      <c r="BT32" t="s">
        <v>19</v>
      </c>
      <c r="BU32" s="9">
        <f>AJ32+30</f>
        <v>31</v>
      </c>
      <c r="BV32">
        <f>U3</f>
        <v>241</v>
      </c>
      <c r="BW32" t="s">
        <v>19</v>
      </c>
      <c r="BX32">
        <f>V3</f>
        <v>241</v>
      </c>
      <c r="BY32" t="s">
        <v>19</v>
      </c>
      <c r="BZ32">
        <f>W3</f>
        <v>551</v>
      </c>
      <c r="CA32" t="s">
        <v>19</v>
      </c>
      <c r="CB32" s="6">
        <f>X3</f>
        <v>0.72099999999999997</v>
      </c>
      <c r="CC32" t="s">
        <v>19</v>
      </c>
      <c r="CD32" s="6">
        <f>((BX32-BV32)/BX32)*(100)</f>
        <v>0</v>
      </c>
      <c r="CE32" t="s">
        <v>19</v>
      </c>
      <c r="CF32" s="6">
        <f>AC3</f>
        <v>0</v>
      </c>
      <c r="CG32" t="s">
        <v>19</v>
      </c>
      <c r="CH32">
        <f>AD3</f>
        <v>0</v>
      </c>
      <c r="CI32" t="s">
        <v>19</v>
      </c>
      <c r="CJ32">
        <f>AE3</f>
        <v>0</v>
      </c>
      <c r="CK32" t="s">
        <v>19</v>
      </c>
      <c r="CL32" s="6">
        <f t="shared" ref="CL32:CL51" si="1">AF3</f>
        <v>0</v>
      </c>
      <c r="CM32" t="s">
        <v>19</v>
      </c>
      <c r="CN32" s="6" t="e">
        <f>((CH32-CF32)/CH32)*(100)</f>
        <v>#DIV/0!</v>
      </c>
      <c r="CO32" t="s">
        <v>19</v>
      </c>
      <c r="CP32">
        <f>Q3</f>
        <v>241</v>
      </c>
      <c r="CQ32" t="s">
        <v>19</v>
      </c>
      <c r="CR32">
        <f>R3</f>
        <v>241</v>
      </c>
      <c r="CS32" t="s">
        <v>19</v>
      </c>
      <c r="CT32">
        <f>S3</f>
        <v>831</v>
      </c>
      <c r="CU32" t="s">
        <v>19</v>
      </c>
      <c r="CV32" s="6">
        <f>T3</f>
        <v>6.6429999999999998</v>
      </c>
      <c r="CW32" t="s">
        <v>19</v>
      </c>
      <c r="CX32" s="6">
        <f>((CR32-CP32)/CR32)*(100)</f>
        <v>0</v>
      </c>
      <c r="CY32" t="s">
        <v>22</v>
      </c>
    </row>
    <row r="33" spans="36:103" x14ac:dyDescent="0.25">
      <c r="AJ33">
        <f>D4+1</f>
        <v>2</v>
      </c>
      <c r="AK33">
        <f t="shared" ref="AK33:AK51" si="2">AJ33+30</f>
        <v>32</v>
      </c>
      <c r="AL33" t="s">
        <v>19</v>
      </c>
      <c r="AM33">
        <f t="shared" ref="AM33:AM51" si="3">Y4</f>
        <v>358</v>
      </c>
      <c r="AN33" t="s">
        <v>19</v>
      </c>
      <c r="AO33">
        <f t="shared" ref="AO33:AO51" si="4">Z4</f>
        <v>358</v>
      </c>
      <c r="AP33" t="s">
        <v>19</v>
      </c>
      <c r="AQ33">
        <f t="shared" ref="AQ33:AQ51" si="5">AA4</f>
        <v>1058</v>
      </c>
      <c r="AR33" t="s">
        <v>19</v>
      </c>
      <c r="AS33">
        <f t="shared" ref="AS33:AS51" si="6">AB4</f>
        <v>1.2370000000000001</v>
      </c>
      <c r="AT33" t="s">
        <v>19</v>
      </c>
      <c r="AU33" s="6">
        <f t="shared" ref="AU33:AU51" si="7">((AO33-AM33)/AO33)*(100)</f>
        <v>0</v>
      </c>
      <c r="AV33" s="8">
        <f t="shared" ref="AV33:AV51" si="8">AJ33+30</f>
        <v>32</v>
      </c>
      <c r="AW33" t="s">
        <v>19</v>
      </c>
      <c r="AX33">
        <f t="shared" ref="AX33:AX51" si="9">M4</f>
        <v>358</v>
      </c>
      <c r="AY33" t="s">
        <v>19</v>
      </c>
      <c r="AZ33">
        <f t="shared" ref="AZ33:AZ51" si="10">N4</f>
        <v>358</v>
      </c>
      <c r="BA33" t="s">
        <v>19</v>
      </c>
      <c r="BB33">
        <f t="shared" ref="BB33:BB51" si="11">O4</f>
        <v>280</v>
      </c>
      <c r="BC33" t="s">
        <v>19</v>
      </c>
      <c r="BD33">
        <f t="shared" ref="BD33:BD51" si="12">P4</f>
        <v>3.7770000000000001</v>
      </c>
      <c r="BE33" t="s">
        <v>19</v>
      </c>
      <c r="BF33" s="6">
        <f t="shared" ref="BF33:BF51" si="13">((AZ33-AX33)/AZ33)*(100)</f>
        <v>0</v>
      </c>
      <c r="BG33" t="s">
        <v>22</v>
      </c>
      <c r="BH33">
        <f t="shared" si="0"/>
        <v>2</v>
      </c>
      <c r="BI33">
        <f t="shared" ref="BI33:BI51" si="14">AJ33+30</f>
        <v>32</v>
      </c>
      <c r="BJ33" t="s">
        <v>19</v>
      </c>
      <c r="BK33">
        <f t="shared" ref="BK33:BK51" si="15">Y4</f>
        <v>358</v>
      </c>
      <c r="BL33" t="s">
        <v>19</v>
      </c>
      <c r="BM33">
        <f t="shared" ref="BM33:BM51" si="16">Z4</f>
        <v>358</v>
      </c>
      <c r="BN33" t="s">
        <v>19</v>
      </c>
      <c r="BO33">
        <f t="shared" ref="BO33:BO51" si="17">AA4</f>
        <v>1058</v>
      </c>
      <c r="BP33" t="s">
        <v>19</v>
      </c>
      <c r="BQ33">
        <f t="shared" ref="BQ33:BQ51" si="18">AB4</f>
        <v>1.2370000000000001</v>
      </c>
      <c r="BR33" t="s">
        <v>19</v>
      </c>
      <c r="BS33" s="6">
        <f t="shared" ref="BS33:BS51" si="19">((BM33-BK33)/BM33)*(100)</f>
        <v>0</v>
      </c>
      <c r="BT33" t="s">
        <v>19</v>
      </c>
      <c r="BU33" s="9">
        <f t="shared" ref="BU33:BU51" si="20">AJ33+30</f>
        <v>32</v>
      </c>
      <c r="BV33">
        <f t="shared" ref="BV33:BV51" si="21">U4</f>
        <v>358</v>
      </c>
      <c r="BW33" t="s">
        <v>19</v>
      </c>
      <c r="BX33">
        <f>V4</f>
        <v>358</v>
      </c>
      <c r="BY33" t="s">
        <v>19</v>
      </c>
      <c r="BZ33">
        <f t="shared" ref="BZ33:BZ51" si="22">W4</f>
        <v>164</v>
      </c>
      <c r="CA33" t="s">
        <v>19</v>
      </c>
      <c r="CB33" s="6">
        <f t="shared" ref="CB33:CB51" si="23">X4</f>
        <v>0.39500000000000002</v>
      </c>
      <c r="CC33" t="s">
        <v>19</v>
      </c>
      <c r="CD33" s="6">
        <f t="shared" ref="CD33:CD51" si="24">((BX33-BV33)/BX33)*(100)</f>
        <v>0</v>
      </c>
      <c r="CE33" t="s">
        <v>19</v>
      </c>
      <c r="CF33" s="6">
        <f t="shared" ref="CF33:CF51" si="25">AC4</f>
        <v>0</v>
      </c>
      <c r="CG33" t="s">
        <v>19</v>
      </c>
      <c r="CH33">
        <f t="shared" ref="CH33:CH51" si="26">AD4</f>
        <v>0</v>
      </c>
      <c r="CI33" t="s">
        <v>19</v>
      </c>
      <c r="CJ33">
        <f t="shared" ref="CJ33:CJ51" si="27">AE4</f>
        <v>0</v>
      </c>
      <c r="CK33" t="s">
        <v>19</v>
      </c>
      <c r="CL33" s="6">
        <f t="shared" si="1"/>
        <v>0</v>
      </c>
      <c r="CM33" t="s">
        <v>19</v>
      </c>
      <c r="CN33" s="6" t="e">
        <f t="shared" ref="CN33:CN51" si="28">((CH33-CF33)/CH33)*(100)</f>
        <v>#DIV/0!</v>
      </c>
      <c r="CO33" t="s">
        <v>19</v>
      </c>
      <c r="CP33">
        <f>Q4</f>
        <v>358</v>
      </c>
      <c r="CQ33" t="s">
        <v>19</v>
      </c>
      <c r="CR33">
        <f t="shared" ref="CR33:CR51" si="29">R4</f>
        <v>358</v>
      </c>
      <c r="CS33" t="s">
        <v>19</v>
      </c>
      <c r="CT33">
        <f t="shared" ref="CT33:CT51" si="30">S4</f>
        <v>40</v>
      </c>
      <c r="CU33" t="s">
        <v>19</v>
      </c>
      <c r="CV33" s="6">
        <f>T4</f>
        <v>6.1710000000000003</v>
      </c>
      <c r="CW33" t="s">
        <v>19</v>
      </c>
      <c r="CX33" s="6">
        <f t="shared" ref="CX33:CX51" si="31">((CR33-CP33)/CR33)*(100)</f>
        <v>0</v>
      </c>
      <c r="CY33" t="s">
        <v>22</v>
      </c>
    </row>
    <row r="34" spans="36:103" x14ac:dyDescent="0.25">
      <c r="AJ34">
        <f t="shared" ref="AJ34:AJ51" si="32">D5+1</f>
        <v>3</v>
      </c>
      <c r="AK34">
        <f t="shared" si="2"/>
        <v>33</v>
      </c>
      <c r="AL34" t="s">
        <v>19</v>
      </c>
      <c r="AM34">
        <f t="shared" si="3"/>
        <v>223</v>
      </c>
      <c r="AN34" t="s">
        <v>19</v>
      </c>
      <c r="AO34">
        <f t="shared" si="4"/>
        <v>223</v>
      </c>
      <c r="AP34" t="s">
        <v>19</v>
      </c>
      <c r="AQ34">
        <f t="shared" si="5"/>
        <v>291</v>
      </c>
      <c r="AR34" t="s">
        <v>19</v>
      </c>
      <c r="AS34">
        <f t="shared" si="6"/>
        <v>0.85199999999999998</v>
      </c>
      <c r="AT34" t="s">
        <v>19</v>
      </c>
      <c r="AU34" s="6">
        <f t="shared" si="7"/>
        <v>0</v>
      </c>
      <c r="AV34" s="8">
        <f t="shared" si="8"/>
        <v>33</v>
      </c>
      <c r="AW34" t="s">
        <v>19</v>
      </c>
      <c r="AX34">
        <f t="shared" si="9"/>
        <v>223</v>
      </c>
      <c r="AY34" t="s">
        <v>19</v>
      </c>
      <c r="AZ34">
        <f t="shared" si="10"/>
        <v>223</v>
      </c>
      <c r="BA34" t="s">
        <v>19</v>
      </c>
      <c r="BB34">
        <f t="shared" si="11"/>
        <v>178</v>
      </c>
      <c r="BC34" t="s">
        <v>19</v>
      </c>
      <c r="BD34">
        <f t="shared" si="12"/>
        <v>4.0380000000000003</v>
      </c>
      <c r="BE34" t="s">
        <v>19</v>
      </c>
      <c r="BF34" s="6">
        <f t="shared" si="13"/>
        <v>0</v>
      </c>
      <c r="BG34" t="s">
        <v>22</v>
      </c>
      <c r="BH34">
        <f t="shared" si="0"/>
        <v>3</v>
      </c>
      <c r="BI34">
        <f t="shared" si="14"/>
        <v>33</v>
      </c>
      <c r="BJ34" t="s">
        <v>19</v>
      </c>
      <c r="BK34">
        <f t="shared" si="15"/>
        <v>223</v>
      </c>
      <c r="BL34" t="s">
        <v>19</v>
      </c>
      <c r="BM34">
        <f t="shared" si="16"/>
        <v>223</v>
      </c>
      <c r="BN34" t="s">
        <v>19</v>
      </c>
      <c r="BO34">
        <f t="shared" si="17"/>
        <v>291</v>
      </c>
      <c r="BP34" t="s">
        <v>19</v>
      </c>
      <c r="BQ34">
        <f t="shared" si="18"/>
        <v>0.85199999999999998</v>
      </c>
      <c r="BR34" t="s">
        <v>19</v>
      </c>
      <c r="BS34" s="6">
        <f t="shared" si="19"/>
        <v>0</v>
      </c>
      <c r="BT34" t="s">
        <v>19</v>
      </c>
      <c r="BU34" s="9">
        <f t="shared" si="20"/>
        <v>33</v>
      </c>
      <c r="BV34">
        <f t="shared" si="21"/>
        <v>223</v>
      </c>
      <c r="BW34" t="s">
        <v>19</v>
      </c>
      <c r="BX34">
        <f t="shared" ref="BX34:BX51" si="33">V5</f>
        <v>223</v>
      </c>
      <c r="BY34" t="s">
        <v>19</v>
      </c>
      <c r="BZ34">
        <f t="shared" si="22"/>
        <v>73</v>
      </c>
      <c r="CA34" t="s">
        <v>19</v>
      </c>
      <c r="CB34" s="6">
        <f t="shared" si="23"/>
        <v>0.38900000000000001</v>
      </c>
      <c r="CC34" t="s">
        <v>19</v>
      </c>
      <c r="CD34" s="6">
        <f t="shared" si="24"/>
        <v>0</v>
      </c>
      <c r="CE34" t="s">
        <v>19</v>
      </c>
      <c r="CF34" s="6">
        <f t="shared" si="25"/>
        <v>0</v>
      </c>
      <c r="CG34" t="s">
        <v>19</v>
      </c>
      <c r="CH34">
        <f t="shared" si="26"/>
        <v>0</v>
      </c>
      <c r="CI34" t="s">
        <v>19</v>
      </c>
      <c r="CJ34">
        <f t="shared" si="27"/>
        <v>0</v>
      </c>
      <c r="CK34" t="s">
        <v>19</v>
      </c>
      <c r="CL34" s="6">
        <f t="shared" si="1"/>
        <v>0</v>
      </c>
      <c r="CM34" t="s">
        <v>19</v>
      </c>
      <c r="CN34" s="6" t="e">
        <f>((CH34-CF34)/CH34)*(100)</f>
        <v>#DIV/0!</v>
      </c>
      <c r="CO34" t="s">
        <v>19</v>
      </c>
      <c r="CP34">
        <f t="shared" ref="CP34:CP51" si="34">Q5</f>
        <v>223</v>
      </c>
      <c r="CQ34" t="s">
        <v>19</v>
      </c>
      <c r="CR34">
        <f t="shared" si="29"/>
        <v>223</v>
      </c>
      <c r="CS34" t="s">
        <v>19</v>
      </c>
      <c r="CT34">
        <f t="shared" si="30"/>
        <v>206</v>
      </c>
      <c r="CU34" t="s">
        <v>19</v>
      </c>
      <c r="CV34" s="6">
        <f t="shared" ref="CV34:CV51" si="35">T5</f>
        <v>6.202</v>
      </c>
      <c r="CW34" t="s">
        <v>19</v>
      </c>
      <c r="CX34" s="6">
        <f t="shared" si="31"/>
        <v>0</v>
      </c>
      <c r="CY34" t="s">
        <v>22</v>
      </c>
    </row>
    <row r="35" spans="36:103" x14ac:dyDescent="0.25">
      <c r="AJ35">
        <f t="shared" si="32"/>
        <v>4</v>
      </c>
      <c r="AK35">
        <f t="shared" si="2"/>
        <v>34</v>
      </c>
      <c r="AL35" t="s">
        <v>19</v>
      </c>
      <c r="AM35">
        <f t="shared" si="3"/>
        <v>202</v>
      </c>
      <c r="AN35" t="s">
        <v>19</v>
      </c>
      <c r="AO35">
        <f t="shared" si="4"/>
        <v>202</v>
      </c>
      <c r="AP35" t="s">
        <v>19</v>
      </c>
      <c r="AQ35">
        <f t="shared" si="5"/>
        <v>2928</v>
      </c>
      <c r="AR35" t="s">
        <v>19</v>
      </c>
      <c r="AS35">
        <f t="shared" si="6"/>
        <v>2.0190000000000001</v>
      </c>
      <c r="AT35" t="s">
        <v>19</v>
      </c>
      <c r="AU35" s="6">
        <f t="shared" si="7"/>
        <v>0</v>
      </c>
      <c r="AV35" s="8">
        <f t="shared" si="8"/>
        <v>34</v>
      </c>
      <c r="AW35" t="s">
        <v>19</v>
      </c>
      <c r="AX35">
        <f t="shared" si="9"/>
        <v>202</v>
      </c>
      <c r="AY35" t="s">
        <v>19</v>
      </c>
      <c r="AZ35">
        <f t="shared" si="10"/>
        <v>202</v>
      </c>
      <c r="BA35" t="s">
        <v>19</v>
      </c>
      <c r="BB35">
        <f t="shared" si="11"/>
        <v>257</v>
      </c>
      <c r="BC35" t="s">
        <v>19</v>
      </c>
      <c r="BD35">
        <f t="shared" si="12"/>
        <v>3.98</v>
      </c>
      <c r="BE35" t="s">
        <v>19</v>
      </c>
      <c r="BF35" s="6">
        <f t="shared" si="13"/>
        <v>0</v>
      </c>
      <c r="BG35" t="s">
        <v>22</v>
      </c>
      <c r="BH35">
        <f t="shared" si="0"/>
        <v>4</v>
      </c>
      <c r="BI35">
        <f t="shared" si="14"/>
        <v>34</v>
      </c>
      <c r="BJ35" t="s">
        <v>19</v>
      </c>
      <c r="BK35">
        <f t="shared" si="15"/>
        <v>202</v>
      </c>
      <c r="BL35" t="s">
        <v>19</v>
      </c>
      <c r="BM35">
        <f t="shared" si="16"/>
        <v>202</v>
      </c>
      <c r="BN35" t="s">
        <v>19</v>
      </c>
      <c r="BO35">
        <f t="shared" si="17"/>
        <v>2928</v>
      </c>
      <c r="BP35" t="s">
        <v>19</v>
      </c>
      <c r="BQ35">
        <f t="shared" si="18"/>
        <v>2.0190000000000001</v>
      </c>
      <c r="BR35" t="s">
        <v>19</v>
      </c>
      <c r="BS35" s="6">
        <f t="shared" si="19"/>
        <v>0</v>
      </c>
      <c r="BT35" t="s">
        <v>19</v>
      </c>
      <c r="BU35" s="9">
        <f t="shared" si="20"/>
        <v>34</v>
      </c>
      <c r="BV35">
        <f t="shared" si="21"/>
        <v>202</v>
      </c>
      <c r="BW35" t="s">
        <v>19</v>
      </c>
      <c r="BX35">
        <f t="shared" si="33"/>
        <v>202</v>
      </c>
      <c r="BY35" t="s">
        <v>19</v>
      </c>
      <c r="BZ35">
        <f t="shared" si="22"/>
        <v>181</v>
      </c>
      <c r="CA35" t="s">
        <v>19</v>
      </c>
      <c r="CB35" s="6">
        <f t="shared" si="23"/>
        <v>0.55700000000000005</v>
      </c>
      <c r="CC35" t="s">
        <v>19</v>
      </c>
      <c r="CD35" s="6">
        <f t="shared" si="24"/>
        <v>0</v>
      </c>
      <c r="CE35" t="s">
        <v>19</v>
      </c>
      <c r="CF35" s="6">
        <f t="shared" si="25"/>
        <v>0</v>
      </c>
      <c r="CG35" t="s">
        <v>19</v>
      </c>
      <c r="CH35">
        <f t="shared" si="26"/>
        <v>0</v>
      </c>
      <c r="CI35" t="s">
        <v>19</v>
      </c>
      <c r="CJ35">
        <f t="shared" si="27"/>
        <v>0</v>
      </c>
      <c r="CK35" t="s">
        <v>19</v>
      </c>
      <c r="CL35" s="6">
        <f t="shared" si="1"/>
        <v>0</v>
      </c>
      <c r="CM35" t="s">
        <v>19</v>
      </c>
      <c r="CN35" s="6" t="e">
        <f t="shared" si="28"/>
        <v>#DIV/0!</v>
      </c>
      <c r="CO35" t="s">
        <v>19</v>
      </c>
      <c r="CP35">
        <f t="shared" si="34"/>
        <v>202</v>
      </c>
      <c r="CQ35" t="s">
        <v>19</v>
      </c>
      <c r="CR35">
        <f>R6</f>
        <v>202</v>
      </c>
      <c r="CS35" t="s">
        <v>19</v>
      </c>
      <c r="CT35">
        <f t="shared" si="30"/>
        <v>277</v>
      </c>
      <c r="CU35" t="s">
        <v>19</v>
      </c>
      <c r="CV35" s="6">
        <f t="shared" si="35"/>
        <v>6.6020000000000003</v>
      </c>
      <c r="CW35" t="s">
        <v>19</v>
      </c>
      <c r="CX35" s="6">
        <f t="shared" si="31"/>
        <v>0</v>
      </c>
      <c r="CY35" t="s">
        <v>22</v>
      </c>
    </row>
    <row r="36" spans="36:103" x14ac:dyDescent="0.25">
      <c r="AJ36">
        <f t="shared" si="32"/>
        <v>5</v>
      </c>
      <c r="AK36">
        <f t="shared" si="2"/>
        <v>35</v>
      </c>
      <c r="AL36" t="s">
        <v>19</v>
      </c>
      <c r="AM36">
        <f t="shared" si="3"/>
        <v>257</v>
      </c>
      <c r="AN36" t="s">
        <v>19</v>
      </c>
      <c r="AO36">
        <f t="shared" si="4"/>
        <v>257</v>
      </c>
      <c r="AP36" t="s">
        <v>19</v>
      </c>
      <c r="AQ36">
        <f t="shared" si="5"/>
        <v>13395</v>
      </c>
      <c r="AR36" t="s">
        <v>19</v>
      </c>
      <c r="AS36">
        <f t="shared" si="6"/>
        <v>30.06</v>
      </c>
      <c r="AT36" t="s">
        <v>19</v>
      </c>
      <c r="AU36" s="6">
        <f t="shared" si="7"/>
        <v>0</v>
      </c>
      <c r="AV36" s="8">
        <f t="shared" si="8"/>
        <v>35</v>
      </c>
      <c r="AW36" t="s">
        <v>19</v>
      </c>
      <c r="AX36">
        <f t="shared" si="9"/>
        <v>257</v>
      </c>
      <c r="AY36" t="s">
        <v>19</v>
      </c>
      <c r="AZ36">
        <f t="shared" si="10"/>
        <v>257</v>
      </c>
      <c r="BA36" t="s">
        <v>19</v>
      </c>
      <c r="BB36">
        <f t="shared" si="11"/>
        <v>1831</v>
      </c>
      <c r="BC36" t="s">
        <v>19</v>
      </c>
      <c r="BD36">
        <f t="shared" si="12"/>
        <v>6.96</v>
      </c>
      <c r="BE36" t="s">
        <v>19</v>
      </c>
      <c r="BF36" s="6">
        <f t="shared" si="13"/>
        <v>0</v>
      </c>
      <c r="BG36" t="s">
        <v>22</v>
      </c>
      <c r="BH36">
        <f t="shared" si="0"/>
        <v>5</v>
      </c>
      <c r="BI36">
        <f t="shared" si="14"/>
        <v>35</v>
      </c>
      <c r="BJ36" t="s">
        <v>19</v>
      </c>
      <c r="BK36">
        <f t="shared" si="15"/>
        <v>257</v>
      </c>
      <c r="BL36" t="s">
        <v>19</v>
      </c>
      <c r="BM36">
        <f t="shared" si="16"/>
        <v>257</v>
      </c>
      <c r="BN36" t="s">
        <v>19</v>
      </c>
      <c r="BO36">
        <f t="shared" si="17"/>
        <v>13395</v>
      </c>
      <c r="BP36" t="s">
        <v>19</v>
      </c>
      <c r="BQ36">
        <f t="shared" si="18"/>
        <v>30.06</v>
      </c>
      <c r="BR36" t="s">
        <v>19</v>
      </c>
      <c r="BS36" s="6">
        <f t="shared" si="19"/>
        <v>0</v>
      </c>
      <c r="BT36" t="s">
        <v>19</v>
      </c>
      <c r="BU36" s="9">
        <f t="shared" si="20"/>
        <v>35</v>
      </c>
      <c r="BV36">
        <f t="shared" si="21"/>
        <v>257</v>
      </c>
      <c r="BW36" t="s">
        <v>19</v>
      </c>
      <c r="BX36">
        <f t="shared" si="33"/>
        <v>257</v>
      </c>
      <c r="BY36" t="s">
        <v>19</v>
      </c>
      <c r="BZ36">
        <f t="shared" si="22"/>
        <v>3702</v>
      </c>
      <c r="CA36" t="s">
        <v>19</v>
      </c>
      <c r="CB36" s="6">
        <f t="shared" si="23"/>
        <v>5.8220000000000001</v>
      </c>
      <c r="CC36" t="s">
        <v>19</v>
      </c>
      <c r="CD36" s="6">
        <f t="shared" si="24"/>
        <v>0</v>
      </c>
      <c r="CE36" t="s">
        <v>19</v>
      </c>
      <c r="CF36" s="6">
        <f t="shared" si="25"/>
        <v>0</v>
      </c>
      <c r="CG36" t="s">
        <v>19</v>
      </c>
      <c r="CH36">
        <f t="shared" si="26"/>
        <v>0</v>
      </c>
      <c r="CI36" t="s">
        <v>19</v>
      </c>
      <c r="CJ36">
        <f t="shared" si="27"/>
        <v>0</v>
      </c>
      <c r="CK36" t="s">
        <v>19</v>
      </c>
      <c r="CL36" s="6">
        <f t="shared" si="1"/>
        <v>0</v>
      </c>
      <c r="CM36" t="s">
        <v>19</v>
      </c>
      <c r="CN36" s="6" t="e">
        <f>((CH36-CF36)/CH36)*(100)</f>
        <v>#DIV/0!</v>
      </c>
      <c r="CO36" t="s">
        <v>19</v>
      </c>
      <c r="CP36">
        <f t="shared" si="34"/>
        <v>257</v>
      </c>
      <c r="CQ36" t="s">
        <v>19</v>
      </c>
      <c r="CR36">
        <f t="shared" si="29"/>
        <v>257</v>
      </c>
      <c r="CS36" t="s">
        <v>19</v>
      </c>
      <c r="CT36">
        <f>S7</f>
        <v>1099</v>
      </c>
      <c r="CU36" t="s">
        <v>19</v>
      </c>
      <c r="CV36" s="6">
        <f t="shared" si="35"/>
        <v>11.047000000000001</v>
      </c>
      <c r="CW36" t="s">
        <v>19</v>
      </c>
      <c r="CX36" s="6">
        <f t="shared" si="31"/>
        <v>0</v>
      </c>
      <c r="CY36" t="s">
        <v>22</v>
      </c>
    </row>
    <row r="37" spans="36:103" x14ac:dyDescent="0.25">
      <c r="AJ37">
        <f t="shared" si="32"/>
        <v>6</v>
      </c>
      <c r="AK37">
        <f t="shared" si="2"/>
        <v>36</v>
      </c>
      <c r="AL37" t="s">
        <v>19</v>
      </c>
      <c r="AM37">
        <f t="shared" si="3"/>
        <v>226</v>
      </c>
      <c r="AN37" t="s">
        <v>19</v>
      </c>
      <c r="AO37">
        <f>Z8</f>
        <v>226</v>
      </c>
      <c r="AP37" t="s">
        <v>19</v>
      </c>
      <c r="AQ37">
        <f t="shared" si="5"/>
        <v>2003</v>
      </c>
      <c r="AR37" t="s">
        <v>19</v>
      </c>
      <c r="AS37">
        <f t="shared" si="6"/>
        <v>6.9480000000000004</v>
      </c>
      <c r="AT37" t="s">
        <v>19</v>
      </c>
      <c r="AU37" s="6">
        <f t="shared" si="7"/>
        <v>0</v>
      </c>
      <c r="AV37" s="8">
        <f t="shared" si="8"/>
        <v>36</v>
      </c>
      <c r="AW37" t="s">
        <v>19</v>
      </c>
      <c r="AX37">
        <f t="shared" si="9"/>
        <v>226</v>
      </c>
      <c r="AY37" t="s">
        <v>19</v>
      </c>
      <c r="AZ37">
        <f t="shared" si="10"/>
        <v>226</v>
      </c>
      <c r="BA37" t="s">
        <v>19</v>
      </c>
      <c r="BB37">
        <f t="shared" si="11"/>
        <v>1533</v>
      </c>
      <c r="BC37" t="s">
        <v>19</v>
      </c>
      <c r="BD37">
        <f t="shared" si="12"/>
        <v>7.0019999999999998</v>
      </c>
      <c r="BE37" t="s">
        <v>19</v>
      </c>
      <c r="BF37" s="6">
        <f t="shared" si="13"/>
        <v>0</v>
      </c>
      <c r="BG37" t="s">
        <v>22</v>
      </c>
      <c r="BH37">
        <f t="shared" si="0"/>
        <v>6</v>
      </c>
      <c r="BI37">
        <f t="shared" si="14"/>
        <v>36</v>
      </c>
      <c r="BJ37" t="s">
        <v>19</v>
      </c>
      <c r="BK37">
        <f t="shared" si="15"/>
        <v>226</v>
      </c>
      <c r="BL37" t="s">
        <v>19</v>
      </c>
      <c r="BM37">
        <f t="shared" si="16"/>
        <v>226</v>
      </c>
      <c r="BN37" t="s">
        <v>19</v>
      </c>
      <c r="BO37">
        <f t="shared" si="17"/>
        <v>2003</v>
      </c>
      <c r="BP37" t="s">
        <v>19</v>
      </c>
      <c r="BQ37">
        <f t="shared" si="18"/>
        <v>6.9480000000000004</v>
      </c>
      <c r="BR37" t="s">
        <v>19</v>
      </c>
      <c r="BS37" s="6">
        <f t="shared" si="19"/>
        <v>0</v>
      </c>
      <c r="BT37" t="s">
        <v>19</v>
      </c>
      <c r="BU37" s="9">
        <f t="shared" si="20"/>
        <v>36</v>
      </c>
      <c r="BV37">
        <f t="shared" si="21"/>
        <v>226</v>
      </c>
      <c r="BW37" t="s">
        <v>19</v>
      </c>
      <c r="BX37">
        <f t="shared" si="33"/>
        <v>226</v>
      </c>
      <c r="BY37" t="s">
        <v>19</v>
      </c>
      <c r="BZ37">
        <f t="shared" si="22"/>
        <v>961</v>
      </c>
      <c r="CA37" t="s">
        <v>19</v>
      </c>
      <c r="CB37" s="6">
        <f t="shared" si="23"/>
        <v>2.9119999999999999</v>
      </c>
      <c r="CC37" t="s">
        <v>19</v>
      </c>
      <c r="CD37" s="6">
        <f t="shared" si="24"/>
        <v>0</v>
      </c>
      <c r="CE37" t="s">
        <v>19</v>
      </c>
      <c r="CF37" s="6">
        <f t="shared" si="25"/>
        <v>0</v>
      </c>
      <c r="CG37" t="s">
        <v>19</v>
      </c>
      <c r="CH37">
        <f t="shared" si="26"/>
        <v>0</v>
      </c>
      <c r="CI37" t="s">
        <v>19</v>
      </c>
      <c r="CJ37">
        <f t="shared" si="27"/>
        <v>0</v>
      </c>
      <c r="CK37" t="s">
        <v>19</v>
      </c>
      <c r="CL37" s="6">
        <f t="shared" si="1"/>
        <v>0</v>
      </c>
      <c r="CM37" t="s">
        <v>19</v>
      </c>
      <c r="CN37" s="6" t="e">
        <f>((CH37-CF37)/CH37)*(100)</f>
        <v>#DIV/0!</v>
      </c>
      <c r="CO37" t="s">
        <v>19</v>
      </c>
      <c r="CP37">
        <f t="shared" si="34"/>
        <v>226</v>
      </c>
      <c r="CQ37" t="s">
        <v>19</v>
      </c>
      <c r="CR37">
        <f t="shared" si="29"/>
        <v>226</v>
      </c>
      <c r="CS37" t="s">
        <v>19</v>
      </c>
      <c r="CT37">
        <f t="shared" si="30"/>
        <v>637</v>
      </c>
      <c r="CU37" t="s">
        <v>19</v>
      </c>
      <c r="CV37" s="6">
        <f t="shared" si="35"/>
        <v>9.1750000000000007</v>
      </c>
      <c r="CW37" t="s">
        <v>19</v>
      </c>
      <c r="CX37" s="6">
        <f t="shared" si="31"/>
        <v>0</v>
      </c>
      <c r="CY37" t="s">
        <v>22</v>
      </c>
    </row>
    <row r="38" spans="36:103" x14ac:dyDescent="0.25">
      <c r="AJ38">
        <f t="shared" si="32"/>
        <v>7</v>
      </c>
      <c r="AK38">
        <f t="shared" si="2"/>
        <v>37</v>
      </c>
      <c r="AL38" t="s">
        <v>19</v>
      </c>
      <c r="AM38">
        <f t="shared" si="3"/>
        <v>177</v>
      </c>
      <c r="AN38" t="s">
        <v>19</v>
      </c>
      <c r="AO38">
        <f t="shared" si="4"/>
        <v>177</v>
      </c>
      <c r="AP38" t="s">
        <v>19</v>
      </c>
      <c r="AQ38">
        <f t="shared" si="5"/>
        <v>3358</v>
      </c>
      <c r="AR38" t="s">
        <v>19</v>
      </c>
      <c r="AS38">
        <f t="shared" si="6"/>
        <v>9.9570000000000007</v>
      </c>
      <c r="AT38" t="s">
        <v>19</v>
      </c>
      <c r="AU38" s="6">
        <f t="shared" si="7"/>
        <v>0</v>
      </c>
      <c r="AV38" s="8">
        <f t="shared" si="8"/>
        <v>37</v>
      </c>
      <c r="AW38" t="s">
        <v>19</v>
      </c>
      <c r="AX38">
        <f t="shared" si="9"/>
        <v>177</v>
      </c>
      <c r="AY38" t="s">
        <v>19</v>
      </c>
      <c r="AZ38">
        <f t="shared" si="10"/>
        <v>177</v>
      </c>
      <c r="BA38" t="s">
        <v>19</v>
      </c>
      <c r="BB38">
        <f t="shared" si="11"/>
        <v>830</v>
      </c>
      <c r="BC38" t="s">
        <v>19</v>
      </c>
      <c r="BD38">
        <f t="shared" si="12"/>
        <v>6.3029999999999999</v>
      </c>
      <c r="BE38" t="s">
        <v>19</v>
      </c>
      <c r="BF38" s="6">
        <f t="shared" si="13"/>
        <v>0</v>
      </c>
      <c r="BG38" t="s">
        <v>22</v>
      </c>
      <c r="BH38">
        <f t="shared" si="0"/>
        <v>7</v>
      </c>
      <c r="BI38">
        <f t="shared" si="14"/>
        <v>37</v>
      </c>
      <c r="BJ38" t="s">
        <v>19</v>
      </c>
      <c r="BK38">
        <f t="shared" si="15"/>
        <v>177</v>
      </c>
      <c r="BL38" t="s">
        <v>19</v>
      </c>
      <c r="BM38">
        <f t="shared" si="16"/>
        <v>177</v>
      </c>
      <c r="BN38" t="s">
        <v>19</v>
      </c>
      <c r="BO38">
        <f t="shared" si="17"/>
        <v>3358</v>
      </c>
      <c r="BP38" t="s">
        <v>19</v>
      </c>
      <c r="BQ38">
        <f t="shared" si="18"/>
        <v>9.9570000000000007</v>
      </c>
      <c r="BR38" t="s">
        <v>19</v>
      </c>
      <c r="BS38" s="6">
        <f t="shared" si="19"/>
        <v>0</v>
      </c>
      <c r="BT38" t="s">
        <v>19</v>
      </c>
      <c r="BU38" s="9">
        <f t="shared" si="20"/>
        <v>37</v>
      </c>
      <c r="BV38">
        <f t="shared" si="21"/>
        <v>177</v>
      </c>
      <c r="BW38" t="s">
        <v>19</v>
      </c>
      <c r="BX38">
        <f t="shared" si="33"/>
        <v>177</v>
      </c>
      <c r="BY38" t="s">
        <v>19</v>
      </c>
      <c r="BZ38">
        <f t="shared" si="22"/>
        <v>534</v>
      </c>
      <c r="CA38" t="s">
        <v>19</v>
      </c>
      <c r="CB38" s="6">
        <f t="shared" si="23"/>
        <v>2.1040000000000001</v>
      </c>
      <c r="CC38" t="s">
        <v>19</v>
      </c>
      <c r="CD38" s="6">
        <f t="shared" si="24"/>
        <v>0</v>
      </c>
      <c r="CE38" t="s">
        <v>19</v>
      </c>
      <c r="CF38" s="6">
        <f t="shared" si="25"/>
        <v>0</v>
      </c>
      <c r="CG38" t="s">
        <v>19</v>
      </c>
      <c r="CH38">
        <f t="shared" si="26"/>
        <v>0</v>
      </c>
      <c r="CI38" t="s">
        <v>19</v>
      </c>
      <c r="CJ38">
        <f t="shared" si="27"/>
        <v>0</v>
      </c>
      <c r="CK38" t="s">
        <v>19</v>
      </c>
      <c r="CL38" s="6">
        <f t="shared" si="1"/>
        <v>0</v>
      </c>
      <c r="CM38" t="s">
        <v>19</v>
      </c>
      <c r="CN38" s="6" t="e">
        <f t="shared" si="28"/>
        <v>#DIV/0!</v>
      </c>
      <c r="CO38" t="s">
        <v>19</v>
      </c>
      <c r="CP38">
        <f t="shared" si="34"/>
        <v>177</v>
      </c>
      <c r="CQ38" t="s">
        <v>19</v>
      </c>
      <c r="CR38">
        <f t="shared" si="29"/>
        <v>177</v>
      </c>
      <c r="CS38" t="s">
        <v>19</v>
      </c>
      <c r="CT38">
        <f t="shared" si="30"/>
        <v>157</v>
      </c>
      <c r="CU38" t="s">
        <v>19</v>
      </c>
      <c r="CV38" s="6">
        <f t="shared" si="35"/>
        <v>8.0340000000000007</v>
      </c>
      <c r="CW38" t="s">
        <v>19</v>
      </c>
      <c r="CX38" s="6">
        <f t="shared" si="31"/>
        <v>0</v>
      </c>
      <c r="CY38" t="s">
        <v>22</v>
      </c>
    </row>
    <row r="39" spans="36:103" x14ac:dyDescent="0.25">
      <c r="AJ39">
        <f t="shared" si="32"/>
        <v>8</v>
      </c>
      <c r="AK39">
        <f t="shared" si="2"/>
        <v>38</v>
      </c>
      <c r="AL39" t="s">
        <v>19</v>
      </c>
      <c r="AM39">
        <f t="shared" si="3"/>
        <v>282</v>
      </c>
      <c r="AN39" t="s">
        <v>19</v>
      </c>
      <c r="AO39">
        <f t="shared" si="4"/>
        <v>282</v>
      </c>
      <c r="AP39" t="s">
        <v>19</v>
      </c>
      <c r="AQ39">
        <f t="shared" si="5"/>
        <v>10552</v>
      </c>
      <c r="AR39" t="s">
        <v>19</v>
      </c>
      <c r="AS39">
        <f t="shared" si="6"/>
        <v>10.816000000000001</v>
      </c>
      <c r="AT39" t="s">
        <v>19</v>
      </c>
      <c r="AU39" s="6">
        <f t="shared" si="7"/>
        <v>0</v>
      </c>
      <c r="AV39" s="8">
        <f t="shared" si="8"/>
        <v>38</v>
      </c>
      <c r="AW39" t="s">
        <v>19</v>
      </c>
      <c r="AX39">
        <f t="shared" si="9"/>
        <v>282</v>
      </c>
      <c r="AY39" t="s">
        <v>19</v>
      </c>
      <c r="AZ39">
        <f t="shared" si="10"/>
        <v>282</v>
      </c>
      <c r="BA39" t="s">
        <v>19</v>
      </c>
      <c r="BB39">
        <f t="shared" si="11"/>
        <v>1956</v>
      </c>
      <c r="BC39" t="s">
        <v>19</v>
      </c>
      <c r="BD39">
        <f t="shared" si="12"/>
        <v>6.9909999999999997</v>
      </c>
      <c r="BE39" t="s">
        <v>19</v>
      </c>
      <c r="BF39" s="6">
        <f t="shared" si="13"/>
        <v>0</v>
      </c>
      <c r="BG39" t="s">
        <v>22</v>
      </c>
      <c r="BH39">
        <f t="shared" si="0"/>
        <v>8</v>
      </c>
      <c r="BI39">
        <f t="shared" si="14"/>
        <v>38</v>
      </c>
      <c r="BJ39" t="s">
        <v>19</v>
      </c>
      <c r="BK39">
        <f t="shared" si="15"/>
        <v>282</v>
      </c>
      <c r="BL39" t="s">
        <v>19</v>
      </c>
      <c r="BM39">
        <f t="shared" si="16"/>
        <v>282</v>
      </c>
      <c r="BN39" t="s">
        <v>19</v>
      </c>
      <c r="BO39">
        <f t="shared" si="17"/>
        <v>10552</v>
      </c>
      <c r="BP39" t="s">
        <v>19</v>
      </c>
      <c r="BQ39">
        <f t="shared" si="18"/>
        <v>10.816000000000001</v>
      </c>
      <c r="BR39" t="s">
        <v>19</v>
      </c>
      <c r="BS39" s="6">
        <f t="shared" si="19"/>
        <v>0</v>
      </c>
      <c r="BT39" t="s">
        <v>19</v>
      </c>
      <c r="BU39" s="9">
        <f t="shared" si="20"/>
        <v>38</v>
      </c>
      <c r="BV39">
        <f t="shared" si="21"/>
        <v>282</v>
      </c>
      <c r="BW39" t="s">
        <v>19</v>
      </c>
      <c r="BX39">
        <f t="shared" si="33"/>
        <v>282</v>
      </c>
      <c r="BY39" t="s">
        <v>19</v>
      </c>
      <c r="BZ39">
        <f t="shared" si="22"/>
        <v>2681</v>
      </c>
      <c r="CA39" t="s">
        <v>19</v>
      </c>
      <c r="CB39" s="6">
        <f t="shared" si="23"/>
        <v>3.9039999999999999</v>
      </c>
      <c r="CC39" t="s">
        <v>19</v>
      </c>
      <c r="CD39" s="6">
        <f t="shared" si="24"/>
        <v>0</v>
      </c>
      <c r="CE39" t="s">
        <v>19</v>
      </c>
      <c r="CF39" s="6">
        <f t="shared" si="25"/>
        <v>0</v>
      </c>
      <c r="CG39" t="s">
        <v>19</v>
      </c>
      <c r="CH39">
        <f t="shared" si="26"/>
        <v>0</v>
      </c>
      <c r="CI39" t="s">
        <v>19</v>
      </c>
      <c r="CJ39">
        <f t="shared" si="27"/>
        <v>0</v>
      </c>
      <c r="CK39" t="s">
        <v>19</v>
      </c>
      <c r="CL39" s="6">
        <f t="shared" si="1"/>
        <v>0</v>
      </c>
      <c r="CM39" t="s">
        <v>19</v>
      </c>
      <c r="CN39" s="6" t="e">
        <f t="shared" si="28"/>
        <v>#DIV/0!</v>
      </c>
      <c r="CO39" t="s">
        <v>19</v>
      </c>
      <c r="CP39">
        <f t="shared" si="34"/>
        <v>282</v>
      </c>
      <c r="CQ39" t="s">
        <v>19</v>
      </c>
      <c r="CR39">
        <f t="shared" si="29"/>
        <v>282</v>
      </c>
      <c r="CS39" t="s">
        <v>19</v>
      </c>
      <c r="CT39">
        <f t="shared" si="30"/>
        <v>2335</v>
      </c>
      <c r="CU39" t="s">
        <v>19</v>
      </c>
      <c r="CV39" s="6">
        <f t="shared" si="35"/>
        <v>10.537000000000001</v>
      </c>
      <c r="CW39" t="s">
        <v>19</v>
      </c>
      <c r="CX39" s="6">
        <f t="shared" si="31"/>
        <v>0</v>
      </c>
      <c r="CY39" t="s">
        <v>22</v>
      </c>
    </row>
    <row r="40" spans="36:103" x14ac:dyDescent="0.25">
      <c r="AJ40">
        <f t="shared" si="32"/>
        <v>9</v>
      </c>
      <c r="AK40">
        <f t="shared" si="2"/>
        <v>39</v>
      </c>
      <c r="AL40" t="s">
        <v>19</v>
      </c>
      <c r="AM40">
        <f t="shared" si="3"/>
        <v>313</v>
      </c>
      <c r="AN40" t="s">
        <v>19</v>
      </c>
      <c r="AO40">
        <f t="shared" si="4"/>
        <v>313</v>
      </c>
      <c r="AP40" t="s">
        <v>19</v>
      </c>
      <c r="AQ40">
        <f t="shared" si="5"/>
        <v>28727</v>
      </c>
      <c r="AR40" t="s">
        <v>19</v>
      </c>
      <c r="AS40">
        <f t="shared" si="6"/>
        <v>35.444000000000003</v>
      </c>
      <c r="AT40" t="s">
        <v>19</v>
      </c>
      <c r="AU40" s="6">
        <f t="shared" si="7"/>
        <v>0</v>
      </c>
      <c r="AV40" s="8">
        <f t="shared" si="8"/>
        <v>39</v>
      </c>
      <c r="AW40" t="s">
        <v>19</v>
      </c>
      <c r="AX40">
        <f t="shared" si="9"/>
        <v>313</v>
      </c>
      <c r="AY40" t="s">
        <v>19</v>
      </c>
      <c r="AZ40">
        <f t="shared" si="10"/>
        <v>313</v>
      </c>
      <c r="BA40" t="s">
        <v>19</v>
      </c>
      <c r="BB40">
        <f t="shared" si="11"/>
        <v>7872</v>
      </c>
      <c r="BC40" t="s">
        <v>19</v>
      </c>
      <c r="BD40">
        <f t="shared" si="12"/>
        <v>15</v>
      </c>
      <c r="BE40" t="s">
        <v>19</v>
      </c>
      <c r="BF40" s="6">
        <f t="shared" si="13"/>
        <v>0</v>
      </c>
      <c r="BG40" t="s">
        <v>22</v>
      </c>
      <c r="BH40">
        <f t="shared" si="0"/>
        <v>9</v>
      </c>
      <c r="BI40">
        <f t="shared" si="14"/>
        <v>39</v>
      </c>
      <c r="BJ40" t="s">
        <v>19</v>
      </c>
      <c r="BK40">
        <f t="shared" si="15"/>
        <v>313</v>
      </c>
      <c r="BL40" t="s">
        <v>19</v>
      </c>
      <c r="BM40">
        <f t="shared" si="16"/>
        <v>313</v>
      </c>
      <c r="BN40" t="s">
        <v>19</v>
      </c>
      <c r="BO40">
        <f t="shared" si="17"/>
        <v>28727</v>
      </c>
      <c r="BP40" t="s">
        <v>19</v>
      </c>
      <c r="BQ40">
        <f t="shared" si="18"/>
        <v>35.444000000000003</v>
      </c>
      <c r="BR40" t="s">
        <v>19</v>
      </c>
      <c r="BS40" s="6">
        <f t="shared" si="19"/>
        <v>0</v>
      </c>
      <c r="BT40" t="s">
        <v>19</v>
      </c>
      <c r="BU40" s="9">
        <f t="shared" si="20"/>
        <v>39</v>
      </c>
      <c r="BV40">
        <f t="shared" si="21"/>
        <v>313</v>
      </c>
      <c r="BW40" t="s">
        <v>19</v>
      </c>
      <c r="BX40">
        <f t="shared" si="33"/>
        <v>313</v>
      </c>
      <c r="BY40" t="s">
        <v>19</v>
      </c>
      <c r="BZ40">
        <f t="shared" si="22"/>
        <v>17069</v>
      </c>
      <c r="CA40" t="s">
        <v>19</v>
      </c>
      <c r="CB40" s="6">
        <f t="shared" si="23"/>
        <v>19.600000000000001</v>
      </c>
      <c r="CC40" t="s">
        <v>19</v>
      </c>
      <c r="CD40" s="6">
        <f t="shared" si="24"/>
        <v>0</v>
      </c>
      <c r="CE40" t="s">
        <v>19</v>
      </c>
      <c r="CF40" s="6">
        <f t="shared" si="25"/>
        <v>0</v>
      </c>
      <c r="CG40" t="s">
        <v>19</v>
      </c>
      <c r="CH40">
        <f t="shared" si="26"/>
        <v>0</v>
      </c>
      <c r="CI40" t="s">
        <v>19</v>
      </c>
      <c r="CJ40">
        <f t="shared" si="27"/>
        <v>0</v>
      </c>
      <c r="CK40" t="s">
        <v>19</v>
      </c>
      <c r="CL40" s="6">
        <f t="shared" si="1"/>
        <v>0</v>
      </c>
      <c r="CM40" t="s">
        <v>19</v>
      </c>
      <c r="CN40" s="6" t="e">
        <f t="shared" si="28"/>
        <v>#DIV/0!</v>
      </c>
      <c r="CO40" t="s">
        <v>19</v>
      </c>
      <c r="CP40">
        <f t="shared" si="34"/>
        <v>313</v>
      </c>
      <c r="CQ40" t="s">
        <v>19</v>
      </c>
      <c r="CR40">
        <f t="shared" si="29"/>
        <v>313</v>
      </c>
      <c r="CS40" t="s">
        <v>19</v>
      </c>
      <c r="CT40">
        <f t="shared" si="30"/>
        <v>4845</v>
      </c>
      <c r="CU40" t="s">
        <v>19</v>
      </c>
      <c r="CV40" s="6">
        <f t="shared" si="35"/>
        <v>15.622999999999999</v>
      </c>
      <c r="CW40" t="s">
        <v>19</v>
      </c>
      <c r="CX40" s="6">
        <f t="shared" si="31"/>
        <v>0</v>
      </c>
      <c r="CY40" t="s">
        <v>22</v>
      </c>
    </row>
    <row r="41" spans="36:103" x14ac:dyDescent="0.25">
      <c r="AJ41">
        <f t="shared" si="32"/>
        <v>10</v>
      </c>
      <c r="AK41">
        <f t="shared" si="2"/>
        <v>40</v>
      </c>
      <c r="AL41" t="s">
        <v>19</v>
      </c>
      <c r="AM41">
        <f t="shared" si="3"/>
        <v>336</v>
      </c>
      <c r="AN41" t="s">
        <v>19</v>
      </c>
      <c r="AO41">
        <f t="shared" si="4"/>
        <v>336</v>
      </c>
      <c r="AP41" t="s">
        <v>19</v>
      </c>
      <c r="AQ41">
        <f t="shared" si="5"/>
        <v>153605</v>
      </c>
      <c r="AR41" t="s">
        <v>19</v>
      </c>
      <c r="AS41">
        <f t="shared" si="6"/>
        <v>191.84299999999999</v>
      </c>
      <c r="AT41" t="s">
        <v>19</v>
      </c>
      <c r="AU41" s="6">
        <f t="shared" si="7"/>
        <v>0</v>
      </c>
      <c r="AV41" s="8">
        <f t="shared" si="8"/>
        <v>40</v>
      </c>
      <c r="AW41" t="s">
        <v>19</v>
      </c>
      <c r="AX41">
        <f t="shared" si="9"/>
        <v>336</v>
      </c>
      <c r="AY41" t="s">
        <v>19</v>
      </c>
      <c r="AZ41">
        <f t="shared" si="10"/>
        <v>336</v>
      </c>
      <c r="BA41" t="s">
        <v>19</v>
      </c>
      <c r="BB41">
        <f t="shared" si="11"/>
        <v>3238</v>
      </c>
      <c r="BC41" t="s">
        <v>19</v>
      </c>
      <c r="BD41">
        <f t="shared" si="12"/>
        <v>11.313000000000001</v>
      </c>
      <c r="BE41" t="s">
        <v>19</v>
      </c>
      <c r="BF41" s="6">
        <f t="shared" si="13"/>
        <v>0</v>
      </c>
      <c r="BG41" t="s">
        <v>22</v>
      </c>
      <c r="BH41">
        <f t="shared" si="0"/>
        <v>10</v>
      </c>
      <c r="BI41">
        <f t="shared" si="14"/>
        <v>40</v>
      </c>
      <c r="BJ41" t="s">
        <v>19</v>
      </c>
      <c r="BK41">
        <f t="shared" si="15"/>
        <v>336</v>
      </c>
      <c r="BL41" t="s">
        <v>19</v>
      </c>
      <c r="BM41">
        <f t="shared" si="16"/>
        <v>336</v>
      </c>
      <c r="BN41" t="s">
        <v>19</v>
      </c>
      <c r="BO41">
        <f t="shared" si="17"/>
        <v>153605</v>
      </c>
      <c r="BP41" t="s">
        <v>19</v>
      </c>
      <c r="BQ41">
        <f t="shared" si="18"/>
        <v>191.84299999999999</v>
      </c>
      <c r="BR41" t="s">
        <v>19</v>
      </c>
      <c r="BS41" s="6">
        <f t="shared" si="19"/>
        <v>0</v>
      </c>
      <c r="BT41" t="s">
        <v>19</v>
      </c>
      <c r="BU41" s="9">
        <f t="shared" si="20"/>
        <v>40</v>
      </c>
      <c r="BV41">
        <f t="shared" si="21"/>
        <v>336</v>
      </c>
      <c r="BW41" t="s">
        <v>19</v>
      </c>
      <c r="BX41">
        <f t="shared" si="33"/>
        <v>336</v>
      </c>
      <c r="BY41" t="s">
        <v>19</v>
      </c>
      <c r="BZ41">
        <f t="shared" si="22"/>
        <v>3166</v>
      </c>
      <c r="CA41" t="s">
        <v>19</v>
      </c>
      <c r="CB41" s="6">
        <f t="shared" si="23"/>
        <v>7.3390000000000004</v>
      </c>
      <c r="CC41" t="s">
        <v>19</v>
      </c>
      <c r="CD41" s="6">
        <f t="shared" si="24"/>
        <v>0</v>
      </c>
      <c r="CE41" t="s">
        <v>19</v>
      </c>
      <c r="CF41" s="6">
        <f t="shared" si="25"/>
        <v>0</v>
      </c>
      <c r="CG41" t="s">
        <v>19</v>
      </c>
      <c r="CH41">
        <f t="shared" si="26"/>
        <v>0</v>
      </c>
      <c r="CI41" t="s">
        <v>19</v>
      </c>
      <c r="CJ41">
        <f t="shared" si="27"/>
        <v>0</v>
      </c>
      <c r="CK41" t="s">
        <v>19</v>
      </c>
      <c r="CL41" s="6">
        <f t="shared" si="1"/>
        <v>0</v>
      </c>
      <c r="CM41" t="s">
        <v>19</v>
      </c>
      <c r="CN41" s="6" t="e">
        <f t="shared" si="28"/>
        <v>#DIV/0!</v>
      </c>
      <c r="CO41" t="s">
        <v>19</v>
      </c>
      <c r="CP41">
        <f>Q12</f>
        <v>336</v>
      </c>
      <c r="CQ41" t="s">
        <v>19</v>
      </c>
      <c r="CR41">
        <f t="shared" si="29"/>
        <v>336</v>
      </c>
      <c r="CS41" t="s">
        <v>19</v>
      </c>
      <c r="CT41">
        <f t="shared" si="30"/>
        <v>5346</v>
      </c>
      <c r="CU41" t="s">
        <v>19</v>
      </c>
      <c r="CV41" s="6">
        <f t="shared" si="35"/>
        <v>23.326000000000001</v>
      </c>
      <c r="CW41" t="s">
        <v>19</v>
      </c>
      <c r="CX41" s="6">
        <f t="shared" si="31"/>
        <v>0</v>
      </c>
      <c r="CY41" t="s">
        <v>22</v>
      </c>
    </row>
    <row r="42" spans="36:103" x14ac:dyDescent="0.25">
      <c r="AJ42">
        <f t="shared" si="32"/>
        <v>11</v>
      </c>
      <c r="AK42">
        <f t="shared" si="2"/>
        <v>41</v>
      </c>
      <c r="AL42" t="s">
        <v>19</v>
      </c>
      <c r="AM42">
        <f t="shared" si="3"/>
        <v>901</v>
      </c>
      <c r="AN42" t="s">
        <v>19</v>
      </c>
      <c r="AO42">
        <f t="shared" si="4"/>
        <v>901</v>
      </c>
      <c r="AP42" t="s">
        <v>19</v>
      </c>
      <c r="AQ42">
        <f t="shared" si="5"/>
        <v>196594</v>
      </c>
      <c r="AR42" t="s">
        <v>19</v>
      </c>
      <c r="AS42">
        <f t="shared" si="6"/>
        <v>843.22299999999996</v>
      </c>
      <c r="AT42" t="s">
        <v>19</v>
      </c>
      <c r="AU42" s="6">
        <f t="shared" si="7"/>
        <v>0</v>
      </c>
      <c r="AV42" s="8">
        <f t="shared" si="8"/>
        <v>41</v>
      </c>
      <c r="AW42" t="s">
        <v>19</v>
      </c>
      <c r="AX42">
        <f t="shared" si="9"/>
        <v>901</v>
      </c>
      <c r="AY42" t="s">
        <v>19</v>
      </c>
      <c r="AZ42">
        <f t="shared" si="10"/>
        <v>901</v>
      </c>
      <c r="BA42" t="s">
        <v>19</v>
      </c>
      <c r="BB42">
        <f t="shared" si="11"/>
        <v>21124</v>
      </c>
      <c r="BC42" t="s">
        <v>19</v>
      </c>
      <c r="BD42">
        <f t="shared" si="12"/>
        <v>53.51</v>
      </c>
      <c r="BE42" t="s">
        <v>19</v>
      </c>
      <c r="BF42" s="6">
        <f t="shared" si="13"/>
        <v>0</v>
      </c>
      <c r="BG42" t="s">
        <v>22</v>
      </c>
      <c r="BH42">
        <f t="shared" si="0"/>
        <v>11</v>
      </c>
      <c r="BI42">
        <f t="shared" si="14"/>
        <v>41</v>
      </c>
      <c r="BJ42" t="s">
        <v>19</v>
      </c>
      <c r="BK42">
        <f t="shared" si="15"/>
        <v>901</v>
      </c>
      <c r="BL42" t="s">
        <v>19</v>
      </c>
      <c r="BM42">
        <f t="shared" si="16"/>
        <v>901</v>
      </c>
      <c r="BN42" t="s">
        <v>19</v>
      </c>
      <c r="BO42">
        <f t="shared" si="17"/>
        <v>196594</v>
      </c>
      <c r="BP42" t="s">
        <v>19</v>
      </c>
      <c r="BQ42">
        <f t="shared" si="18"/>
        <v>843.22299999999996</v>
      </c>
      <c r="BR42" t="s">
        <v>19</v>
      </c>
      <c r="BS42" s="6">
        <f t="shared" si="19"/>
        <v>0</v>
      </c>
      <c r="BT42" t="s">
        <v>19</v>
      </c>
      <c r="BU42" s="9">
        <f t="shared" si="20"/>
        <v>41</v>
      </c>
      <c r="BV42">
        <f t="shared" si="21"/>
        <v>901</v>
      </c>
      <c r="BW42" t="s">
        <v>19</v>
      </c>
      <c r="BX42">
        <f t="shared" si="33"/>
        <v>901</v>
      </c>
      <c r="BY42" t="s">
        <v>19</v>
      </c>
      <c r="BZ42">
        <f t="shared" si="22"/>
        <v>138415</v>
      </c>
      <c r="CA42" t="s">
        <v>19</v>
      </c>
      <c r="CB42" s="6">
        <f t="shared" si="23"/>
        <v>444.67399999999998</v>
      </c>
      <c r="CC42" t="s">
        <v>19</v>
      </c>
      <c r="CD42" s="6">
        <f t="shared" si="24"/>
        <v>0</v>
      </c>
      <c r="CE42" t="s">
        <v>19</v>
      </c>
      <c r="CF42" s="6">
        <f t="shared" si="25"/>
        <v>0</v>
      </c>
      <c r="CG42" t="s">
        <v>19</v>
      </c>
      <c r="CH42">
        <f t="shared" si="26"/>
        <v>0</v>
      </c>
      <c r="CI42" t="s">
        <v>19</v>
      </c>
      <c r="CJ42">
        <f t="shared" si="27"/>
        <v>0</v>
      </c>
      <c r="CK42" t="s">
        <v>19</v>
      </c>
      <c r="CL42" s="6">
        <f t="shared" si="1"/>
        <v>0</v>
      </c>
      <c r="CM42" t="s">
        <v>19</v>
      </c>
      <c r="CN42" s="6" t="e">
        <f t="shared" si="28"/>
        <v>#DIV/0!</v>
      </c>
      <c r="CO42" t="s">
        <v>19</v>
      </c>
      <c r="CP42">
        <f t="shared" si="34"/>
        <v>901</v>
      </c>
      <c r="CQ42" t="s">
        <v>19</v>
      </c>
      <c r="CR42">
        <f t="shared" si="29"/>
        <v>901</v>
      </c>
      <c r="CS42" t="s">
        <v>19</v>
      </c>
      <c r="CT42">
        <f t="shared" si="30"/>
        <v>22447</v>
      </c>
      <c r="CU42" t="s">
        <v>19</v>
      </c>
      <c r="CV42" s="6">
        <f t="shared" si="35"/>
        <v>118.062</v>
      </c>
      <c r="CW42" t="s">
        <v>19</v>
      </c>
      <c r="CX42" s="6">
        <f t="shared" si="31"/>
        <v>0</v>
      </c>
      <c r="CY42" t="s">
        <v>22</v>
      </c>
    </row>
    <row r="43" spans="36:103" x14ac:dyDescent="0.25">
      <c r="AJ43">
        <f t="shared" si="32"/>
        <v>12</v>
      </c>
      <c r="AK43">
        <f t="shared" si="2"/>
        <v>42</v>
      </c>
      <c r="AL43" t="s">
        <v>19</v>
      </c>
      <c r="AM43">
        <f t="shared" si="3"/>
        <v>1440</v>
      </c>
      <c r="AN43" t="s">
        <v>19</v>
      </c>
      <c r="AO43">
        <f t="shared" si="4"/>
        <v>1440</v>
      </c>
      <c r="AP43" t="s">
        <v>19</v>
      </c>
      <c r="AQ43">
        <f t="shared" si="5"/>
        <v>16289</v>
      </c>
      <c r="AR43" t="s">
        <v>19</v>
      </c>
      <c r="AS43">
        <f t="shared" si="6"/>
        <v>77.364000000000004</v>
      </c>
      <c r="AT43" t="s">
        <v>19</v>
      </c>
      <c r="AU43" s="6">
        <f t="shared" si="7"/>
        <v>0</v>
      </c>
      <c r="AV43" s="8">
        <f t="shared" si="8"/>
        <v>42</v>
      </c>
      <c r="AW43" t="s">
        <v>19</v>
      </c>
      <c r="AX43">
        <f t="shared" si="9"/>
        <v>1440</v>
      </c>
      <c r="AY43" t="s">
        <v>19</v>
      </c>
      <c r="AZ43">
        <f t="shared" si="10"/>
        <v>1440</v>
      </c>
      <c r="BA43" t="s">
        <v>19</v>
      </c>
      <c r="BB43">
        <f t="shared" si="11"/>
        <v>8177</v>
      </c>
      <c r="BC43" t="s">
        <v>19</v>
      </c>
      <c r="BD43">
        <f t="shared" si="12"/>
        <v>45.039000000000001</v>
      </c>
      <c r="BE43" t="s">
        <v>19</v>
      </c>
      <c r="BF43" s="6">
        <f t="shared" si="13"/>
        <v>0</v>
      </c>
      <c r="BG43" t="s">
        <v>22</v>
      </c>
      <c r="BH43">
        <f t="shared" si="0"/>
        <v>12</v>
      </c>
      <c r="BI43">
        <f t="shared" si="14"/>
        <v>42</v>
      </c>
      <c r="BJ43" t="s">
        <v>19</v>
      </c>
      <c r="BK43">
        <f t="shared" si="15"/>
        <v>1440</v>
      </c>
      <c r="BL43" t="s">
        <v>19</v>
      </c>
      <c r="BM43">
        <f t="shared" si="16"/>
        <v>1440</v>
      </c>
      <c r="BN43" t="s">
        <v>19</v>
      </c>
      <c r="BO43">
        <f t="shared" si="17"/>
        <v>16289</v>
      </c>
      <c r="BP43" t="s">
        <v>19</v>
      </c>
      <c r="BQ43">
        <f t="shared" si="18"/>
        <v>77.364000000000004</v>
      </c>
      <c r="BR43" t="s">
        <v>19</v>
      </c>
      <c r="BS43" s="6">
        <f t="shared" si="19"/>
        <v>0</v>
      </c>
      <c r="BT43" t="s">
        <v>19</v>
      </c>
      <c r="BU43" s="9">
        <f t="shared" si="20"/>
        <v>42</v>
      </c>
      <c r="BV43">
        <f t="shared" si="21"/>
        <v>1440</v>
      </c>
      <c r="BW43" t="s">
        <v>19</v>
      </c>
      <c r="BX43">
        <f t="shared" si="33"/>
        <v>1440</v>
      </c>
      <c r="BY43" t="s">
        <v>19</v>
      </c>
      <c r="BZ43">
        <f t="shared" si="22"/>
        <v>27532</v>
      </c>
      <c r="CA43" t="s">
        <v>19</v>
      </c>
      <c r="CB43" s="6">
        <f t="shared" si="23"/>
        <v>164.06</v>
      </c>
      <c r="CC43" t="s">
        <v>19</v>
      </c>
      <c r="CD43" s="6">
        <f t="shared" si="24"/>
        <v>0</v>
      </c>
      <c r="CE43" t="s">
        <v>19</v>
      </c>
      <c r="CF43" s="6">
        <f t="shared" si="25"/>
        <v>0</v>
      </c>
      <c r="CG43" t="s">
        <v>19</v>
      </c>
      <c r="CH43">
        <f t="shared" si="26"/>
        <v>0</v>
      </c>
      <c r="CI43" t="s">
        <v>19</v>
      </c>
      <c r="CJ43">
        <f t="shared" si="27"/>
        <v>0</v>
      </c>
      <c r="CK43" t="s">
        <v>19</v>
      </c>
      <c r="CL43" s="6">
        <f t="shared" si="1"/>
        <v>0</v>
      </c>
      <c r="CM43" t="s">
        <v>19</v>
      </c>
      <c r="CN43" s="6" t="e">
        <f t="shared" si="28"/>
        <v>#DIV/0!</v>
      </c>
      <c r="CO43" t="s">
        <v>19</v>
      </c>
      <c r="CP43">
        <f t="shared" si="34"/>
        <v>1440</v>
      </c>
      <c r="CQ43" t="s">
        <v>19</v>
      </c>
      <c r="CR43">
        <f t="shared" si="29"/>
        <v>1440</v>
      </c>
      <c r="CS43" t="s">
        <v>19</v>
      </c>
      <c r="CT43">
        <f t="shared" si="30"/>
        <v>8422</v>
      </c>
      <c r="CU43" t="s">
        <v>19</v>
      </c>
      <c r="CV43" s="6">
        <f t="shared" si="35"/>
        <v>83.277000000000001</v>
      </c>
      <c r="CW43" t="s">
        <v>19</v>
      </c>
      <c r="CX43" s="6">
        <f t="shared" si="31"/>
        <v>0</v>
      </c>
      <c r="CY43" t="s">
        <v>22</v>
      </c>
    </row>
    <row r="44" spans="36:103" x14ac:dyDescent="0.25">
      <c r="AJ44">
        <f t="shared" si="32"/>
        <v>13</v>
      </c>
      <c r="AK44">
        <f t="shared" si="2"/>
        <v>43</v>
      </c>
      <c r="AL44" t="s">
        <v>19</v>
      </c>
      <c r="AM44">
        <f t="shared" si="3"/>
        <v>1536</v>
      </c>
      <c r="AN44" t="s">
        <v>19</v>
      </c>
      <c r="AO44">
        <f t="shared" si="4"/>
        <v>1536</v>
      </c>
      <c r="AP44" t="s">
        <v>19</v>
      </c>
      <c r="AQ44">
        <f t="shared" si="5"/>
        <v>33550</v>
      </c>
      <c r="AR44" t="s">
        <v>19</v>
      </c>
      <c r="AS44">
        <f t="shared" si="6"/>
        <v>197.65299999999999</v>
      </c>
      <c r="AT44" t="s">
        <v>19</v>
      </c>
      <c r="AU44" s="6">
        <f t="shared" si="7"/>
        <v>0</v>
      </c>
      <c r="AV44" s="8">
        <f t="shared" si="8"/>
        <v>43</v>
      </c>
      <c r="AW44" t="s">
        <v>19</v>
      </c>
      <c r="AX44">
        <f t="shared" si="9"/>
        <v>1536</v>
      </c>
      <c r="AY44" t="s">
        <v>19</v>
      </c>
      <c r="AZ44">
        <f t="shared" si="10"/>
        <v>1536</v>
      </c>
      <c r="BA44" t="s">
        <v>19</v>
      </c>
      <c r="BB44">
        <f t="shared" si="11"/>
        <v>190060</v>
      </c>
      <c r="BC44" t="s">
        <v>19</v>
      </c>
      <c r="BD44">
        <f t="shared" si="12"/>
        <v>1105.18</v>
      </c>
      <c r="BE44" t="s">
        <v>19</v>
      </c>
      <c r="BF44" s="6">
        <f t="shared" si="13"/>
        <v>0</v>
      </c>
      <c r="BG44" t="s">
        <v>22</v>
      </c>
      <c r="BH44">
        <f t="shared" si="0"/>
        <v>13</v>
      </c>
      <c r="BI44">
        <f t="shared" si="14"/>
        <v>43</v>
      </c>
      <c r="BJ44" t="s">
        <v>19</v>
      </c>
      <c r="BK44">
        <f t="shared" si="15"/>
        <v>1536</v>
      </c>
      <c r="BL44" t="s">
        <v>19</v>
      </c>
      <c r="BM44">
        <f t="shared" si="16"/>
        <v>1536</v>
      </c>
      <c r="BN44" t="s">
        <v>19</v>
      </c>
      <c r="BO44">
        <f t="shared" si="17"/>
        <v>33550</v>
      </c>
      <c r="BP44" t="s">
        <v>19</v>
      </c>
      <c r="BQ44">
        <f t="shared" si="18"/>
        <v>197.65299999999999</v>
      </c>
      <c r="BR44" t="s">
        <v>19</v>
      </c>
      <c r="BS44" s="6">
        <f t="shared" si="19"/>
        <v>0</v>
      </c>
      <c r="BT44" t="s">
        <v>19</v>
      </c>
      <c r="BU44" s="9">
        <f t="shared" si="20"/>
        <v>43</v>
      </c>
      <c r="BV44">
        <f t="shared" si="21"/>
        <v>1429.76</v>
      </c>
      <c r="BW44" t="s">
        <v>19</v>
      </c>
      <c r="BX44">
        <f t="shared" si="33"/>
        <v>1536</v>
      </c>
      <c r="BY44" t="s">
        <v>19</v>
      </c>
      <c r="BZ44">
        <f t="shared" si="22"/>
        <v>435057</v>
      </c>
      <c r="CA44" t="s">
        <v>19</v>
      </c>
      <c r="CB44" s="6">
        <f t="shared" si="23"/>
        <v>3600.06</v>
      </c>
      <c r="CC44" t="s">
        <v>19</v>
      </c>
      <c r="CD44" s="6">
        <f t="shared" si="24"/>
        <v>6.916666666666667</v>
      </c>
      <c r="CE44" t="s">
        <v>19</v>
      </c>
      <c r="CF44" s="6">
        <f t="shared" si="25"/>
        <v>0</v>
      </c>
      <c r="CG44" t="s">
        <v>19</v>
      </c>
      <c r="CH44">
        <f t="shared" si="26"/>
        <v>0</v>
      </c>
      <c r="CI44" t="s">
        <v>19</v>
      </c>
      <c r="CJ44">
        <f t="shared" si="27"/>
        <v>0</v>
      </c>
      <c r="CK44" t="s">
        <v>19</v>
      </c>
      <c r="CL44" s="6">
        <f t="shared" si="1"/>
        <v>0</v>
      </c>
      <c r="CM44" t="s">
        <v>19</v>
      </c>
      <c r="CN44" s="6" t="e">
        <f t="shared" si="28"/>
        <v>#DIV/0!</v>
      </c>
      <c r="CO44" t="s">
        <v>19</v>
      </c>
      <c r="CP44">
        <f t="shared" si="34"/>
        <v>1536</v>
      </c>
      <c r="CQ44" t="s">
        <v>19</v>
      </c>
      <c r="CR44">
        <f t="shared" si="29"/>
        <v>1536</v>
      </c>
      <c r="CS44" t="s">
        <v>19</v>
      </c>
      <c r="CT44">
        <f t="shared" si="30"/>
        <v>71604</v>
      </c>
      <c r="CU44" t="s">
        <v>19</v>
      </c>
      <c r="CV44" s="6">
        <f t="shared" si="35"/>
        <v>1723.22</v>
      </c>
      <c r="CW44" t="s">
        <v>19</v>
      </c>
      <c r="CX44" s="6">
        <f t="shared" si="31"/>
        <v>0</v>
      </c>
      <c r="CY44" t="s">
        <v>22</v>
      </c>
    </row>
    <row r="45" spans="36:103" x14ac:dyDescent="0.25">
      <c r="AJ45">
        <f t="shared" si="32"/>
        <v>14</v>
      </c>
      <c r="AK45">
        <f t="shared" si="2"/>
        <v>44</v>
      </c>
      <c r="AL45" t="s">
        <v>19</v>
      </c>
      <c r="AM45">
        <f t="shared" si="3"/>
        <v>403</v>
      </c>
      <c r="AN45" t="s">
        <v>19</v>
      </c>
      <c r="AO45">
        <f t="shared" si="4"/>
        <v>945</v>
      </c>
      <c r="AP45" t="s">
        <v>19</v>
      </c>
      <c r="AQ45">
        <f t="shared" si="5"/>
        <v>226265</v>
      </c>
      <c r="AR45" t="s">
        <v>19</v>
      </c>
      <c r="AS45">
        <f t="shared" si="6"/>
        <v>3600.04</v>
      </c>
      <c r="AT45" t="s">
        <v>19</v>
      </c>
      <c r="AU45" s="6">
        <f>((AO45-AM45)/AO45)*(100)</f>
        <v>57.354497354497354</v>
      </c>
      <c r="AV45" s="8">
        <f t="shared" si="8"/>
        <v>44</v>
      </c>
      <c r="AW45" t="s">
        <v>19</v>
      </c>
      <c r="AX45">
        <f t="shared" si="9"/>
        <v>601.23800000000006</v>
      </c>
      <c r="AY45" t="s">
        <v>19</v>
      </c>
      <c r="AZ45">
        <f t="shared" si="10"/>
        <v>1061</v>
      </c>
      <c r="BA45" t="s">
        <v>19</v>
      </c>
      <c r="BB45">
        <f t="shared" si="11"/>
        <v>1029447</v>
      </c>
      <c r="BC45" t="s">
        <v>19</v>
      </c>
      <c r="BD45">
        <f t="shared" si="12"/>
        <v>3602.28</v>
      </c>
      <c r="BE45" t="s">
        <v>19</v>
      </c>
      <c r="BF45" s="6">
        <f t="shared" si="13"/>
        <v>43.332893496701217</v>
      </c>
      <c r="BG45" t="s">
        <v>22</v>
      </c>
      <c r="BH45">
        <f t="shared" si="0"/>
        <v>14</v>
      </c>
      <c r="BI45">
        <f t="shared" si="14"/>
        <v>44</v>
      </c>
      <c r="BJ45" t="s">
        <v>19</v>
      </c>
      <c r="BK45">
        <f t="shared" si="15"/>
        <v>403</v>
      </c>
      <c r="BL45" t="s">
        <v>19</v>
      </c>
      <c r="BM45">
        <f t="shared" si="16"/>
        <v>945</v>
      </c>
      <c r="BN45" t="s">
        <v>19</v>
      </c>
      <c r="BO45">
        <f t="shared" si="17"/>
        <v>226265</v>
      </c>
      <c r="BP45" t="s">
        <v>19</v>
      </c>
      <c r="BQ45">
        <f t="shared" si="18"/>
        <v>3600.04</v>
      </c>
      <c r="BR45" t="s">
        <v>19</v>
      </c>
      <c r="BS45" s="6">
        <f>((BM45-BK45)/BM45)*(100)</f>
        <v>57.354497354497354</v>
      </c>
      <c r="BT45" t="s">
        <v>19</v>
      </c>
      <c r="BU45" s="9">
        <f t="shared" si="20"/>
        <v>44</v>
      </c>
      <c r="BV45">
        <f t="shared" si="21"/>
        <v>592.71799999999996</v>
      </c>
      <c r="BW45" t="s">
        <v>19</v>
      </c>
      <c r="BX45">
        <f t="shared" si="33"/>
        <v>1307</v>
      </c>
      <c r="BY45" t="s">
        <v>19</v>
      </c>
      <c r="BZ45">
        <f t="shared" si="22"/>
        <v>422290</v>
      </c>
      <c r="CA45" t="s">
        <v>19</v>
      </c>
      <c r="CB45" s="6">
        <f t="shared" si="23"/>
        <v>3600.03</v>
      </c>
      <c r="CC45" t="s">
        <v>19</v>
      </c>
      <c r="CD45" s="6">
        <f t="shared" si="24"/>
        <v>54.650497322111711</v>
      </c>
      <c r="CE45" t="s">
        <v>19</v>
      </c>
      <c r="CF45" s="6">
        <f t="shared" si="25"/>
        <v>0</v>
      </c>
      <c r="CG45" t="s">
        <v>19</v>
      </c>
      <c r="CH45">
        <f t="shared" si="26"/>
        <v>0</v>
      </c>
      <c r="CI45" t="s">
        <v>19</v>
      </c>
      <c r="CJ45">
        <f t="shared" si="27"/>
        <v>0</v>
      </c>
      <c r="CK45" t="s">
        <v>19</v>
      </c>
      <c r="CL45" s="6">
        <f t="shared" si="1"/>
        <v>0</v>
      </c>
      <c r="CM45" t="s">
        <v>19</v>
      </c>
      <c r="CN45" s="6" t="e">
        <f t="shared" si="28"/>
        <v>#DIV/0!</v>
      </c>
      <c r="CO45" t="s">
        <v>19</v>
      </c>
      <c r="CP45">
        <f t="shared" si="34"/>
        <v>816.96900000000005</v>
      </c>
      <c r="CQ45" t="s">
        <v>19</v>
      </c>
      <c r="CR45">
        <f t="shared" si="29"/>
        <v>938</v>
      </c>
      <c r="CS45" t="s">
        <v>19</v>
      </c>
      <c r="CT45">
        <f t="shared" si="30"/>
        <v>254277</v>
      </c>
      <c r="CU45" t="s">
        <v>19</v>
      </c>
      <c r="CV45" s="6">
        <f t="shared" si="35"/>
        <v>3605.12</v>
      </c>
      <c r="CW45" t="s">
        <v>19</v>
      </c>
      <c r="CX45" s="6">
        <f t="shared" si="31"/>
        <v>12.903091684434962</v>
      </c>
      <c r="CY45" t="s">
        <v>22</v>
      </c>
    </row>
    <row r="46" spans="36:103" x14ac:dyDescent="0.25">
      <c r="AJ46">
        <f t="shared" si="32"/>
        <v>15</v>
      </c>
      <c r="AK46">
        <f t="shared" si="2"/>
        <v>45</v>
      </c>
      <c r="AL46" t="s">
        <v>19</v>
      </c>
      <c r="AM46">
        <f t="shared" si="3"/>
        <v>230.32599999999999</v>
      </c>
      <c r="AN46" t="s">
        <v>19</v>
      </c>
      <c r="AO46">
        <f t="shared" si="4"/>
        <v>1038</v>
      </c>
      <c r="AP46" t="s">
        <v>19</v>
      </c>
      <c r="AQ46">
        <f t="shared" si="5"/>
        <v>288044</v>
      </c>
      <c r="AR46" t="s">
        <v>19</v>
      </c>
      <c r="AS46">
        <f t="shared" si="6"/>
        <v>3600.02</v>
      </c>
      <c r="AT46" t="s">
        <v>19</v>
      </c>
      <c r="AU46" s="6">
        <f t="shared" si="7"/>
        <v>77.810597302504817</v>
      </c>
      <c r="AV46" s="8">
        <f t="shared" si="8"/>
        <v>45</v>
      </c>
      <c r="AW46" t="s">
        <v>19</v>
      </c>
      <c r="AX46">
        <f t="shared" si="9"/>
        <v>756.20799999999997</v>
      </c>
      <c r="AY46" t="s">
        <v>19</v>
      </c>
      <c r="AZ46">
        <f t="shared" si="10"/>
        <v>929</v>
      </c>
      <c r="BA46" t="s">
        <v>19</v>
      </c>
      <c r="BB46">
        <f t="shared" si="11"/>
        <v>759098</v>
      </c>
      <c r="BC46" t="s">
        <v>19</v>
      </c>
      <c r="BD46">
        <f t="shared" si="12"/>
        <v>3601.35</v>
      </c>
      <c r="BE46" t="s">
        <v>19</v>
      </c>
      <c r="BF46" s="6">
        <f t="shared" si="13"/>
        <v>18.599784714747042</v>
      </c>
      <c r="BG46" t="s">
        <v>22</v>
      </c>
      <c r="BH46">
        <f t="shared" si="0"/>
        <v>15</v>
      </c>
      <c r="BI46">
        <f t="shared" si="14"/>
        <v>45</v>
      </c>
      <c r="BJ46" t="s">
        <v>19</v>
      </c>
      <c r="BK46">
        <f t="shared" si="15"/>
        <v>230.32599999999999</v>
      </c>
      <c r="BL46" t="s">
        <v>19</v>
      </c>
      <c r="BM46">
        <f t="shared" si="16"/>
        <v>1038</v>
      </c>
      <c r="BN46" t="s">
        <v>19</v>
      </c>
      <c r="BO46">
        <f t="shared" si="17"/>
        <v>288044</v>
      </c>
      <c r="BP46" t="s">
        <v>19</v>
      </c>
      <c r="BQ46">
        <f t="shared" si="18"/>
        <v>3600.02</v>
      </c>
      <c r="BR46" t="s">
        <v>19</v>
      </c>
      <c r="BS46" s="6">
        <f t="shared" si="19"/>
        <v>77.810597302504817</v>
      </c>
      <c r="BT46" t="s">
        <v>19</v>
      </c>
      <c r="BU46" s="9">
        <f t="shared" si="20"/>
        <v>45</v>
      </c>
      <c r="BV46">
        <f t="shared" si="21"/>
        <v>591.15</v>
      </c>
      <c r="BW46" t="s">
        <v>19</v>
      </c>
      <c r="BX46">
        <f t="shared" si="33"/>
        <v>1078</v>
      </c>
      <c r="BY46" t="s">
        <v>19</v>
      </c>
      <c r="BZ46">
        <f t="shared" si="22"/>
        <v>237219</v>
      </c>
      <c r="CA46" t="s">
        <v>19</v>
      </c>
      <c r="CB46" s="6">
        <f t="shared" si="23"/>
        <v>3600.05</v>
      </c>
      <c r="CC46" t="s">
        <v>19</v>
      </c>
      <c r="CD46" s="6">
        <f>((BX46-BV46)/BX46)*(100)</f>
        <v>45.162337662337663</v>
      </c>
      <c r="CE46" t="s">
        <v>19</v>
      </c>
      <c r="CF46" s="6">
        <f t="shared" si="25"/>
        <v>0</v>
      </c>
      <c r="CG46" t="s">
        <v>19</v>
      </c>
      <c r="CH46">
        <f t="shared" si="26"/>
        <v>0</v>
      </c>
      <c r="CI46" t="s">
        <v>19</v>
      </c>
      <c r="CJ46">
        <f t="shared" si="27"/>
        <v>0</v>
      </c>
      <c r="CK46" t="s">
        <v>19</v>
      </c>
      <c r="CL46" s="6">
        <f t="shared" si="1"/>
        <v>0</v>
      </c>
      <c r="CM46" t="s">
        <v>19</v>
      </c>
      <c r="CN46" s="6" t="e">
        <f t="shared" si="28"/>
        <v>#DIV/0!</v>
      </c>
      <c r="CO46" t="s">
        <v>19</v>
      </c>
      <c r="CP46">
        <f t="shared" si="34"/>
        <v>771.78899999999999</v>
      </c>
      <c r="CQ46" t="s">
        <v>19</v>
      </c>
      <c r="CR46">
        <f t="shared" si="29"/>
        <v>929</v>
      </c>
      <c r="CS46" t="s">
        <v>19</v>
      </c>
      <c r="CT46">
        <f t="shared" si="30"/>
        <v>85035</v>
      </c>
      <c r="CU46" t="s">
        <v>19</v>
      </c>
      <c r="CV46" s="6">
        <f t="shared" si="35"/>
        <v>3605.26</v>
      </c>
      <c r="CW46" t="s">
        <v>19</v>
      </c>
      <c r="CX46" s="6">
        <f t="shared" si="31"/>
        <v>16.922604951560817</v>
      </c>
      <c r="CY46" t="s">
        <v>22</v>
      </c>
    </row>
    <row r="47" spans="36:103" x14ac:dyDescent="0.25">
      <c r="AJ47">
        <f>D18+1</f>
        <v>16</v>
      </c>
      <c r="AK47">
        <f t="shared" si="2"/>
        <v>46</v>
      </c>
      <c r="AL47" t="s">
        <v>19</v>
      </c>
      <c r="AM47">
        <f t="shared" si="3"/>
        <v>338.06299999999999</v>
      </c>
      <c r="AN47" t="s">
        <v>19</v>
      </c>
      <c r="AO47">
        <f t="shared" si="4"/>
        <v>1117</v>
      </c>
      <c r="AP47" t="s">
        <v>19</v>
      </c>
      <c r="AQ47">
        <f t="shared" si="5"/>
        <v>250748</v>
      </c>
      <c r="AR47" t="s">
        <v>19</v>
      </c>
      <c r="AS47">
        <f t="shared" si="6"/>
        <v>3600.02</v>
      </c>
      <c r="AT47" t="s">
        <v>19</v>
      </c>
      <c r="AU47" s="6">
        <f t="shared" si="7"/>
        <v>69.734735899731419</v>
      </c>
      <c r="AV47" s="8">
        <f t="shared" si="8"/>
        <v>46</v>
      </c>
      <c r="AW47" t="s">
        <v>19</v>
      </c>
      <c r="AX47">
        <f t="shared" si="9"/>
        <v>606.15700000000004</v>
      </c>
      <c r="AY47" t="s">
        <v>19</v>
      </c>
      <c r="AZ47">
        <f t="shared" si="10"/>
        <v>875</v>
      </c>
      <c r="BA47" t="s">
        <v>19</v>
      </c>
      <c r="BB47">
        <f t="shared" si="11"/>
        <v>1098010</v>
      </c>
      <c r="BC47" t="s">
        <v>19</v>
      </c>
      <c r="BD47">
        <f t="shared" si="12"/>
        <v>3601.4</v>
      </c>
      <c r="BE47" t="s">
        <v>19</v>
      </c>
      <c r="BF47" s="6">
        <f t="shared" si="13"/>
        <v>30.724914285714284</v>
      </c>
      <c r="BG47" t="s">
        <v>22</v>
      </c>
      <c r="BH47">
        <f t="shared" si="0"/>
        <v>16</v>
      </c>
      <c r="BI47">
        <f t="shared" si="14"/>
        <v>46</v>
      </c>
      <c r="BJ47" t="s">
        <v>19</v>
      </c>
      <c r="BK47">
        <f t="shared" si="15"/>
        <v>338.06299999999999</v>
      </c>
      <c r="BL47" t="s">
        <v>19</v>
      </c>
      <c r="BM47">
        <f t="shared" si="16"/>
        <v>1117</v>
      </c>
      <c r="BN47" t="s">
        <v>19</v>
      </c>
      <c r="BO47">
        <f t="shared" si="17"/>
        <v>250748</v>
      </c>
      <c r="BP47" t="s">
        <v>19</v>
      </c>
      <c r="BQ47">
        <f t="shared" si="18"/>
        <v>3600.02</v>
      </c>
      <c r="BR47" t="s">
        <v>19</v>
      </c>
      <c r="BS47" s="6">
        <f t="shared" si="19"/>
        <v>69.734735899731419</v>
      </c>
      <c r="BT47" t="s">
        <v>19</v>
      </c>
      <c r="BU47" s="9">
        <f t="shared" si="20"/>
        <v>46</v>
      </c>
      <c r="BV47">
        <f t="shared" si="21"/>
        <v>612.58000000000004</v>
      </c>
      <c r="BW47" t="s">
        <v>19</v>
      </c>
      <c r="BX47">
        <f t="shared" si="33"/>
        <v>882</v>
      </c>
      <c r="BY47" t="s">
        <v>19</v>
      </c>
      <c r="BZ47">
        <f t="shared" si="22"/>
        <v>413856</v>
      </c>
      <c r="CA47" t="s">
        <v>19</v>
      </c>
      <c r="CB47" s="6">
        <f t="shared" si="23"/>
        <v>3600.05</v>
      </c>
      <c r="CC47" t="s">
        <v>19</v>
      </c>
      <c r="CD47" s="6">
        <f t="shared" si="24"/>
        <v>30.546485260770972</v>
      </c>
      <c r="CE47" t="s">
        <v>19</v>
      </c>
      <c r="CF47" s="6">
        <f t="shared" si="25"/>
        <v>0</v>
      </c>
      <c r="CG47" t="s">
        <v>19</v>
      </c>
      <c r="CH47">
        <f t="shared" si="26"/>
        <v>0</v>
      </c>
      <c r="CI47" t="s">
        <v>19</v>
      </c>
      <c r="CJ47">
        <f t="shared" si="27"/>
        <v>0</v>
      </c>
      <c r="CK47" t="s">
        <v>19</v>
      </c>
      <c r="CL47" s="6">
        <f t="shared" si="1"/>
        <v>0</v>
      </c>
      <c r="CM47" t="s">
        <v>19</v>
      </c>
      <c r="CN47" s="6" t="e">
        <f t="shared" si="28"/>
        <v>#DIV/0!</v>
      </c>
      <c r="CO47" t="s">
        <v>19</v>
      </c>
      <c r="CP47">
        <f t="shared" si="34"/>
        <v>671.69</v>
      </c>
      <c r="CQ47" t="s">
        <v>19</v>
      </c>
      <c r="CR47">
        <f t="shared" si="29"/>
        <v>854</v>
      </c>
      <c r="CS47" t="s">
        <v>19</v>
      </c>
      <c r="CT47">
        <f t="shared" si="30"/>
        <v>197409</v>
      </c>
      <c r="CU47" t="s">
        <v>19</v>
      </c>
      <c r="CV47" s="6">
        <f t="shared" si="35"/>
        <v>3605.41</v>
      </c>
      <c r="CW47" t="s">
        <v>19</v>
      </c>
      <c r="CX47" s="6">
        <f t="shared" si="31"/>
        <v>21.347775175644021</v>
      </c>
      <c r="CY47" t="s">
        <v>22</v>
      </c>
    </row>
    <row r="48" spans="36:103" x14ac:dyDescent="0.25">
      <c r="AJ48">
        <f t="shared" si="32"/>
        <v>17</v>
      </c>
      <c r="AK48">
        <f t="shared" si="2"/>
        <v>47</v>
      </c>
      <c r="AL48" t="s">
        <v>19</v>
      </c>
      <c r="AM48">
        <f t="shared" si="3"/>
        <v>477</v>
      </c>
      <c r="AN48" t="s">
        <v>19</v>
      </c>
      <c r="AO48">
        <f t="shared" si="4"/>
        <v>1025</v>
      </c>
      <c r="AP48" t="s">
        <v>19</v>
      </c>
      <c r="AQ48">
        <f t="shared" si="5"/>
        <v>517853</v>
      </c>
      <c r="AR48" t="s">
        <v>19</v>
      </c>
      <c r="AS48">
        <f t="shared" si="6"/>
        <v>3600.02</v>
      </c>
      <c r="AT48" t="s">
        <v>19</v>
      </c>
      <c r="AU48" s="6">
        <f t="shared" si="7"/>
        <v>53.463414634146346</v>
      </c>
      <c r="AV48" s="8">
        <f t="shared" si="8"/>
        <v>47</v>
      </c>
      <c r="AW48" t="s">
        <v>19</v>
      </c>
      <c r="AX48">
        <f t="shared" si="9"/>
        <v>942</v>
      </c>
      <c r="AY48" t="s">
        <v>19</v>
      </c>
      <c r="AZ48">
        <f t="shared" si="10"/>
        <v>942</v>
      </c>
      <c r="BA48" t="s">
        <v>19</v>
      </c>
      <c r="BB48">
        <f t="shared" si="11"/>
        <v>616427</v>
      </c>
      <c r="BC48" t="s">
        <v>19</v>
      </c>
      <c r="BD48">
        <f t="shared" si="12"/>
        <v>2160.71</v>
      </c>
      <c r="BE48" t="s">
        <v>19</v>
      </c>
      <c r="BF48" s="6">
        <f t="shared" si="13"/>
        <v>0</v>
      </c>
      <c r="BG48" t="s">
        <v>22</v>
      </c>
      <c r="BH48">
        <f t="shared" si="0"/>
        <v>17</v>
      </c>
      <c r="BI48">
        <f t="shared" si="14"/>
        <v>47</v>
      </c>
      <c r="BJ48" t="s">
        <v>19</v>
      </c>
      <c r="BK48">
        <f t="shared" si="15"/>
        <v>477</v>
      </c>
      <c r="BL48" t="s">
        <v>19</v>
      </c>
      <c r="BM48">
        <f t="shared" si="16"/>
        <v>1025</v>
      </c>
      <c r="BN48" t="s">
        <v>19</v>
      </c>
      <c r="BO48">
        <f t="shared" si="17"/>
        <v>517853</v>
      </c>
      <c r="BP48" t="s">
        <v>19</v>
      </c>
      <c r="BQ48">
        <f t="shared" si="18"/>
        <v>3600.02</v>
      </c>
      <c r="BR48" t="s">
        <v>19</v>
      </c>
      <c r="BS48" s="6">
        <f t="shared" si="19"/>
        <v>53.463414634146346</v>
      </c>
      <c r="BT48" t="s">
        <v>19</v>
      </c>
      <c r="BU48" s="9">
        <f t="shared" si="20"/>
        <v>47</v>
      </c>
      <c r="BV48">
        <f t="shared" si="21"/>
        <v>744</v>
      </c>
      <c r="BW48" t="s">
        <v>19</v>
      </c>
      <c r="BX48">
        <f t="shared" si="33"/>
        <v>942</v>
      </c>
      <c r="BY48" t="s">
        <v>19</v>
      </c>
      <c r="BZ48">
        <f t="shared" si="22"/>
        <v>112030</v>
      </c>
      <c r="CA48" t="s">
        <v>19</v>
      </c>
      <c r="CB48" s="6">
        <f t="shared" si="23"/>
        <v>3600.05</v>
      </c>
      <c r="CC48" t="s">
        <v>19</v>
      </c>
      <c r="CD48" s="6">
        <f t="shared" si="24"/>
        <v>21.019108280254777</v>
      </c>
      <c r="CE48" t="s">
        <v>19</v>
      </c>
      <c r="CF48" s="6">
        <f t="shared" si="25"/>
        <v>0</v>
      </c>
      <c r="CG48" t="s">
        <v>19</v>
      </c>
      <c r="CH48">
        <f t="shared" si="26"/>
        <v>0</v>
      </c>
      <c r="CI48" t="s">
        <v>19</v>
      </c>
      <c r="CJ48">
        <f t="shared" si="27"/>
        <v>0</v>
      </c>
      <c r="CK48" t="s">
        <v>19</v>
      </c>
      <c r="CL48" s="6">
        <f t="shared" si="1"/>
        <v>0</v>
      </c>
      <c r="CM48" t="s">
        <v>19</v>
      </c>
      <c r="CN48" s="6" t="e">
        <f t="shared" si="28"/>
        <v>#DIV/0!</v>
      </c>
      <c r="CO48" t="s">
        <v>19</v>
      </c>
      <c r="CP48">
        <f t="shared" si="34"/>
        <v>942</v>
      </c>
      <c r="CQ48" t="s">
        <v>19</v>
      </c>
      <c r="CR48">
        <f t="shared" si="29"/>
        <v>942</v>
      </c>
      <c r="CS48" t="s">
        <v>19</v>
      </c>
      <c r="CT48">
        <f t="shared" si="30"/>
        <v>153688</v>
      </c>
      <c r="CU48" t="s">
        <v>19</v>
      </c>
      <c r="CV48" s="6">
        <f t="shared" si="35"/>
        <v>2811.64</v>
      </c>
      <c r="CW48" t="s">
        <v>19</v>
      </c>
      <c r="CX48" s="6">
        <f t="shared" si="31"/>
        <v>0</v>
      </c>
      <c r="CY48" t="s">
        <v>22</v>
      </c>
    </row>
    <row r="49" spans="36:103" x14ac:dyDescent="0.25">
      <c r="AJ49">
        <f t="shared" si="32"/>
        <v>18</v>
      </c>
      <c r="AK49">
        <f t="shared" si="2"/>
        <v>48</v>
      </c>
      <c r="AL49" t="s">
        <v>19</v>
      </c>
      <c r="AM49">
        <f t="shared" si="3"/>
        <v>562.38599999999997</v>
      </c>
      <c r="AN49" t="s">
        <v>19</v>
      </c>
      <c r="AO49">
        <f t="shared" si="4"/>
        <v>-1</v>
      </c>
      <c r="AP49" t="s">
        <v>19</v>
      </c>
      <c r="AQ49">
        <f t="shared" si="5"/>
        <v>394828</v>
      </c>
      <c r="AR49" t="s">
        <v>19</v>
      </c>
      <c r="AS49">
        <f t="shared" si="6"/>
        <v>3600.02</v>
      </c>
      <c r="AT49" t="s">
        <v>19</v>
      </c>
      <c r="AU49" s="6" t="s">
        <v>26</v>
      </c>
      <c r="AV49" s="8">
        <f t="shared" si="8"/>
        <v>48</v>
      </c>
      <c r="AW49" t="s">
        <v>19</v>
      </c>
      <c r="AX49">
        <f t="shared" si="9"/>
        <v>1250</v>
      </c>
      <c r="AY49" t="s">
        <v>19</v>
      </c>
      <c r="AZ49">
        <f t="shared" si="10"/>
        <v>1250</v>
      </c>
      <c r="BA49" t="s">
        <v>19</v>
      </c>
      <c r="BB49">
        <f t="shared" si="11"/>
        <v>513025</v>
      </c>
      <c r="BC49" t="s">
        <v>19</v>
      </c>
      <c r="BD49">
        <f t="shared" si="12"/>
        <v>2616.81</v>
      </c>
      <c r="BE49" t="s">
        <v>19</v>
      </c>
      <c r="BF49" s="6">
        <f t="shared" si="13"/>
        <v>0</v>
      </c>
      <c r="BG49" t="s">
        <v>22</v>
      </c>
      <c r="BH49">
        <f t="shared" si="0"/>
        <v>18</v>
      </c>
      <c r="BI49">
        <f t="shared" si="14"/>
        <v>48</v>
      </c>
      <c r="BJ49" t="s">
        <v>19</v>
      </c>
      <c r="BK49">
        <f t="shared" si="15"/>
        <v>562.38599999999997</v>
      </c>
      <c r="BL49" t="s">
        <v>19</v>
      </c>
      <c r="BM49">
        <f t="shared" si="16"/>
        <v>-1</v>
      </c>
      <c r="BN49" t="s">
        <v>19</v>
      </c>
      <c r="BO49">
        <f t="shared" si="17"/>
        <v>394828</v>
      </c>
      <c r="BP49" t="s">
        <v>19</v>
      </c>
      <c r="BQ49">
        <f t="shared" si="18"/>
        <v>3600.02</v>
      </c>
      <c r="BR49" t="s">
        <v>19</v>
      </c>
      <c r="BS49" s="6" t="s">
        <v>26</v>
      </c>
      <c r="BT49" t="s">
        <v>19</v>
      </c>
      <c r="BU49" s="9">
        <f t="shared" si="20"/>
        <v>48</v>
      </c>
      <c r="BV49">
        <f t="shared" si="21"/>
        <v>864.06799999999998</v>
      </c>
      <c r="BW49" t="s">
        <v>19</v>
      </c>
      <c r="BX49">
        <f t="shared" si="33"/>
        <v>1326</v>
      </c>
      <c r="BY49" t="s">
        <v>19</v>
      </c>
      <c r="BZ49">
        <f t="shared" si="22"/>
        <v>230205</v>
      </c>
      <c r="CA49" t="s">
        <v>19</v>
      </c>
      <c r="CB49" s="6">
        <f t="shared" si="23"/>
        <v>3600.07</v>
      </c>
      <c r="CC49" t="s">
        <v>19</v>
      </c>
      <c r="CD49" s="6">
        <f t="shared" si="24"/>
        <v>34.836500754147814</v>
      </c>
      <c r="CE49" t="s">
        <v>19</v>
      </c>
      <c r="CF49" s="6">
        <f t="shared" si="25"/>
        <v>0</v>
      </c>
      <c r="CG49" t="s">
        <v>19</v>
      </c>
      <c r="CH49">
        <f t="shared" si="26"/>
        <v>0</v>
      </c>
      <c r="CI49" t="s">
        <v>19</v>
      </c>
      <c r="CJ49">
        <f t="shared" si="27"/>
        <v>0</v>
      </c>
      <c r="CK49" t="s">
        <v>19</v>
      </c>
      <c r="CL49" s="6">
        <f t="shared" si="1"/>
        <v>0</v>
      </c>
      <c r="CM49" t="s">
        <v>19</v>
      </c>
      <c r="CN49" s="6" t="e">
        <f t="shared" si="28"/>
        <v>#DIV/0!</v>
      </c>
      <c r="CO49" t="s">
        <v>19</v>
      </c>
      <c r="CP49">
        <f t="shared" si="34"/>
        <v>989.47699999999998</v>
      </c>
      <c r="CQ49" t="s">
        <v>19</v>
      </c>
      <c r="CR49">
        <f t="shared" si="29"/>
        <v>1250</v>
      </c>
      <c r="CS49" t="s">
        <v>19</v>
      </c>
      <c r="CT49">
        <f t="shared" si="30"/>
        <v>74690</v>
      </c>
      <c r="CU49" t="s">
        <v>19</v>
      </c>
      <c r="CV49" s="6">
        <f t="shared" si="35"/>
        <v>3605.61</v>
      </c>
      <c r="CW49" t="s">
        <v>19</v>
      </c>
      <c r="CX49" s="6">
        <f t="shared" si="31"/>
        <v>20.841840000000005</v>
      </c>
      <c r="CY49" t="s">
        <v>22</v>
      </c>
    </row>
    <row r="50" spans="36:103" x14ac:dyDescent="0.25">
      <c r="AJ50">
        <f t="shared" si="32"/>
        <v>19</v>
      </c>
      <c r="AK50">
        <f t="shared" si="2"/>
        <v>49</v>
      </c>
      <c r="AL50" t="s">
        <v>19</v>
      </c>
      <c r="AM50">
        <f t="shared" si="3"/>
        <v>384.274</v>
      </c>
      <c r="AN50" t="s">
        <v>19</v>
      </c>
      <c r="AO50">
        <f t="shared" si="4"/>
        <v>897</v>
      </c>
      <c r="AP50" t="s">
        <v>19</v>
      </c>
      <c r="AQ50">
        <f t="shared" si="5"/>
        <v>232914</v>
      </c>
      <c r="AR50" t="s">
        <v>19</v>
      </c>
      <c r="AS50">
        <f t="shared" si="6"/>
        <v>3600.02</v>
      </c>
      <c r="AT50" t="s">
        <v>19</v>
      </c>
      <c r="AU50" s="6">
        <f t="shared" si="7"/>
        <v>57.160089186176144</v>
      </c>
      <c r="AV50" s="8">
        <f t="shared" si="8"/>
        <v>49</v>
      </c>
      <c r="AW50" t="s">
        <v>19</v>
      </c>
      <c r="AX50">
        <f t="shared" si="9"/>
        <v>831</v>
      </c>
      <c r="AY50" t="s">
        <v>19</v>
      </c>
      <c r="AZ50">
        <f t="shared" si="10"/>
        <v>831</v>
      </c>
      <c r="BA50" t="s">
        <v>19</v>
      </c>
      <c r="BB50">
        <f t="shared" si="11"/>
        <v>343895</v>
      </c>
      <c r="BC50" t="s">
        <v>19</v>
      </c>
      <c r="BD50">
        <f t="shared" si="12"/>
        <v>1097.95</v>
      </c>
      <c r="BE50" t="s">
        <v>19</v>
      </c>
      <c r="BF50" s="6">
        <f t="shared" si="13"/>
        <v>0</v>
      </c>
      <c r="BG50" t="s">
        <v>22</v>
      </c>
      <c r="BH50">
        <f t="shared" si="0"/>
        <v>19</v>
      </c>
      <c r="BI50">
        <f t="shared" si="14"/>
        <v>49</v>
      </c>
      <c r="BJ50" t="s">
        <v>19</v>
      </c>
      <c r="BK50">
        <f t="shared" si="15"/>
        <v>384.274</v>
      </c>
      <c r="BL50" t="s">
        <v>19</v>
      </c>
      <c r="BM50">
        <f t="shared" si="16"/>
        <v>897</v>
      </c>
      <c r="BN50" t="s">
        <v>19</v>
      </c>
      <c r="BO50">
        <f t="shared" si="17"/>
        <v>232914</v>
      </c>
      <c r="BP50" t="s">
        <v>19</v>
      </c>
      <c r="BQ50">
        <f t="shared" si="18"/>
        <v>3600.02</v>
      </c>
      <c r="BR50" t="s">
        <v>19</v>
      </c>
      <c r="BS50" s="6">
        <f t="shared" si="19"/>
        <v>57.160089186176144</v>
      </c>
      <c r="BT50" t="s">
        <v>19</v>
      </c>
      <c r="BU50" s="9">
        <f t="shared" si="20"/>
        <v>49</v>
      </c>
      <c r="BV50">
        <f t="shared" si="21"/>
        <v>495.726</v>
      </c>
      <c r="BW50" t="s">
        <v>19</v>
      </c>
      <c r="BX50">
        <f t="shared" si="33"/>
        <v>1411</v>
      </c>
      <c r="BY50" t="s">
        <v>19</v>
      </c>
      <c r="BZ50">
        <f t="shared" si="22"/>
        <v>171020</v>
      </c>
      <c r="CA50" t="s">
        <v>19</v>
      </c>
      <c r="CB50" s="6">
        <f t="shared" si="23"/>
        <v>3600.07</v>
      </c>
      <c r="CC50" t="s">
        <v>19</v>
      </c>
      <c r="CD50" s="6">
        <f t="shared" si="24"/>
        <v>64.867044649184976</v>
      </c>
      <c r="CE50" t="s">
        <v>19</v>
      </c>
      <c r="CF50" s="6">
        <f t="shared" si="25"/>
        <v>0</v>
      </c>
      <c r="CG50" t="s">
        <v>19</v>
      </c>
      <c r="CH50">
        <f t="shared" si="26"/>
        <v>0</v>
      </c>
      <c r="CI50" t="s">
        <v>19</v>
      </c>
      <c r="CJ50">
        <f t="shared" si="27"/>
        <v>0</v>
      </c>
      <c r="CK50" t="s">
        <v>19</v>
      </c>
      <c r="CL50" s="6">
        <f t="shared" si="1"/>
        <v>0</v>
      </c>
      <c r="CM50" t="s">
        <v>19</v>
      </c>
      <c r="CN50" s="6" t="e">
        <f t="shared" si="28"/>
        <v>#DIV/0!</v>
      </c>
      <c r="CO50" t="s">
        <v>19</v>
      </c>
      <c r="CP50">
        <f t="shared" si="34"/>
        <v>831</v>
      </c>
      <c r="CQ50" t="s">
        <v>19</v>
      </c>
      <c r="CR50">
        <f t="shared" si="29"/>
        <v>831</v>
      </c>
      <c r="CS50" t="s">
        <v>19</v>
      </c>
      <c r="CT50">
        <f t="shared" si="30"/>
        <v>27395</v>
      </c>
      <c r="CU50" t="s">
        <v>19</v>
      </c>
      <c r="CV50" s="6">
        <f t="shared" si="35"/>
        <v>1304.58</v>
      </c>
      <c r="CW50" t="s">
        <v>19</v>
      </c>
      <c r="CX50" s="6">
        <f t="shared" si="31"/>
        <v>0</v>
      </c>
      <c r="CY50" t="s">
        <v>22</v>
      </c>
    </row>
    <row r="51" spans="36:103" x14ac:dyDescent="0.25">
      <c r="AJ51">
        <f t="shared" si="32"/>
        <v>20</v>
      </c>
      <c r="AK51">
        <f t="shared" si="2"/>
        <v>50</v>
      </c>
      <c r="AL51" t="s">
        <v>19</v>
      </c>
      <c r="AM51">
        <f t="shared" si="3"/>
        <v>352.36399999999998</v>
      </c>
      <c r="AN51" t="s">
        <v>19</v>
      </c>
      <c r="AO51">
        <f t="shared" si="4"/>
        <v>1225</v>
      </c>
      <c r="AP51" t="s">
        <v>19</v>
      </c>
      <c r="AQ51">
        <f t="shared" si="5"/>
        <v>178539</v>
      </c>
      <c r="AR51" t="s">
        <v>19</v>
      </c>
      <c r="AS51">
        <f t="shared" si="6"/>
        <v>3600.02</v>
      </c>
      <c r="AT51" t="s">
        <v>19</v>
      </c>
      <c r="AU51" s="6">
        <f t="shared" si="7"/>
        <v>71.235591836734685</v>
      </c>
      <c r="AV51" s="8">
        <f t="shared" si="8"/>
        <v>50</v>
      </c>
      <c r="AW51" t="s">
        <v>19</v>
      </c>
      <c r="AX51">
        <f t="shared" si="9"/>
        <v>713.86300000000006</v>
      </c>
      <c r="AY51" t="s">
        <v>19</v>
      </c>
      <c r="AZ51">
        <f t="shared" si="10"/>
        <v>1239</v>
      </c>
      <c r="BA51" t="s">
        <v>19</v>
      </c>
      <c r="BB51">
        <f t="shared" si="11"/>
        <v>779447</v>
      </c>
      <c r="BC51" t="s">
        <v>19</v>
      </c>
      <c r="BD51">
        <f>P22</f>
        <v>3601.71</v>
      </c>
      <c r="BE51" t="s">
        <v>19</v>
      </c>
      <c r="BF51" s="6">
        <f>((AZ51-AX51)/AZ51)*(100)</f>
        <v>42.383938660209843</v>
      </c>
      <c r="BG51" t="s">
        <v>22</v>
      </c>
      <c r="BH51">
        <f t="shared" si="0"/>
        <v>20</v>
      </c>
      <c r="BI51">
        <f t="shared" si="14"/>
        <v>50</v>
      </c>
      <c r="BJ51" t="s">
        <v>19</v>
      </c>
      <c r="BK51">
        <f t="shared" si="15"/>
        <v>352.36399999999998</v>
      </c>
      <c r="BL51" t="s">
        <v>19</v>
      </c>
      <c r="BM51">
        <f t="shared" si="16"/>
        <v>1225</v>
      </c>
      <c r="BN51" t="s">
        <v>19</v>
      </c>
      <c r="BO51">
        <f t="shared" si="17"/>
        <v>178539</v>
      </c>
      <c r="BP51" t="s">
        <v>19</v>
      </c>
      <c r="BQ51">
        <f t="shared" si="18"/>
        <v>3600.02</v>
      </c>
      <c r="BR51" t="s">
        <v>19</v>
      </c>
      <c r="BS51" s="6">
        <f t="shared" si="19"/>
        <v>71.235591836734685</v>
      </c>
      <c r="BT51" t="s">
        <v>19</v>
      </c>
      <c r="BU51" s="9">
        <f t="shared" si="20"/>
        <v>50</v>
      </c>
      <c r="BV51">
        <f t="shared" si="21"/>
        <v>540.71199999999999</v>
      </c>
      <c r="BW51" t="s">
        <v>19</v>
      </c>
      <c r="BX51">
        <f t="shared" si="33"/>
        <v>1378</v>
      </c>
      <c r="BY51" t="s">
        <v>19</v>
      </c>
      <c r="BZ51">
        <f t="shared" si="22"/>
        <v>115746</v>
      </c>
      <c r="CA51" t="s">
        <v>19</v>
      </c>
      <c r="CB51" s="6">
        <f t="shared" si="23"/>
        <v>3600.07</v>
      </c>
      <c r="CC51" t="s">
        <v>19</v>
      </c>
      <c r="CD51" s="6">
        <f t="shared" si="24"/>
        <v>60.761103047895503</v>
      </c>
      <c r="CE51" t="s">
        <v>19</v>
      </c>
      <c r="CF51" s="6">
        <f t="shared" si="25"/>
        <v>0</v>
      </c>
      <c r="CG51" t="s">
        <v>19</v>
      </c>
      <c r="CH51">
        <f t="shared" si="26"/>
        <v>0</v>
      </c>
      <c r="CI51" t="s">
        <v>19</v>
      </c>
      <c r="CJ51">
        <f t="shared" si="27"/>
        <v>0</v>
      </c>
      <c r="CK51" t="s">
        <v>19</v>
      </c>
      <c r="CL51" s="6">
        <f t="shared" si="1"/>
        <v>0</v>
      </c>
      <c r="CM51" t="s">
        <v>19</v>
      </c>
      <c r="CN51" s="6" t="e">
        <f t="shared" si="28"/>
        <v>#DIV/0!</v>
      </c>
      <c r="CO51" t="s">
        <v>19</v>
      </c>
      <c r="CP51">
        <f t="shared" si="34"/>
        <v>684.1</v>
      </c>
      <c r="CQ51" t="s">
        <v>19</v>
      </c>
      <c r="CR51">
        <f t="shared" si="29"/>
        <v>1112</v>
      </c>
      <c r="CS51" t="s">
        <v>19</v>
      </c>
      <c r="CT51">
        <f t="shared" si="30"/>
        <v>157196</v>
      </c>
      <c r="CU51" t="s">
        <v>19</v>
      </c>
      <c r="CV51" s="6">
        <f t="shared" si="35"/>
        <v>3605.49</v>
      </c>
      <c r="CW51" t="s">
        <v>19</v>
      </c>
      <c r="CX51" s="6">
        <f t="shared" si="31"/>
        <v>38.480215827338128</v>
      </c>
      <c r="CY51" t="s">
        <v>22</v>
      </c>
    </row>
  </sheetData>
  <mergeCells count="5">
    <mergeCell ref="M1:P1"/>
    <mergeCell ref="Q1:T1"/>
    <mergeCell ref="U1:X1"/>
    <mergeCell ref="Y1:AB1"/>
    <mergeCell ref="AC1:A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PLNE_A_STC</vt:lpstr>
      <vt:lpstr>Version complete comme le 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helene</dc:creator>
  <cp:lastModifiedBy>isima</cp:lastModifiedBy>
  <dcterms:created xsi:type="dcterms:W3CDTF">2022-06-28T07:58:24Z</dcterms:created>
  <dcterms:modified xsi:type="dcterms:W3CDTF">2022-08-22T10:10:17Z</dcterms:modified>
</cp:coreProperties>
</file>