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_STORE\WINDOWS_DOWNLOADS\"/>
    </mc:Choice>
  </mc:AlternateContent>
  <xr:revisionPtr revIDLastSave="0" documentId="13_ncr:1_{19F60C97-4DD6-4755-B315-65AD7C41C9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1" sheetId="1" r:id="rId1"/>
    <sheet name="weight1Quanti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 a="1"/>
  <c r="A8" i="2" s="1"/>
  <c r="T2" i="2"/>
  <c r="B24" i="2"/>
  <c r="C24" i="2"/>
  <c r="A24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Q2" i="2"/>
  <c r="R2" i="2"/>
  <c r="S2" i="2"/>
  <c r="P2" i="2"/>
  <c r="B7" i="2"/>
  <c r="C7" i="2"/>
  <c r="D7" i="2"/>
  <c r="E7" i="2"/>
  <c r="F7" i="2"/>
  <c r="G7" i="2"/>
  <c r="H7" i="2"/>
  <c r="A7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A4" i="2"/>
  <c r="H3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A8" i="1" a="1"/>
  <c r="A8" i="1" s="1"/>
  <c r="A10" i="1" s="1"/>
  <c r="A11" i="1" s="1"/>
  <c r="G10" i="2" l="1"/>
  <c r="G11" i="2" s="1"/>
  <c r="B10" i="1"/>
  <c r="B11" i="1" s="1"/>
  <c r="H10" i="1"/>
  <c r="H11" i="1" s="1"/>
  <c r="G10" i="1"/>
  <c r="F10" i="1"/>
  <c r="F11" i="1" s="1"/>
  <c r="E10" i="1"/>
  <c r="E11" i="1" s="1"/>
  <c r="D10" i="1"/>
  <c r="D11" i="1" s="1"/>
  <c r="C10" i="1"/>
  <c r="C11" i="1" s="1"/>
  <c r="F10" i="2" l="1"/>
  <c r="F11" i="2" s="1"/>
  <c r="B10" i="2"/>
  <c r="B11" i="2" s="1"/>
  <c r="D10" i="2"/>
  <c r="D11" i="2" s="1"/>
  <c r="E10" i="2"/>
  <c r="E11" i="2" s="1"/>
  <c r="C10" i="2"/>
  <c r="C11" i="2" s="1"/>
  <c r="H10" i="2"/>
  <c r="H11" i="2" s="1"/>
  <c r="A10" i="2"/>
  <c r="A11" i="2" s="1"/>
  <c r="G11" i="1"/>
  <c r="A25" i="1" s="1" a="1"/>
  <c r="A25" i="1" s="1"/>
  <c r="A26" i="1" s="1"/>
  <c r="A27" i="1" s="1"/>
  <c r="A25" i="2" l="1" a="1"/>
  <c r="A25" i="2" s="1"/>
  <c r="C26" i="1"/>
  <c r="C27" i="1" s="1"/>
  <c r="B26" i="1"/>
  <c r="B27" i="1" s="1"/>
  <c r="B26" i="2" l="1"/>
  <c r="B27" i="2" s="1"/>
  <c r="C26" i="2"/>
  <c r="C27" i="2" s="1"/>
  <c r="A26" i="2"/>
  <c r="A2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<sst xmlns="http://schemas.openxmlformats.org/spreadsheetml/2006/main" count="42" uniqueCount="20">
  <si>
    <t>Layer1 Mult Out</t>
  </si>
  <si>
    <t>Layer1 MultBias Out</t>
  </si>
  <si>
    <t>Layer2 MultBias Out</t>
  </si>
  <si>
    <t>Layer1 Relu Out</t>
  </si>
  <si>
    <t>Layer2 Relu Out</t>
  </si>
  <si>
    <t>Layer 2 weights</t>
  </si>
  <si>
    <t>Layer 2 Bias</t>
  </si>
  <si>
    <t>Layer 1 weights</t>
  </si>
  <si>
    <t>Layer 1 Bias</t>
  </si>
  <si>
    <t>Iris-virginica</t>
  </si>
  <si>
    <t>Iris-versicolor</t>
  </si>
  <si>
    <t>Iris-setosa</t>
  </si>
  <si>
    <t>Sepal Length</t>
  </si>
  <si>
    <t>Petal Length</t>
  </si>
  <si>
    <t>Sepal Size</t>
  </si>
  <si>
    <t>Petal  Size</t>
  </si>
  <si>
    <t>MODEL</t>
  </si>
  <si>
    <t>LAYER 1</t>
  </si>
  <si>
    <t>LAYER 2</t>
  </si>
  <si>
    <t>fractionalbits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</si>
</sst>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5" borderId="0" xfId="0" applyFill="1"/>
    <xf numFmtId="0" fontId="0" fillId="36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3" borderId="10" xfId="0" applyFont="1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workbookViewId="0">
      <selection activeCell="A2" sqref="A2"/>
    </sheetView>
  </sheetViews>
  <sheetFormatPr defaultRowHeight="14.4" x14ac:dyDescent="0.3"/>
  <cols>
    <col min="1" max="1" width="16.5546875" customWidth="1"/>
    <col min="2" max="2" width="13.33203125" bestFit="1" customWidth="1"/>
    <col min="3" max="3" width="12" bestFit="1" customWidth="1"/>
    <col min="4" max="4" width="18.88671875" bestFit="1" customWidth="1"/>
    <col min="9" max="9" width="18.88671875" bestFit="1" customWidth="1"/>
  </cols>
  <sheetData>
    <row r="1" spans="1:20" x14ac:dyDescent="0.3">
      <c r="A1" s="10" t="s">
        <v>16</v>
      </c>
      <c r="B1" s="10"/>
      <c r="C1" s="10"/>
      <c r="D1" s="10"/>
      <c r="E1" s="10"/>
      <c r="F1" s="10"/>
      <c r="G1" s="10"/>
      <c r="H1" s="10"/>
      <c r="I1" s="10"/>
      <c r="P1" t="s">
        <v>12</v>
      </c>
      <c r="Q1" t="s">
        <v>13</v>
      </c>
      <c r="R1" t="s">
        <v>14</v>
      </c>
      <c r="S1" t="s">
        <v>15</v>
      </c>
    </row>
    <row r="2" spans="1:20" x14ac:dyDescent="0.3">
      <c r="A2" s="3">
        <v>1.456986E-2</v>
      </c>
      <c r="B2" s="3">
        <v>7.9381599999999997E-3</v>
      </c>
      <c r="C2" s="3">
        <v>0.48059206999999998</v>
      </c>
      <c r="D2" s="3">
        <v>0.44928797999999998</v>
      </c>
      <c r="E2" s="3">
        <v>0.40546979999999999</v>
      </c>
      <c r="F2" s="3">
        <v>-0.36149653999999998</v>
      </c>
      <c r="G2" s="3">
        <v>0.57116909999999999</v>
      </c>
      <c r="H2" s="3">
        <v>0.42739925000000001</v>
      </c>
      <c r="I2" s="7" t="s">
        <v>7</v>
      </c>
      <c r="J2" s="12" t="s">
        <v>17</v>
      </c>
      <c r="K2" s="12"/>
      <c r="L2" s="12"/>
      <c r="M2" s="12"/>
      <c r="N2" s="12"/>
      <c r="O2" s="12"/>
      <c r="P2">
        <v>6.4</v>
      </c>
      <c r="Q2">
        <v>3.2</v>
      </c>
      <c r="R2">
        <v>5.3</v>
      </c>
      <c r="S2">
        <v>2.2999999999999998</v>
      </c>
      <c r="T2" t="s">
        <v>9</v>
      </c>
    </row>
    <row r="3" spans="1:20" x14ac:dyDescent="0.3">
      <c r="A3" s="3">
        <v>0.36006041999999999</v>
      </c>
      <c r="B3" s="3">
        <v>0.22118052999999999</v>
      </c>
      <c r="C3" s="3">
        <v>2.4696679999999999E-2</v>
      </c>
      <c r="D3" s="3">
        <v>0.71209630000000002</v>
      </c>
      <c r="E3" s="3">
        <v>-3.9741799999999999E-3</v>
      </c>
      <c r="F3" s="3">
        <v>0.25534331999999998</v>
      </c>
      <c r="G3" s="3">
        <v>0.30176832999999997</v>
      </c>
      <c r="H3" s="3">
        <v>1.3165823999999999</v>
      </c>
      <c r="I3" s="8"/>
      <c r="J3" s="12"/>
      <c r="K3" s="12"/>
      <c r="L3" s="12"/>
      <c r="M3" s="12"/>
      <c r="N3" s="12"/>
      <c r="O3" s="12"/>
    </row>
    <row r="4" spans="1:20" x14ac:dyDescent="0.3">
      <c r="A4" s="3">
        <v>0.62948349999999997</v>
      </c>
      <c r="B4" s="3">
        <v>-0.67919576000000004</v>
      </c>
      <c r="C4" s="3">
        <v>0.50901629999999998</v>
      </c>
      <c r="D4" s="3">
        <v>0.63736380000000004</v>
      </c>
      <c r="E4" s="3">
        <v>8.9189009999999999E-2</v>
      </c>
      <c r="F4" s="3">
        <v>-0.57280149999999996</v>
      </c>
      <c r="G4" s="3">
        <v>-0.65115659999999997</v>
      </c>
      <c r="H4" s="3">
        <v>-0.81293729999999997</v>
      </c>
      <c r="I4" s="8"/>
      <c r="J4" s="12"/>
      <c r="K4" s="12"/>
      <c r="L4" s="12"/>
      <c r="M4" s="12"/>
      <c r="N4" s="12"/>
      <c r="O4" s="12"/>
    </row>
    <row r="5" spans="1:20" x14ac:dyDescent="0.3">
      <c r="A5" s="3">
        <v>-8.2527089999999997E-2</v>
      </c>
      <c r="B5" s="3">
        <v>-2.5847789999999999E-2</v>
      </c>
      <c r="C5" s="3">
        <v>0.31821418000000001</v>
      </c>
      <c r="D5" s="3">
        <v>0.99375194</v>
      </c>
      <c r="E5" s="3">
        <v>0.33821413</v>
      </c>
      <c r="F5" s="3">
        <v>0.58139306000000002</v>
      </c>
      <c r="G5" s="3">
        <v>-0.57311802999999995</v>
      </c>
      <c r="H5" s="3">
        <v>-1.348536</v>
      </c>
      <c r="I5" s="9"/>
      <c r="J5" s="12"/>
      <c r="K5" s="12"/>
      <c r="L5" s="12"/>
      <c r="M5" s="12"/>
      <c r="N5" s="12"/>
      <c r="O5" s="12"/>
    </row>
    <row r="6" spans="1:20" x14ac:dyDescent="0.3">
      <c r="A6" s="4"/>
      <c r="B6" s="4"/>
      <c r="C6" s="4"/>
      <c r="D6" s="4"/>
      <c r="E6" s="4"/>
      <c r="F6" s="4"/>
      <c r="G6" s="4"/>
      <c r="H6" s="4"/>
      <c r="J6" s="12"/>
      <c r="K6" s="12"/>
      <c r="L6" s="12"/>
      <c r="M6" s="12"/>
      <c r="N6" s="12"/>
      <c r="O6" s="12"/>
    </row>
    <row r="7" spans="1:20" x14ac:dyDescent="0.3">
      <c r="A7" s="5">
        <v>-0.15236698000000001</v>
      </c>
      <c r="B7" s="5">
        <v>-0.14889587000000001</v>
      </c>
      <c r="C7" s="5">
        <v>5.9008900000000003E-2</v>
      </c>
      <c r="D7" s="5">
        <v>-0.11349908</v>
      </c>
      <c r="E7" s="5">
        <v>4.9524680000000001E-2</v>
      </c>
      <c r="F7" s="5">
        <v>0</v>
      </c>
      <c r="G7" s="5">
        <v>0.31364520000000001</v>
      </c>
      <c r="H7" s="5">
        <v>0.88016099999999997</v>
      </c>
      <c r="I7" s="5" t="s">
        <v>8</v>
      </c>
      <c r="J7" s="12"/>
      <c r="K7" s="12"/>
      <c r="L7" s="12"/>
      <c r="M7" s="12"/>
      <c r="N7" s="12"/>
      <c r="O7" s="12"/>
    </row>
    <row r="8" spans="1:20" x14ac:dyDescent="0.3">
      <c r="A8" s="4" cm="1">
        <f t="array" ref="A8:H8">MMULT(P2:S2,A2:H5)</f>
        <v>4.3918906909999995</v>
      </c>
      <c r="B8" s="4">
        <v>-2.900605525</v>
      </c>
      <c r="C8" s="4">
        <v>6.5844976279999994</v>
      </c>
      <c r="D8" s="4">
        <v>10.817808833999999</v>
      </c>
      <c r="E8" s="4">
        <v>3.8328835960000003</v>
      </c>
      <c r="F8" s="4">
        <v>-3.1951231439999996</v>
      </c>
      <c r="G8" s="4">
        <v>-0.14816055299999942</v>
      </c>
      <c r="H8" s="4">
        <v>-0.46178160999999873</v>
      </c>
      <c r="I8" t="s">
        <v>0</v>
      </c>
      <c r="J8" s="12"/>
      <c r="K8" s="12"/>
      <c r="L8" s="12"/>
      <c r="M8" s="12"/>
      <c r="N8" s="12"/>
      <c r="O8" s="12"/>
    </row>
    <row r="9" spans="1:20" x14ac:dyDescent="0.3">
      <c r="A9" s="4"/>
      <c r="B9" s="4"/>
      <c r="C9" s="4"/>
      <c r="D9" s="4"/>
      <c r="E9" s="4"/>
      <c r="F9" s="4"/>
      <c r="G9" s="4"/>
      <c r="H9" s="4"/>
      <c r="J9" s="12"/>
      <c r="K9" s="12"/>
      <c r="L9" s="12"/>
      <c r="M9" s="12"/>
      <c r="N9" s="12"/>
      <c r="O9" s="12"/>
    </row>
    <row r="10" spans="1:20" x14ac:dyDescent="0.3">
      <c r="A10" s="4">
        <f>A7+A8</f>
        <v>4.2395237109999995</v>
      </c>
      <c r="B10" s="4">
        <f t="shared" ref="B10:H10" si="0">B7+B8</f>
        <v>-3.0495013950000001</v>
      </c>
      <c r="C10" s="4">
        <f t="shared" si="0"/>
        <v>6.6435065279999996</v>
      </c>
      <c r="D10" s="4">
        <f t="shared" si="0"/>
        <v>10.704309753999999</v>
      </c>
      <c r="E10" s="4">
        <f t="shared" si="0"/>
        <v>3.8824082760000005</v>
      </c>
      <c r="F10" s="4">
        <f t="shared" si="0"/>
        <v>-3.1951231439999996</v>
      </c>
      <c r="G10" s="4">
        <f t="shared" si="0"/>
        <v>0.1654846470000006</v>
      </c>
      <c r="H10" s="4">
        <f t="shared" si="0"/>
        <v>0.41837939000000124</v>
      </c>
      <c r="I10" t="s">
        <v>1</v>
      </c>
      <c r="J10" s="12"/>
      <c r="K10" s="12"/>
      <c r="L10" s="12"/>
      <c r="M10" s="12"/>
      <c r="N10" s="12"/>
      <c r="O10" s="12"/>
    </row>
    <row r="11" spans="1:20" x14ac:dyDescent="0.3">
      <c r="A11" s="4">
        <f>IF(A10&gt;=0,A10,0)</f>
        <v>4.2395237109999995</v>
      </c>
      <c r="B11" s="4">
        <f t="shared" ref="B11:H11" si="1">IF(B10&gt;=0,B10,0)</f>
        <v>0</v>
      </c>
      <c r="C11" s="4">
        <f t="shared" si="1"/>
        <v>6.6435065279999996</v>
      </c>
      <c r="D11" s="4">
        <f t="shared" si="1"/>
        <v>10.704309753999999</v>
      </c>
      <c r="E11" s="4">
        <f t="shared" si="1"/>
        <v>3.8824082760000005</v>
      </c>
      <c r="F11" s="4">
        <f t="shared" si="1"/>
        <v>0</v>
      </c>
      <c r="G11" s="4">
        <f t="shared" si="1"/>
        <v>0.1654846470000006</v>
      </c>
      <c r="H11" s="4">
        <f t="shared" si="1"/>
        <v>0.41837939000000124</v>
      </c>
      <c r="I11" t="s">
        <v>3</v>
      </c>
      <c r="J11" s="12"/>
      <c r="K11" s="12"/>
      <c r="L11" s="12"/>
      <c r="M11" s="12"/>
      <c r="N11" s="12"/>
      <c r="O11" s="12"/>
    </row>
    <row r="15" spans="1:20" x14ac:dyDescent="0.3">
      <c r="A15" s="1">
        <v>-0.2723526</v>
      </c>
      <c r="B15" s="1">
        <v>-0.40672966999999999</v>
      </c>
      <c r="C15" s="1">
        <v>0.7643105</v>
      </c>
      <c r="D15" s="11" t="s">
        <v>5</v>
      </c>
      <c r="E15" s="12" t="s">
        <v>18</v>
      </c>
      <c r="F15" s="12"/>
      <c r="G15" s="12"/>
      <c r="H15" s="12"/>
    </row>
    <row r="16" spans="1:20" x14ac:dyDescent="0.3">
      <c r="A16" s="1">
        <v>-0.56268673999999996</v>
      </c>
      <c r="B16" s="1">
        <v>0.57813510000000001</v>
      </c>
      <c r="C16" s="1">
        <v>0.19613604000000001</v>
      </c>
      <c r="D16" s="11"/>
      <c r="E16" s="12"/>
      <c r="F16" s="12"/>
      <c r="G16" s="12"/>
      <c r="H16" s="12"/>
    </row>
    <row r="17" spans="1:8" x14ac:dyDescent="0.3">
      <c r="A17" s="1">
        <v>-0.85560700000000001</v>
      </c>
      <c r="B17" s="1">
        <v>0.56018882999999997</v>
      </c>
      <c r="C17" s="1">
        <v>-0.27920073000000001</v>
      </c>
      <c r="D17" s="11"/>
      <c r="E17" s="12"/>
      <c r="F17" s="12"/>
      <c r="G17" s="12"/>
      <c r="H17" s="12"/>
    </row>
    <row r="18" spans="1:8" x14ac:dyDescent="0.3">
      <c r="A18" s="1">
        <v>0.30075663000000002</v>
      </c>
      <c r="B18" s="1">
        <v>-5.0464549999999997E-2</v>
      </c>
      <c r="C18" s="1">
        <v>0.70777005000000004</v>
      </c>
      <c r="D18" s="11"/>
      <c r="E18" s="12"/>
      <c r="F18" s="12"/>
      <c r="G18" s="12"/>
      <c r="H18" s="12"/>
    </row>
    <row r="19" spans="1:8" x14ac:dyDescent="0.3">
      <c r="A19" s="1">
        <v>-0.81536339999999996</v>
      </c>
      <c r="B19" s="1">
        <v>0.34362706999999998</v>
      </c>
      <c r="C19" s="1">
        <v>-0.33035004000000001</v>
      </c>
      <c r="D19" s="11"/>
      <c r="E19" s="12"/>
      <c r="F19" s="12"/>
      <c r="G19" s="12"/>
      <c r="H19" s="12"/>
    </row>
    <row r="20" spans="1:8" x14ac:dyDescent="0.3">
      <c r="A20" s="1">
        <v>0.40978307000000003</v>
      </c>
      <c r="B20" s="1">
        <v>-0.42765328000000002</v>
      </c>
      <c r="C20" s="1">
        <v>-0.47914424999999999</v>
      </c>
      <c r="D20" s="11"/>
      <c r="E20" s="12"/>
      <c r="F20" s="12"/>
      <c r="G20" s="12"/>
      <c r="H20" s="12"/>
    </row>
    <row r="21" spans="1:8" x14ac:dyDescent="0.3">
      <c r="A21" s="1">
        <v>1.3242662999999999</v>
      </c>
      <c r="B21" s="1">
        <v>0.76309466000000004</v>
      </c>
      <c r="C21" s="1">
        <v>-0.77794799999999997</v>
      </c>
      <c r="D21" s="11"/>
      <c r="E21" s="12"/>
      <c r="F21" s="12"/>
      <c r="G21" s="12"/>
      <c r="H21" s="12"/>
    </row>
    <row r="22" spans="1:8" x14ac:dyDescent="0.3">
      <c r="A22" s="1">
        <v>1.6937331</v>
      </c>
      <c r="B22" s="1">
        <v>0.33864697999999999</v>
      </c>
      <c r="C22" s="1">
        <v>-2.0907745000000002</v>
      </c>
      <c r="D22" s="11"/>
      <c r="E22" s="12"/>
      <c r="F22" s="12"/>
      <c r="G22" s="12"/>
      <c r="H22" s="12"/>
    </row>
    <row r="23" spans="1:8" x14ac:dyDescent="0.3">
      <c r="E23" s="12"/>
      <c r="F23" s="12"/>
      <c r="G23" s="12"/>
      <c r="H23" s="12"/>
    </row>
    <row r="24" spans="1:8" x14ac:dyDescent="0.3">
      <c r="A24" s="2">
        <v>0.20511143000000001</v>
      </c>
      <c r="B24" s="2">
        <v>8.454623E-2</v>
      </c>
      <c r="C24" s="2">
        <v>-0.19196953999999999</v>
      </c>
      <c r="D24" s="2" t="s">
        <v>6</v>
      </c>
      <c r="E24" s="12"/>
      <c r="F24" s="12"/>
      <c r="G24" s="12"/>
      <c r="H24" s="12"/>
    </row>
    <row r="25" spans="1:8" x14ac:dyDescent="0.3">
      <c r="A25" cm="1">
        <f t="array" ref="A25:C25">MMULT(A11:H11,A15:C22)</f>
        <v>-5.8572887169830157</v>
      </c>
      <c r="B25">
        <v>3.059153842070315</v>
      </c>
      <c r="C25">
        <v>6.6756013253681221</v>
      </c>
      <c r="D25" t="s">
        <v>0</v>
      </c>
      <c r="E25" s="12"/>
      <c r="F25" s="12"/>
      <c r="G25" s="12"/>
      <c r="H25" s="12"/>
    </row>
    <row r="26" spans="1:8" x14ac:dyDescent="0.3">
      <c r="A26">
        <f>A24+A25</f>
        <v>-5.652177286983016</v>
      </c>
      <c r="B26">
        <f t="shared" ref="B26:C26" si="2">B24+B25</f>
        <v>3.143700072070315</v>
      </c>
      <c r="C26">
        <f t="shared" si="2"/>
        <v>6.4836317853681225</v>
      </c>
      <c r="D26" t="s">
        <v>2</v>
      </c>
      <c r="E26" s="12"/>
      <c r="F26" s="12"/>
      <c r="G26" s="12"/>
      <c r="H26" s="12"/>
    </row>
    <row r="27" spans="1:8" x14ac:dyDescent="0.3">
      <c r="A27">
        <f>IF(A26&gt;=0,A26,0)</f>
        <v>0</v>
      </c>
      <c r="B27">
        <f t="shared" ref="B27:C27" si="3">IF(B26&gt;=0,B26,0)</f>
        <v>3.143700072070315</v>
      </c>
      <c r="C27">
        <f t="shared" si="3"/>
        <v>6.4836317853681225</v>
      </c>
      <c r="D27" t="s">
        <v>4</v>
      </c>
      <c r="E27" s="12"/>
      <c r="F27" s="12"/>
      <c r="G27" s="12"/>
      <c r="H27" s="12"/>
    </row>
    <row r="30" spans="1:8" x14ac:dyDescent="0.3">
      <c r="A30" t="s">
        <v>11</v>
      </c>
      <c r="B30" t="s">
        <v>10</v>
      </c>
      <c r="C30" t="s">
        <v>9</v>
      </c>
    </row>
  </sheetData>
  <mergeCells count="5">
    <mergeCell ref="I2:I5"/>
    <mergeCell ref="A1:I1"/>
    <mergeCell ref="D15:D22"/>
    <mergeCell ref="J2:O11"/>
    <mergeCell ref="E15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tabSelected="1" workbookViewId="0">
      <selection activeCell="F10" sqref="F10"/>
    </sheetView>
  </sheetViews>
  <sheetFormatPr defaultRowHeight="14.4" x14ac:dyDescent="0.3"/>
  <cols>
    <col min="1" max="1" width="10.109375" bestFit="1" customWidth="1"/>
    <col min="3" max="3" width="11.88671875" bestFit="1" customWidth="1"/>
    <col min="4" max="4" width="18.88671875" bestFit="1" customWidth="1"/>
    <col min="9" max="9" width="18.88671875" bestFit="1" customWidth="1"/>
    <col min="20" max="20" width="10.109375" bestFit="1" customWidth="1"/>
    <col min="23" max="23" width="12.6640625" bestFit="1" customWidth="1"/>
  </cols>
  <sheetData>
    <row r="1" spans="1:24" x14ac:dyDescent="0.3">
      <c r="A1" s="10" t="s">
        <v>16</v>
      </c>
      <c r="B1" s="10"/>
      <c r="C1" s="10"/>
      <c r="D1" s="10"/>
      <c r="E1" s="10"/>
      <c r="F1" s="10"/>
      <c r="G1" s="10"/>
      <c r="H1" s="10"/>
      <c r="I1" s="10"/>
      <c r="P1" t="s">
        <v>12</v>
      </c>
      <c r="Q1" t="s">
        <v>13</v>
      </c>
      <c r="R1" t="s">
        <v>14</v>
      </c>
      <c r="S1" t="s">
        <v>15</v>
      </c>
    </row>
    <row r="2" spans="1:24" x14ac:dyDescent="0.3">
      <c r="A2" s="3">
        <f>ROUNDDOWN(weight1!A2 *POWER(2, $X$11),0)</f>
        <v>3</v>
      </c>
      <c r="B2" s="3">
        <f>ROUNDDOWN(weight1!B2 *POWER(2, $X$11),0)</f>
        <v>2</v>
      </c>
      <c r="C2" s="3">
        <f>ROUNDDOWN(weight1!C2 *POWER(2, $X$11),0)</f>
        <v>123</v>
      </c>
      <c r="D2" s="3">
        <f>ROUNDDOWN(weight1!D2 *POWER(2, $X$11),0)</f>
        <v>115</v>
      </c>
      <c r="E2" s="3">
        <f>ROUNDDOWN(weight1!E2 *POWER(2, $X$11),0)</f>
        <v>103</v>
      </c>
      <c r="F2" s="3">
        <f>ROUNDDOWN(weight1!F2 *POWER(2, $X$11),0)</f>
        <v>-92</v>
      </c>
      <c r="G2" s="3">
        <f>ROUNDDOWN(weight1!G2 *POWER(2, $X$11),0)</f>
        <v>146</v>
      </c>
      <c r="H2" s="3">
        <f>ROUNDDOWN(weight1!H2 *POWER(2, $X$11),0)</f>
        <v>109</v>
      </c>
      <c r="I2" s="7" t="s">
        <v>7</v>
      </c>
      <c r="J2" s="12" t="s">
        <v>17</v>
      </c>
      <c r="K2" s="12"/>
      <c r="L2" s="12"/>
      <c r="M2" s="12"/>
      <c r="N2" s="12"/>
      <c r="O2" s="12"/>
      <c r="P2" s="3">
        <f>ROUNDDOWN(weight1!P2 *POWER(2, $X$11),0)</f>
        <v>1638</v>
      </c>
      <c r="Q2" s="3">
        <f>ROUNDDOWN(weight1!Q2 *POWER(2, $X$11),0)</f>
        <v>819</v>
      </c>
      <c r="R2" s="3">
        <f>ROUNDDOWN(weight1!R2 *POWER(2, $X$11),0)</f>
        <v>1356</v>
      </c>
      <c r="S2" s="3">
        <f>ROUNDDOWN(weight1!S2 *POWER(2, $X$11),0)</f>
        <v>588</v>
      </c>
      <c r="T2" s="3" t="str">
        <f>weight1!T2</f>
        <v>Iris-virginica</v>
      </c>
    </row>
    <row r="3" spans="1:24" x14ac:dyDescent="0.3">
      <c r="A3" s="6">
        <f>ROUNDDOWN(weight1!A3 *POWER(2, $X$11),0)</f>
        <v>92</v>
      </c>
      <c r="B3" s="6">
        <f>ROUNDDOWN(weight1!B3 *POWER(2, $X$11),0)</f>
        <v>56</v>
      </c>
      <c r="C3" s="6">
        <f>ROUNDDOWN(weight1!C3 *POWER(2, $X$11),0)</f>
        <v>6</v>
      </c>
      <c r="D3" s="6">
        <f>ROUNDDOWN(weight1!D3 *POWER(2, $X$11),0)</f>
        <v>182</v>
      </c>
      <c r="E3" s="6">
        <f>ROUNDDOWN(weight1!E3 *POWER(2, $X$11),0)</f>
        <v>-1</v>
      </c>
      <c r="F3" s="6">
        <f>ROUNDDOWN(weight1!F3 *POWER(2, $X$11),0)</f>
        <v>65</v>
      </c>
      <c r="G3" s="6">
        <f>ROUNDDOWN(weight1!G3 *POWER(2, $X$11),0)</f>
        <v>77</v>
      </c>
      <c r="H3" s="6">
        <f>ROUNDDOWN(weight1!H3 *POWER(2, $X$11),0)</f>
        <v>337</v>
      </c>
      <c r="I3" s="8"/>
      <c r="J3" s="12"/>
      <c r="K3" s="12"/>
      <c r="L3" s="12"/>
      <c r="M3" s="12"/>
      <c r="N3" s="12"/>
      <c r="O3" s="12"/>
    </row>
    <row r="4" spans="1:24" x14ac:dyDescent="0.3">
      <c r="A4" s="6">
        <f>ROUNDDOWN(weight1!A4 *POWER(2, $X$11),0)</f>
        <v>161</v>
      </c>
      <c r="B4" s="6">
        <f>ROUNDDOWN(weight1!B4 *POWER(2, $X$11),0)</f>
        <v>-173</v>
      </c>
      <c r="C4" s="6">
        <f>ROUNDDOWN(weight1!C4 *POWER(2, $X$11),0)</f>
        <v>130</v>
      </c>
      <c r="D4" s="6">
        <f>ROUNDDOWN(weight1!D4 *POWER(2, $X$11),0)</f>
        <v>163</v>
      </c>
      <c r="E4" s="6">
        <f>ROUNDDOWN(weight1!E4 *POWER(2, $X$11),0)</f>
        <v>22</v>
      </c>
      <c r="F4" s="6">
        <f>ROUNDDOWN(weight1!F4 *POWER(2, $X$11),0)</f>
        <v>-146</v>
      </c>
      <c r="G4" s="6">
        <f>ROUNDDOWN(weight1!G4 *POWER(2, $X$11),0)</f>
        <v>-166</v>
      </c>
      <c r="H4" s="6">
        <f>ROUNDDOWN(weight1!H4 *POWER(2, $X$11),0)</f>
        <v>-208</v>
      </c>
      <c r="I4" s="8"/>
      <c r="J4" s="12"/>
      <c r="K4" s="12"/>
      <c r="L4" s="12"/>
      <c r="M4" s="12"/>
      <c r="N4" s="12"/>
      <c r="O4" s="12"/>
    </row>
    <row r="5" spans="1:24" x14ac:dyDescent="0.3">
      <c r="A5" s="6">
        <f>ROUNDDOWN(weight1!A5 *POWER(2, $X$11),0)</f>
        <v>-21</v>
      </c>
      <c r="B5" s="6">
        <f>ROUNDDOWN(weight1!B5 *POWER(2, $X$11),0)</f>
        <v>-6</v>
      </c>
      <c r="C5" s="6">
        <f>ROUNDDOWN(weight1!C5 *POWER(2, $X$11),0)</f>
        <v>81</v>
      </c>
      <c r="D5" s="6">
        <f>ROUNDDOWN(weight1!D5 *POWER(2, $X$11),0)</f>
        <v>254</v>
      </c>
      <c r="E5" s="6">
        <f>ROUNDDOWN(weight1!E5 *POWER(2, $X$11),0)</f>
        <v>86</v>
      </c>
      <c r="F5" s="6">
        <f>ROUNDDOWN(weight1!F5 *POWER(2, $X$11),0)</f>
        <v>148</v>
      </c>
      <c r="G5" s="6">
        <f>ROUNDDOWN(weight1!G5 *POWER(2, $X$11),0)</f>
        <v>-146</v>
      </c>
      <c r="H5" s="6">
        <f>ROUNDDOWN(weight1!H5 *POWER(2, $X$11),0)</f>
        <v>-345</v>
      </c>
      <c r="I5" s="9"/>
      <c r="J5" s="12"/>
      <c r="K5" s="12"/>
      <c r="L5" s="12"/>
      <c r="M5" s="12"/>
      <c r="N5" s="12"/>
      <c r="O5" s="12"/>
    </row>
    <row r="6" spans="1:24" x14ac:dyDescent="0.3">
      <c r="A6" s="4"/>
      <c r="B6" s="4"/>
      <c r="C6" s="4"/>
      <c r="D6" s="4"/>
      <c r="E6" s="4"/>
      <c r="F6" s="4"/>
      <c r="G6" s="4"/>
      <c r="H6" s="4"/>
      <c r="J6" s="12"/>
      <c r="K6" s="12"/>
      <c r="L6" s="12"/>
      <c r="M6" s="12"/>
      <c r="N6" s="12"/>
      <c r="O6" s="12"/>
    </row>
    <row r="7" spans="1:24" x14ac:dyDescent="0.3">
      <c r="A7" s="3">
        <f>ROUNDDOWN(weight1!A7 *POWER(2, $X$11),0)</f>
        <v>-39</v>
      </c>
      <c r="B7" s="3">
        <f>ROUNDDOWN(weight1!B7 *POWER(2, $X$11),0)</f>
        <v>-38</v>
      </c>
      <c r="C7" s="3">
        <f>ROUNDDOWN(weight1!C7 *POWER(2, $X$11),0)</f>
        <v>15</v>
      </c>
      <c r="D7" s="3">
        <f>ROUNDDOWN(weight1!D7 *POWER(2, $X$11),0)</f>
        <v>-29</v>
      </c>
      <c r="E7" s="3">
        <f>ROUNDDOWN(weight1!E7 *POWER(2, $X$11),0)</f>
        <v>12</v>
      </c>
      <c r="F7" s="3">
        <f>ROUNDDOWN(weight1!F7 *POWER(2, $X$11),0)</f>
        <v>0</v>
      </c>
      <c r="G7" s="3">
        <f>ROUNDDOWN(weight1!G7 *POWER(2, $X$11),0)</f>
        <v>80</v>
      </c>
      <c r="H7" s="3">
        <f>ROUNDDOWN(weight1!H7 *POWER(2, $X$11),0)</f>
        <v>225</v>
      </c>
      <c r="I7" s="5" t="s">
        <v>8</v>
      </c>
      <c r="J7" s="12"/>
      <c r="K7" s="12"/>
      <c r="L7" s="12"/>
      <c r="M7" s="12"/>
      <c r="N7" s="12"/>
      <c r="O7" s="12"/>
    </row>
    <row r="8" spans="1:24" x14ac:dyDescent="0.3">
      <c r="A8" s="4" cm="1">
        <f t="array" ref="A8:H8">MMULT(P2:S2,A2:H5)</f>
        <v>286230</v>
      </c>
      <c r="B8" s="4">
        <v>-188976</v>
      </c>
      <c r="C8" s="4">
        <v>430296</v>
      </c>
      <c r="D8" s="4">
        <v>707808</v>
      </c>
      <c r="E8" s="4">
        <v>248295</v>
      </c>
      <c r="F8" s="4">
        <v>-208413</v>
      </c>
      <c r="G8" s="4">
        <v>-8733</v>
      </c>
      <c r="H8" s="4">
        <v>-30363</v>
      </c>
      <c r="I8" t="s">
        <v>0</v>
      </c>
      <c r="J8" s="12"/>
      <c r="K8" s="12"/>
      <c r="L8" s="12"/>
      <c r="M8" s="12"/>
      <c r="N8" s="12"/>
      <c r="O8" s="12"/>
    </row>
    <row r="9" spans="1:24" x14ac:dyDescent="0.3">
      <c r="A9" s="4"/>
      <c r="B9" s="4"/>
      <c r="C9" s="4"/>
      <c r="D9" s="4"/>
      <c r="E9" s="4"/>
      <c r="F9" s="4"/>
      <c r="G9" s="4"/>
      <c r="H9" s="4"/>
      <c r="J9" s="12"/>
      <c r="K9" s="12"/>
      <c r="L9" s="12"/>
      <c r="M9" s="12"/>
      <c r="N9" s="12"/>
      <c r="O9" s="12"/>
    </row>
    <row r="10" spans="1:24" x14ac:dyDescent="0.3">
      <c r="A10" s="4">
        <f>A7+A8</f>
        <v>286191</v>
      </c>
      <c r="B10" s="4">
        <f t="shared" ref="B10:H10" si="0">B7+B8</f>
        <v>-189014</v>
      </c>
      <c r="C10" s="4">
        <f t="shared" si="0"/>
        <v>430311</v>
      </c>
      <c r="D10" s="4">
        <f t="shared" si="0"/>
        <v>707779</v>
      </c>
      <c r="E10" s="4">
        <f t="shared" si="0"/>
        <v>248307</v>
      </c>
      <c r="F10" s="4">
        <f t="shared" si="0"/>
        <v>-208413</v>
      </c>
      <c r="G10" s="4">
        <f t="shared" si="0"/>
        <v>-8653</v>
      </c>
      <c r="H10" s="4">
        <f t="shared" si="0"/>
        <v>-30138</v>
      </c>
      <c r="I10" t="s">
        <v>1</v>
      </c>
      <c r="J10" s="12"/>
      <c r="K10" s="12"/>
      <c r="L10" s="12"/>
      <c r="M10" s="12"/>
      <c r="N10" s="12"/>
      <c r="O10" s="12"/>
    </row>
    <row r="11" spans="1:24" x14ac:dyDescent="0.3">
      <c r="A11" s="4">
        <f>IF(A10&gt;=0,A10,0)</f>
        <v>286191</v>
      </c>
      <c r="B11" s="4">
        <f t="shared" ref="B11:H11" si="1">IF(B10&gt;=0,B10,0)</f>
        <v>0</v>
      </c>
      <c r="C11" s="4">
        <f t="shared" si="1"/>
        <v>430311</v>
      </c>
      <c r="D11" s="4">
        <f t="shared" si="1"/>
        <v>707779</v>
      </c>
      <c r="E11" s="4">
        <f t="shared" si="1"/>
        <v>248307</v>
      </c>
      <c r="F11" s="4">
        <f t="shared" si="1"/>
        <v>0</v>
      </c>
      <c r="G11" s="4">
        <f t="shared" si="1"/>
        <v>0</v>
      </c>
      <c r="H11" s="4">
        <f t="shared" si="1"/>
        <v>0</v>
      </c>
      <c r="I11" t="s">
        <v>3</v>
      </c>
      <c r="J11" s="12"/>
      <c r="K11" s="12"/>
      <c r="L11" s="12"/>
      <c r="M11" s="12"/>
      <c r="N11" s="12"/>
      <c r="O11" s="12"/>
      <c r="W11" t="s">
        <v>19</v>
      </c>
      <c r="X11">
        <v>8</v>
      </c>
    </row>
    <row r="15" spans="1:24" x14ac:dyDescent="0.3">
      <c r="A15" s="3">
        <f>ROUNDDOWN(weight1!A15 *POWER(2, $X$11),0)</f>
        <v>-69</v>
      </c>
      <c r="B15" s="3">
        <f>ROUNDDOWN(weight1!B15 *POWER(2, $X$11),0)</f>
        <v>-104</v>
      </c>
      <c r="C15" s="3">
        <f>ROUNDDOWN(weight1!C15 *POWER(2, $X$11),0)</f>
        <v>195</v>
      </c>
      <c r="D15" s="11" t="s">
        <v>5</v>
      </c>
      <c r="E15" s="12" t="s">
        <v>18</v>
      </c>
      <c r="F15" s="12"/>
      <c r="G15" s="12"/>
      <c r="H15" s="12"/>
    </row>
    <row r="16" spans="1:24" x14ac:dyDescent="0.3">
      <c r="A16" s="3">
        <f>ROUNDDOWN(weight1!A16 *POWER(2, $X$11),0)</f>
        <v>-144</v>
      </c>
      <c r="B16" s="3">
        <f>ROUNDDOWN(weight1!B16 *POWER(2, $X$11),0)</f>
        <v>148</v>
      </c>
      <c r="C16" s="3">
        <f>ROUNDDOWN(weight1!C16 *POWER(2, $X$11),0)</f>
        <v>50</v>
      </c>
      <c r="D16" s="11"/>
      <c r="E16" s="12"/>
      <c r="F16" s="12"/>
      <c r="G16" s="12"/>
      <c r="H16" s="12"/>
    </row>
    <row r="17" spans="1:8" x14ac:dyDescent="0.3">
      <c r="A17" s="3">
        <f>ROUNDDOWN(weight1!A17 *POWER(2, $X$11),0)</f>
        <v>-219</v>
      </c>
      <c r="B17" s="3">
        <f>ROUNDDOWN(weight1!B17 *POWER(2, $X$11),0)</f>
        <v>143</v>
      </c>
      <c r="C17" s="3">
        <f>ROUNDDOWN(weight1!C17 *POWER(2, $X$11),0)</f>
        <v>-71</v>
      </c>
      <c r="D17" s="11"/>
      <c r="E17" s="12"/>
      <c r="F17" s="12"/>
      <c r="G17" s="12"/>
      <c r="H17" s="12"/>
    </row>
    <row r="18" spans="1:8" x14ac:dyDescent="0.3">
      <c r="A18" s="3">
        <f>ROUNDDOWN(weight1!A18 *POWER(2, $X$11),0)</f>
        <v>76</v>
      </c>
      <c r="B18" s="3">
        <f>ROUNDDOWN(weight1!B18 *POWER(2, $X$11),0)</f>
        <v>-12</v>
      </c>
      <c r="C18" s="3">
        <f>ROUNDDOWN(weight1!C18 *POWER(2, $X$11),0)</f>
        <v>181</v>
      </c>
      <c r="D18" s="11"/>
      <c r="E18" s="12"/>
      <c r="F18" s="12"/>
      <c r="G18" s="12"/>
      <c r="H18" s="12"/>
    </row>
    <row r="19" spans="1:8" x14ac:dyDescent="0.3">
      <c r="A19" s="3">
        <f>ROUNDDOWN(weight1!A19 *POWER(2, $X$11),0)</f>
        <v>-208</v>
      </c>
      <c r="B19" s="3">
        <f>ROUNDDOWN(weight1!B19 *POWER(2, $X$11),0)</f>
        <v>87</v>
      </c>
      <c r="C19" s="3">
        <f>ROUNDDOWN(weight1!C19 *POWER(2, $X$11),0)</f>
        <v>-84</v>
      </c>
      <c r="D19" s="11"/>
      <c r="E19" s="12"/>
      <c r="F19" s="12"/>
      <c r="G19" s="12"/>
      <c r="H19" s="12"/>
    </row>
    <row r="20" spans="1:8" x14ac:dyDescent="0.3">
      <c r="A20" s="3">
        <f>ROUNDDOWN(weight1!A20 *POWER(2, $X$11),0)</f>
        <v>104</v>
      </c>
      <c r="B20" s="3">
        <f>ROUNDDOWN(weight1!B20 *POWER(2, $X$11),0)</f>
        <v>-109</v>
      </c>
      <c r="C20" s="3">
        <f>ROUNDDOWN(weight1!C20 *POWER(2, $X$11),0)</f>
        <v>-122</v>
      </c>
      <c r="D20" s="11"/>
      <c r="E20" s="12"/>
      <c r="F20" s="12"/>
      <c r="G20" s="12"/>
      <c r="H20" s="12"/>
    </row>
    <row r="21" spans="1:8" x14ac:dyDescent="0.3">
      <c r="A21" s="3">
        <f>ROUNDDOWN(weight1!A21 *POWER(2, $X$11),0)</f>
        <v>339</v>
      </c>
      <c r="B21" s="3">
        <f>ROUNDDOWN(weight1!B21 *POWER(2, $X$11),0)</f>
        <v>195</v>
      </c>
      <c r="C21" s="3">
        <f>ROUNDDOWN(weight1!C21 *POWER(2, $X$11),0)</f>
        <v>-199</v>
      </c>
      <c r="D21" s="11"/>
      <c r="E21" s="12"/>
      <c r="F21" s="12"/>
      <c r="G21" s="12"/>
      <c r="H21" s="12"/>
    </row>
    <row r="22" spans="1:8" x14ac:dyDescent="0.3">
      <c r="A22" s="3">
        <f>ROUNDDOWN(weight1!A22 *POWER(2, $X$11),0)</f>
        <v>433</v>
      </c>
      <c r="B22" s="3">
        <f>ROUNDDOWN(weight1!B22 *POWER(2, $X$11),0)</f>
        <v>86</v>
      </c>
      <c r="C22" s="3">
        <f>ROUNDDOWN(weight1!C22 *POWER(2, $X$11),0)</f>
        <v>-535</v>
      </c>
      <c r="D22" s="11"/>
      <c r="E22" s="12"/>
      <c r="F22" s="12"/>
      <c r="G22" s="12"/>
      <c r="H22" s="12"/>
    </row>
    <row r="23" spans="1:8" x14ac:dyDescent="0.3">
      <c r="E23" s="12"/>
      <c r="F23" s="12"/>
      <c r="G23" s="12"/>
      <c r="H23" s="12"/>
    </row>
    <row r="24" spans="1:8" x14ac:dyDescent="0.3">
      <c r="A24" s="3">
        <f>ROUNDDOWN(weight1!A24 *POWER(2, $X$11),0)</f>
        <v>52</v>
      </c>
      <c r="B24" s="3">
        <f>ROUNDDOWN(weight1!B24 *POWER(2, $X$11),0)</f>
        <v>21</v>
      </c>
      <c r="C24" s="3">
        <f>ROUNDDOWN(weight1!C24 *POWER(2, $X$11),0)</f>
        <v>-49</v>
      </c>
      <c r="D24" s="2" t="s">
        <v>6</v>
      </c>
      <c r="E24" s="12"/>
      <c r="F24" s="12"/>
      <c r="G24" s="12"/>
      <c r="H24" s="12"/>
    </row>
    <row r="25" spans="1:8" x14ac:dyDescent="0.3">
      <c r="A25" cm="1">
        <f t="array" ref="A25:C25">MMULT(A11:H11,A15:C22)</f>
        <v>-111841940</v>
      </c>
      <c r="B25">
        <v>44879970</v>
      </c>
      <c r="C25">
        <v>132505375</v>
      </c>
      <c r="D25" t="s">
        <v>0</v>
      </c>
      <c r="E25" s="12"/>
      <c r="F25" s="12"/>
      <c r="G25" s="12"/>
      <c r="H25" s="12"/>
    </row>
    <row r="26" spans="1:8" x14ac:dyDescent="0.3">
      <c r="A26">
        <f>A24+A25</f>
        <v>-111841888</v>
      </c>
      <c r="B26">
        <f t="shared" ref="B26:C26" si="2">B24+B25</f>
        <v>44879991</v>
      </c>
      <c r="C26">
        <f t="shared" si="2"/>
        <v>132505326</v>
      </c>
      <c r="D26" t="s">
        <v>2</v>
      </c>
      <c r="E26" s="12"/>
      <c r="F26" s="12"/>
      <c r="G26" s="12"/>
      <c r="H26" s="12"/>
    </row>
    <row r="27" spans="1:8" x14ac:dyDescent="0.3">
      <c r="A27">
        <f>IF(A26&gt;=0,A26,0)</f>
        <v>0</v>
      </c>
      <c r="B27">
        <f t="shared" ref="B27:C27" si="3">IF(B26&gt;=0,B26,0)</f>
        <v>44879991</v>
      </c>
      <c r="C27">
        <f t="shared" si="3"/>
        <v>132505326</v>
      </c>
      <c r="D27" t="s">
        <v>4</v>
      </c>
      <c r="E27" s="12"/>
      <c r="F27" s="12"/>
      <c r="G27" s="12"/>
      <c r="H27" s="12"/>
    </row>
    <row r="30" spans="1:8" x14ac:dyDescent="0.3">
      <c r="A30" t="s">
        <v>11</v>
      </c>
      <c r="B30" t="s">
        <v>10</v>
      </c>
      <c r="C30" t="s">
        <v>9</v>
      </c>
    </row>
  </sheetData>
  <mergeCells count="5">
    <mergeCell ref="A1:I1"/>
    <mergeCell ref="I2:I5"/>
    <mergeCell ref="J2:O11"/>
    <mergeCell ref="D15:D22"/>
    <mergeCell ref="E15:H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weight1</vt:lpstr>
      <vt:lpstr>weight1Quantised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Banhimitra Kundu</cp:lastModifiedBy>
  <dcterms:created xsi:type="dcterms:W3CDTF">2022-11-05T17:02:11Z</dcterms:created>
  <dcterms:modified xsi:type="dcterms:W3CDTF">2022-11-06T05:37:29Z</dcterms:modified>
</cp:coreProperties>
</file>