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B9" i="1"/>
  <c r="B11" i="1" s="1"/>
  <c r="B14" i="1" l="1"/>
  <c r="B17" i="1"/>
  <c r="B12" i="1"/>
  <c r="B10" i="1"/>
  <c r="B13" i="1" l="1"/>
  <c r="B15" i="1"/>
  <c r="B16" i="1" s="1"/>
  <c r="F7" i="1" l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8" i="1"/>
  <c r="F32" i="1"/>
  <c r="F56" i="1"/>
  <c r="F72" i="1"/>
  <c r="F88" i="1"/>
  <c r="F104" i="1"/>
  <c r="F120" i="1"/>
  <c r="F136" i="1"/>
  <c r="F152" i="1"/>
  <c r="F168" i="1"/>
  <c r="F184" i="1"/>
  <c r="F200" i="1"/>
  <c r="F216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3" i="1"/>
  <c r="F16" i="1"/>
  <c r="F24" i="1"/>
  <c r="F40" i="1"/>
  <c r="F48" i="1"/>
  <c r="F64" i="1"/>
  <c r="F80" i="1"/>
  <c r="F96" i="1"/>
  <c r="F112" i="1"/>
  <c r="F128" i="1"/>
  <c r="F144" i="1"/>
  <c r="F160" i="1"/>
  <c r="F176" i="1"/>
  <c r="F192" i="1"/>
  <c r="F208" i="1"/>
  <c r="F224" i="1"/>
  <c r="H80" i="1" l="1"/>
  <c r="G80" i="1"/>
  <c r="I80" i="1"/>
  <c r="H148" i="1"/>
  <c r="G148" i="1"/>
  <c r="I148" i="1"/>
  <c r="H52" i="1"/>
  <c r="G52" i="1"/>
  <c r="I52" i="1"/>
  <c r="H186" i="1"/>
  <c r="I186" i="1"/>
  <c r="G186" i="1"/>
  <c r="H122" i="1"/>
  <c r="G122" i="1"/>
  <c r="I122" i="1"/>
  <c r="H58" i="1"/>
  <c r="G58" i="1"/>
  <c r="I58" i="1"/>
  <c r="H200" i="1"/>
  <c r="G200" i="1"/>
  <c r="I200" i="1"/>
  <c r="H72" i="1"/>
  <c r="G72" i="1"/>
  <c r="I72" i="1"/>
  <c r="H190" i="1"/>
  <c r="I190" i="1"/>
  <c r="G190" i="1"/>
  <c r="H158" i="1"/>
  <c r="G158" i="1"/>
  <c r="I158" i="1"/>
  <c r="H126" i="1"/>
  <c r="G126" i="1"/>
  <c r="I126" i="1"/>
  <c r="H94" i="1"/>
  <c r="G94" i="1"/>
  <c r="I94" i="1"/>
  <c r="H30" i="1"/>
  <c r="G30" i="1"/>
  <c r="I30" i="1"/>
  <c r="H225" i="1"/>
  <c r="G225" i="1"/>
  <c r="I225" i="1"/>
  <c r="H209" i="1"/>
  <c r="G209" i="1"/>
  <c r="I209" i="1"/>
  <c r="H193" i="1"/>
  <c r="G193" i="1"/>
  <c r="I193" i="1"/>
  <c r="H177" i="1"/>
  <c r="I177" i="1"/>
  <c r="G177" i="1"/>
  <c r="H161" i="1"/>
  <c r="G161" i="1"/>
  <c r="I161" i="1"/>
  <c r="H145" i="1"/>
  <c r="G145" i="1"/>
  <c r="I145" i="1"/>
  <c r="H129" i="1"/>
  <c r="G129" i="1"/>
  <c r="I129" i="1"/>
  <c r="H113" i="1"/>
  <c r="I113" i="1"/>
  <c r="G113" i="1"/>
  <c r="H97" i="1"/>
  <c r="G97" i="1"/>
  <c r="I97" i="1"/>
  <c r="H81" i="1"/>
  <c r="G81" i="1"/>
  <c r="I81" i="1"/>
  <c r="H65" i="1"/>
  <c r="I65" i="1"/>
  <c r="G65" i="1"/>
  <c r="H49" i="1"/>
  <c r="G49" i="1"/>
  <c r="I49" i="1"/>
  <c r="H33" i="1"/>
  <c r="G33" i="1"/>
  <c r="I33" i="1"/>
  <c r="H17" i="1"/>
  <c r="I17" i="1"/>
  <c r="G17" i="1"/>
  <c r="H227" i="1"/>
  <c r="G227" i="1"/>
  <c r="I227" i="1"/>
  <c r="H211" i="1"/>
  <c r="G211" i="1"/>
  <c r="I211" i="1"/>
  <c r="H195" i="1"/>
  <c r="I195" i="1"/>
  <c r="G195" i="1"/>
  <c r="H179" i="1"/>
  <c r="G179" i="1"/>
  <c r="I179" i="1"/>
  <c r="H163" i="1"/>
  <c r="I163" i="1"/>
  <c r="G163" i="1"/>
  <c r="H147" i="1"/>
  <c r="I147" i="1"/>
  <c r="G147" i="1"/>
  <c r="H131" i="1"/>
  <c r="I131" i="1"/>
  <c r="G131" i="1"/>
  <c r="H115" i="1"/>
  <c r="G115" i="1"/>
  <c r="I115" i="1"/>
  <c r="H99" i="1"/>
  <c r="I99" i="1"/>
  <c r="G99" i="1"/>
  <c r="H83" i="1"/>
  <c r="I83" i="1"/>
  <c r="G83" i="1"/>
  <c r="H67" i="1"/>
  <c r="I67" i="1"/>
  <c r="G67" i="1"/>
  <c r="H51" i="1"/>
  <c r="I51" i="1"/>
  <c r="G51" i="1"/>
  <c r="H35" i="1"/>
  <c r="I35" i="1"/>
  <c r="G35" i="1"/>
  <c r="H19" i="1"/>
  <c r="G19" i="1"/>
  <c r="I19" i="1"/>
  <c r="H144" i="1"/>
  <c r="G144" i="1"/>
  <c r="I144" i="1"/>
  <c r="H180" i="1"/>
  <c r="G180" i="1"/>
  <c r="I180" i="1"/>
  <c r="H116" i="1"/>
  <c r="G116" i="1"/>
  <c r="I116" i="1"/>
  <c r="H218" i="1"/>
  <c r="I218" i="1"/>
  <c r="G218" i="1"/>
  <c r="H154" i="1"/>
  <c r="G154" i="1"/>
  <c r="I154" i="1"/>
  <c r="H90" i="1"/>
  <c r="G90" i="1"/>
  <c r="I90" i="1"/>
  <c r="H26" i="1"/>
  <c r="G26" i="1"/>
  <c r="I26" i="1"/>
  <c r="H136" i="1"/>
  <c r="G136" i="1"/>
  <c r="I136" i="1"/>
  <c r="H222" i="1"/>
  <c r="G222" i="1"/>
  <c r="I222" i="1"/>
  <c r="H62" i="1"/>
  <c r="G62" i="1"/>
  <c r="I62" i="1"/>
  <c r="H192" i="1"/>
  <c r="G192" i="1"/>
  <c r="I192" i="1"/>
  <c r="H128" i="1"/>
  <c r="G128" i="1"/>
  <c r="I128" i="1"/>
  <c r="H64" i="1"/>
  <c r="G64" i="1"/>
  <c r="I64" i="1"/>
  <c r="H16" i="1"/>
  <c r="G16" i="1"/>
  <c r="I16" i="1"/>
  <c r="H204" i="1"/>
  <c r="G204" i="1"/>
  <c r="I204" i="1"/>
  <c r="H172" i="1"/>
  <c r="G172" i="1"/>
  <c r="I172" i="1"/>
  <c r="H140" i="1"/>
  <c r="G140" i="1"/>
  <c r="I140" i="1"/>
  <c r="H108" i="1"/>
  <c r="G108" i="1"/>
  <c r="I108" i="1"/>
  <c r="H76" i="1"/>
  <c r="G76" i="1"/>
  <c r="I76" i="1"/>
  <c r="H44" i="1"/>
  <c r="G44" i="1"/>
  <c r="I44" i="1"/>
  <c r="H12" i="1"/>
  <c r="G12" i="1"/>
  <c r="I12" i="1"/>
  <c r="H210" i="1"/>
  <c r="G210" i="1"/>
  <c r="I210" i="1"/>
  <c r="H178" i="1"/>
  <c r="G178" i="1"/>
  <c r="I178" i="1"/>
  <c r="H146" i="1"/>
  <c r="G146" i="1"/>
  <c r="I146" i="1"/>
  <c r="H114" i="1"/>
  <c r="G114" i="1"/>
  <c r="I114" i="1"/>
  <c r="H82" i="1"/>
  <c r="G82" i="1"/>
  <c r="I82" i="1"/>
  <c r="H50" i="1"/>
  <c r="G50" i="1"/>
  <c r="I50" i="1"/>
  <c r="H18" i="1"/>
  <c r="G18" i="1"/>
  <c r="I18" i="1"/>
  <c r="H184" i="1"/>
  <c r="G184" i="1"/>
  <c r="I184" i="1"/>
  <c r="H120" i="1"/>
  <c r="G120" i="1"/>
  <c r="I120" i="1"/>
  <c r="H56" i="1"/>
  <c r="G56" i="1"/>
  <c r="I56" i="1"/>
  <c r="H214" i="1"/>
  <c r="I214" i="1"/>
  <c r="G214" i="1"/>
  <c r="H182" i="1"/>
  <c r="I182" i="1"/>
  <c r="G182" i="1"/>
  <c r="H150" i="1"/>
  <c r="G150" i="1"/>
  <c r="I150" i="1"/>
  <c r="H118" i="1"/>
  <c r="G118" i="1"/>
  <c r="I118" i="1"/>
  <c r="H86" i="1"/>
  <c r="G86" i="1"/>
  <c r="I86" i="1"/>
  <c r="H54" i="1"/>
  <c r="G54" i="1"/>
  <c r="I54" i="1"/>
  <c r="H22" i="1"/>
  <c r="G22" i="1"/>
  <c r="I22" i="1"/>
  <c r="H221" i="1"/>
  <c r="I221" i="1"/>
  <c r="G221" i="1"/>
  <c r="H205" i="1"/>
  <c r="G205" i="1"/>
  <c r="I205" i="1"/>
  <c r="H189" i="1"/>
  <c r="G189" i="1"/>
  <c r="I189" i="1"/>
  <c r="H173" i="1"/>
  <c r="G173" i="1"/>
  <c r="I173" i="1"/>
  <c r="H157" i="1"/>
  <c r="G157" i="1"/>
  <c r="I157" i="1"/>
  <c r="H141" i="1"/>
  <c r="G141" i="1"/>
  <c r="I141" i="1"/>
  <c r="H125" i="1"/>
  <c r="G125" i="1"/>
  <c r="I125" i="1"/>
  <c r="H109" i="1"/>
  <c r="G109" i="1"/>
  <c r="I109" i="1"/>
  <c r="H93" i="1"/>
  <c r="G93" i="1"/>
  <c r="I93" i="1"/>
  <c r="H77" i="1"/>
  <c r="G77" i="1"/>
  <c r="I77" i="1"/>
  <c r="H61" i="1"/>
  <c r="G61" i="1"/>
  <c r="I61" i="1"/>
  <c r="H45" i="1"/>
  <c r="G45" i="1"/>
  <c r="I45" i="1"/>
  <c r="H29" i="1"/>
  <c r="G29" i="1"/>
  <c r="I29" i="1"/>
  <c r="H13" i="1"/>
  <c r="G13" i="1"/>
  <c r="I13" i="1"/>
  <c r="H223" i="1"/>
  <c r="G223" i="1"/>
  <c r="I223" i="1"/>
  <c r="H207" i="1"/>
  <c r="G207" i="1"/>
  <c r="I207" i="1"/>
  <c r="H191" i="1"/>
  <c r="I191" i="1"/>
  <c r="G191" i="1"/>
  <c r="H175" i="1"/>
  <c r="G175" i="1"/>
  <c r="I175" i="1"/>
  <c r="H159" i="1"/>
  <c r="G159" i="1"/>
  <c r="I159" i="1"/>
  <c r="H143" i="1"/>
  <c r="I143" i="1"/>
  <c r="G143" i="1"/>
  <c r="H127" i="1"/>
  <c r="G127" i="1"/>
  <c r="I127" i="1"/>
  <c r="H111" i="1"/>
  <c r="G111" i="1"/>
  <c r="I111" i="1"/>
  <c r="H95" i="1"/>
  <c r="G95" i="1"/>
  <c r="I95" i="1"/>
  <c r="H79" i="1"/>
  <c r="G79" i="1"/>
  <c r="I79" i="1"/>
  <c r="H63" i="1"/>
  <c r="G63" i="1"/>
  <c r="I63" i="1"/>
  <c r="H47" i="1"/>
  <c r="G47" i="1"/>
  <c r="I47" i="1"/>
  <c r="H31" i="1"/>
  <c r="G31" i="1"/>
  <c r="I31" i="1"/>
  <c r="H15" i="1"/>
  <c r="G15" i="1"/>
  <c r="I15" i="1"/>
  <c r="H208" i="1"/>
  <c r="G208" i="1"/>
  <c r="I208" i="1"/>
  <c r="H212" i="1"/>
  <c r="G212" i="1"/>
  <c r="I212" i="1"/>
  <c r="H20" i="1"/>
  <c r="G20" i="1"/>
  <c r="I20" i="1"/>
  <c r="H3" i="1"/>
  <c r="I3" i="1"/>
  <c r="G3" i="1"/>
  <c r="H164" i="1"/>
  <c r="G164" i="1"/>
  <c r="I164" i="1"/>
  <c r="H100" i="1"/>
  <c r="G100" i="1"/>
  <c r="I100" i="1"/>
  <c r="H36" i="1"/>
  <c r="G36" i="1"/>
  <c r="I36" i="1"/>
  <c r="H4" i="1"/>
  <c r="G4" i="1"/>
  <c r="I4" i="1"/>
  <c r="H202" i="1"/>
  <c r="I202" i="1"/>
  <c r="G202" i="1"/>
  <c r="H170" i="1"/>
  <c r="G170" i="1"/>
  <c r="I170" i="1"/>
  <c r="H138" i="1"/>
  <c r="G138" i="1"/>
  <c r="I138" i="1"/>
  <c r="H106" i="1"/>
  <c r="G106" i="1"/>
  <c r="I106" i="1"/>
  <c r="H74" i="1"/>
  <c r="G74" i="1"/>
  <c r="I74" i="1"/>
  <c r="H42" i="1"/>
  <c r="I42" i="1"/>
  <c r="G42" i="1"/>
  <c r="H10" i="1"/>
  <c r="G10" i="1"/>
  <c r="I10" i="1"/>
  <c r="H168" i="1"/>
  <c r="G168" i="1"/>
  <c r="I168" i="1"/>
  <c r="H104" i="1"/>
  <c r="G104" i="1"/>
  <c r="I104" i="1"/>
  <c r="H32" i="1"/>
  <c r="G32" i="1"/>
  <c r="I32" i="1"/>
  <c r="H206" i="1"/>
  <c r="G206" i="1"/>
  <c r="I206" i="1"/>
  <c r="H174" i="1"/>
  <c r="G174" i="1"/>
  <c r="I174" i="1"/>
  <c r="H142" i="1"/>
  <c r="G142" i="1"/>
  <c r="I142" i="1"/>
  <c r="H110" i="1"/>
  <c r="I110" i="1"/>
  <c r="G110" i="1"/>
  <c r="H78" i="1"/>
  <c r="G78" i="1"/>
  <c r="I78" i="1"/>
  <c r="H46" i="1"/>
  <c r="G46" i="1"/>
  <c r="I46" i="1"/>
  <c r="H14" i="1"/>
  <c r="G14" i="1"/>
  <c r="I14" i="1"/>
  <c r="H217" i="1"/>
  <c r="G217" i="1"/>
  <c r="I217" i="1"/>
  <c r="H201" i="1"/>
  <c r="G201" i="1"/>
  <c r="I201" i="1"/>
  <c r="H185" i="1"/>
  <c r="I185" i="1"/>
  <c r="G185" i="1"/>
  <c r="H169" i="1"/>
  <c r="G169" i="1"/>
  <c r="I169" i="1"/>
  <c r="H153" i="1"/>
  <c r="I153" i="1"/>
  <c r="G153" i="1"/>
  <c r="H137" i="1"/>
  <c r="I137" i="1"/>
  <c r="G137" i="1"/>
  <c r="H121" i="1"/>
  <c r="I121" i="1"/>
  <c r="G121" i="1"/>
  <c r="H105" i="1"/>
  <c r="G105" i="1"/>
  <c r="I105" i="1"/>
  <c r="H89" i="1"/>
  <c r="G89" i="1"/>
  <c r="I89" i="1"/>
  <c r="H73" i="1"/>
  <c r="I73" i="1"/>
  <c r="G73" i="1"/>
  <c r="H57" i="1"/>
  <c r="G57" i="1"/>
  <c r="I57" i="1"/>
  <c r="H41" i="1"/>
  <c r="G41" i="1"/>
  <c r="I41" i="1"/>
  <c r="H25" i="1"/>
  <c r="G25" i="1"/>
  <c r="I25" i="1"/>
  <c r="H9" i="1"/>
  <c r="G9" i="1"/>
  <c r="I9" i="1"/>
  <c r="H219" i="1"/>
  <c r="G219" i="1"/>
  <c r="I219" i="1"/>
  <c r="H203" i="1"/>
  <c r="I203" i="1"/>
  <c r="G203" i="1"/>
  <c r="H187" i="1"/>
  <c r="G187" i="1"/>
  <c r="I187" i="1"/>
  <c r="H171" i="1"/>
  <c r="G171" i="1"/>
  <c r="I171" i="1"/>
  <c r="H155" i="1"/>
  <c r="G155" i="1"/>
  <c r="I155" i="1"/>
  <c r="H139" i="1"/>
  <c r="G139" i="1"/>
  <c r="I139" i="1"/>
  <c r="H123" i="1"/>
  <c r="I123" i="1"/>
  <c r="G123" i="1"/>
  <c r="H107" i="1"/>
  <c r="G107" i="1"/>
  <c r="I107" i="1"/>
  <c r="H91" i="1"/>
  <c r="G91" i="1"/>
  <c r="I91" i="1"/>
  <c r="H75" i="1"/>
  <c r="G75" i="1"/>
  <c r="I75" i="1"/>
  <c r="H59" i="1"/>
  <c r="G59" i="1"/>
  <c r="I59" i="1"/>
  <c r="H43" i="1"/>
  <c r="G43" i="1"/>
  <c r="I43" i="1"/>
  <c r="H27" i="1"/>
  <c r="I27" i="1"/>
  <c r="G27" i="1"/>
  <c r="H11" i="1"/>
  <c r="G11" i="1"/>
  <c r="I11" i="1"/>
  <c r="H24" i="1"/>
  <c r="G24" i="1"/>
  <c r="I24" i="1"/>
  <c r="H84" i="1"/>
  <c r="G84" i="1"/>
  <c r="I84" i="1"/>
  <c r="H176" i="1"/>
  <c r="G176" i="1"/>
  <c r="I176" i="1"/>
  <c r="H112" i="1"/>
  <c r="G112" i="1"/>
  <c r="I112" i="1"/>
  <c r="H48" i="1"/>
  <c r="G48" i="1"/>
  <c r="I48" i="1"/>
  <c r="H196" i="1"/>
  <c r="I196" i="1"/>
  <c r="G196" i="1"/>
  <c r="H132" i="1"/>
  <c r="G132" i="1"/>
  <c r="I132" i="1"/>
  <c r="H68" i="1"/>
  <c r="G68" i="1"/>
  <c r="I68" i="1"/>
  <c r="H224" i="1"/>
  <c r="G224" i="1"/>
  <c r="I224" i="1"/>
  <c r="H160" i="1"/>
  <c r="G160" i="1"/>
  <c r="I160" i="1"/>
  <c r="H96" i="1"/>
  <c r="G96" i="1"/>
  <c r="I96" i="1"/>
  <c r="H40" i="1"/>
  <c r="G40" i="1"/>
  <c r="I40" i="1"/>
  <c r="H220" i="1"/>
  <c r="G220" i="1"/>
  <c r="I220" i="1"/>
  <c r="H188" i="1"/>
  <c r="G188" i="1"/>
  <c r="I188" i="1"/>
  <c r="H156" i="1"/>
  <c r="G156" i="1"/>
  <c r="I156" i="1"/>
  <c r="H124" i="1"/>
  <c r="G124" i="1"/>
  <c r="I124" i="1"/>
  <c r="H92" i="1"/>
  <c r="G92" i="1"/>
  <c r="I92" i="1"/>
  <c r="H60" i="1"/>
  <c r="G60" i="1"/>
  <c r="I60" i="1"/>
  <c r="H28" i="1"/>
  <c r="G28" i="1"/>
  <c r="I28" i="1"/>
  <c r="H226" i="1"/>
  <c r="G226" i="1"/>
  <c r="I226" i="1"/>
  <c r="H194" i="1"/>
  <c r="I194" i="1"/>
  <c r="G194" i="1"/>
  <c r="H162" i="1"/>
  <c r="G162" i="1"/>
  <c r="I162" i="1"/>
  <c r="H130" i="1"/>
  <c r="G130" i="1"/>
  <c r="I130" i="1"/>
  <c r="H98" i="1"/>
  <c r="G98" i="1"/>
  <c r="I98" i="1"/>
  <c r="H66" i="1"/>
  <c r="G66" i="1"/>
  <c r="I66" i="1"/>
  <c r="H34" i="1"/>
  <c r="G34" i="1"/>
  <c r="I34" i="1"/>
  <c r="H216" i="1"/>
  <c r="G216" i="1"/>
  <c r="I216" i="1"/>
  <c r="H152" i="1"/>
  <c r="G152" i="1"/>
  <c r="I152" i="1"/>
  <c r="H88" i="1"/>
  <c r="G88" i="1"/>
  <c r="I88" i="1"/>
  <c r="H8" i="1"/>
  <c r="G8" i="1"/>
  <c r="I8" i="1"/>
  <c r="H198" i="1"/>
  <c r="G198" i="1"/>
  <c r="I198" i="1"/>
  <c r="H166" i="1"/>
  <c r="I166" i="1"/>
  <c r="G166" i="1"/>
  <c r="H134" i="1"/>
  <c r="I134" i="1"/>
  <c r="G134" i="1"/>
  <c r="H102" i="1"/>
  <c r="I102" i="1"/>
  <c r="G102" i="1"/>
  <c r="H70" i="1"/>
  <c r="I70" i="1"/>
  <c r="G70" i="1"/>
  <c r="H38" i="1"/>
  <c r="I38" i="1"/>
  <c r="G38" i="1"/>
  <c r="H6" i="1"/>
  <c r="G6" i="1"/>
  <c r="I6" i="1"/>
  <c r="H213" i="1"/>
  <c r="G213" i="1"/>
  <c r="I213" i="1"/>
  <c r="H197" i="1"/>
  <c r="G197" i="1"/>
  <c r="I197" i="1"/>
  <c r="H181" i="1"/>
  <c r="G181" i="1"/>
  <c r="I181" i="1"/>
  <c r="H165" i="1"/>
  <c r="G165" i="1"/>
  <c r="I165" i="1"/>
  <c r="H149" i="1"/>
  <c r="I149" i="1"/>
  <c r="G149" i="1"/>
  <c r="H133" i="1"/>
  <c r="I133" i="1"/>
  <c r="G133" i="1"/>
  <c r="H117" i="1"/>
  <c r="G117" i="1"/>
  <c r="I117" i="1"/>
  <c r="H101" i="1"/>
  <c r="G101" i="1"/>
  <c r="I101" i="1"/>
  <c r="H85" i="1"/>
  <c r="G85" i="1"/>
  <c r="I85" i="1"/>
  <c r="H69" i="1"/>
  <c r="G69" i="1"/>
  <c r="I69" i="1"/>
  <c r="H53" i="1"/>
  <c r="G53" i="1"/>
  <c r="I53" i="1"/>
  <c r="H37" i="1"/>
  <c r="I37" i="1"/>
  <c r="G37" i="1"/>
  <c r="H21" i="1"/>
  <c r="G21" i="1"/>
  <c r="I21" i="1"/>
  <c r="H5" i="1"/>
  <c r="G5" i="1"/>
  <c r="I5" i="1"/>
  <c r="H215" i="1"/>
  <c r="I215" i="1"/>
  <c r="G215" i="1"/>
  <c r="H199" i="1"/>
  <c r="G199" i="1"/>
  <c r="I199" i="1"/>
  <c r="H183" i="1"/>
  <c r="G183" i="1"/>
  <c r="I183" i="1"/>
  <c r="H167" i="1"/>
  <c r="G167" i="1"/>
  <c r="I167" i="1"/>
  <c r="H151" i="1"/>
  <c r="G151" i="1"/>
  <c r="I151" i="1"/>
  <c r="H135" i="1"/>
  <c r="G135" i="1"/>
  <c r="I135" i="1"/>
  <c r="H119" i="1"/>
  <c r="G119" i="1"/>
  <c r="I119" i="1"/>
  <c r="H103" i="1"/>
  <c r="G103" i="1"/>
  <c r="I103" i="1"/>
  <c r="H87" i="1"/>
  <c r="G87" i="1"/>
  <c r="I87" i="1"/>
  <c r="H71" i="1"/>
  <c r="G71" i="1"/>
  <c r="I71" i="1"/>
  <c r="H55" i="1"/>
  <c r="G55" i="1"/>
  <c r="I55" i="1"/>
  <c r="H39" i="1"/>
  <c r="G39" i="1"/>
  <c r="I39" i="1"/>
  <c r="H23" i="1"/>
  <c r="G23" i="1"/>
  <c r="I23" i="1"/>
  <c r="H7" i="1"/>
  <c r="G7" i="1"/>
  <c r="I7" i="1"/>
  <c r="J7" i="1" l="1"/>
  <c r="J71" i="1"/>
  <c r="J135" i="1"/>
  <c r="J199" i="1"/>
  <c r="J101" i="1"/>
  <c r="J165" i="1"/>
  <c r="J6" i="1"/>
  <c r="J166" i="1"/>
  <c r="J88" i="1"/>
  <c r="J66" i="1"/>
  <c r="J92" i="1"/>
  <c r="J220" i="1"/>
  <c r="J224" i="1"/>
  <c r="J48" i="1"/>
  <c r="J24" i="1"/>
  <c r="J59" i="1"/>
  <c r="J187" i="1"/>
  <c r="J25" i="1"/>
  <c r="J89" i="1"/>
  <c r="J217" i="1"/>
  <c r="J32" i="1"/>
  <c r="J170" i="1"/>
  <c r="J100" i="1"/>
  <c r="J212" i="1"/>
  <c r="J47" i="1"/>
  <c r="J111" i="1"/>
  <c r="J175" i="1"/>
  <c r="J13" i="1"/>
  <c r="J77" i="1"/>
  <c r="J141" i="1"/>
  <c r="J205" i="1"/>
  <c r="J86" i="1"/>
  <c r="J18" i="1"/>
  <c r="J146" i="1"/>
  <c r="J44" i="1"/>
  <c r="J172" i="1"/>
  <c r="J128" i="1"/>
  <c r="J136" i="1"/>
  <c r="J19" i="1"/>
  <c r="J211" i="1"/>
  <c r="J49" i="1"/>
  <c r="J30" i="1"/>
  <c r="J122" i="1"/>
  <c r="J80" i="1"/>
  <c r="J3" i="1"/>
  <c r="J215" i="1"/>
  <c r="J191" i="1"/>
  <c r="J221" i="1"/>
  <c r="J35" i="1"/>
  <c r="J99" i="1"/>
  <c r="J163" i="1"/>
  <c r="J65" i="1"/>
  <c r="J186" i="1"/>
  <c r="J203" i="1"/>
  <c r="J202" i="1"/>
  <c r="J38" i="1"/>
  <c r="J149" i="1"/>
  <c r="J102" i="1"/>
  <c r="J196" i="1"/>
  <c r="J73" i="1"/>
  <c r="J137" i="1"/>
  <c r="J182" i="1"/>
  <c r="J67" i="1"/>
  <c r="J131" i="1"/>
  <c r="J195" i="1"/>
  <c r="K7" i="1"/>
  <c r="M7" i="1" s="1"/>
  <c r="J39" i="1"/>
  <c r="K71" i="1"/>
  <c r="M71" i="1" s="1"/>
  <c r="J103" i="1"/>
  <c r="K135" i="1"/>
  <c r="M135" i="1" s="1"/>
  <c r="J167" i="1"/>
  <c r="K199" i="1"/>
  <c r="M199" i="1" s="1"/>
  <c r="J5" i="1"/>
  <c r="J69" i="1"/>
  <c r="K101" i="1"/>
  <c r="M101" i="1" s="1"/>
  <c r="K165" i="1"/>
  <c r="M165" i="1" s="1"/>
  <c r="J197" i="1"/>
  <c r="K6" i="1"/>
  <c r="M6" i="1" s="1"/>
  <c r="J198" i="1"/>
  <c r="K88" i="1"/>
  <c r="M88" i="1" s="1"/>
  <c r="J216" i="1"/>
  <c r="K66" i="1"/>
  <c r="M66" i="1" s="1"/>
  <c r="J130" i="1"/>
  <c r="J28" i="1"/>
  <c r="K92" i="1"/>
  <c r="M92" i="1" s="1"/>
  <c r="J156" i="1"/>
  <c r="J96" i="1"/>
  <c r="K224" i="1"/>
  <c r="M224" i="1" s="1"/>
  <c r="J176" i="1"/>
  <c r="K24" i="1"/>
  <c r="M24" i="1" s="1"/>
  <c r="J91" i="1"/>
  <c r="J219" i="1"/>
  <c r="K89" i="1"/>
  <c r="M89" i="1" s="1"/>
  <c r="J174" i="1"/>
  <c r="J23" i="1"/>
  <c r="J87" i="1"/>
  <c r="J151" i="1"/>
  <c r="J53" i="1"/>
  <c r="J117" i="1"/>
  <c r="J133" i="1"/>
  <c r="J181" i="1"/>
  <c r="J70" i="1"/>
  <c r="K102" i="1"/>
  <c r="M102" i="1" s="1"/>
  <c r="J152" i="1"/>
  <c r="J98" i="1"/>
  <c r="J226" i="1"/>
  <c r="J124" i="1"/>
  <c r="J40" i="1"/>
  <c r="J68" i="1"/>
  <c r="K196" i="1"/>
  <c r="M196" i="1" s="1"/>
  <c r="J112" i="1"/>
  <c r="J11" i="1"/>
  <c r="J27" i="1"/>
  <c r="J75" i="1"/>
  <c r="J139" i="1"/>
  <c r="J41" i="1"/>
  <c r="J105" i="1"/>
  <c r="J121" i="1"/>
  <c r="J169" i="1"/>
  <c r="J185" i="1"/>
  <c r="J14" i="1"/>
  <c r="J142" i="1"/>
  <c r="J104" i="1"/>
  <c r="J74" i="1"/>
  <c r="J164" i="1"/>
  <c r="L3" i="1"/>
  <c r="J208" i="1"/>
  <c r="J63" i="1"/>
  <c r="J127" i="1"/>
  <c r="J143" i="1"/>
  <c r="J29" i="1"/>
  <c r="J93" i="1"/>
  <c r="J157" i="1"/>
  <c r="J118" i="1"/>
  <c r="K182" i="1"/>
  <c r="M182" i="1" s="1"/>
  <c r="J56" i="1"/>
  <c r="J50" i="1"/>
  <c r="J178" i="1"/>
  <c r="J76" i="1"/>
  <c r="J204" i="1"/>
  <c r="J192" i="1"/>
  <c r="J26" i="1"/>
  <c r="J116" i="1"/>
  <c r="J51" i="1"/>
  <c r="K67" i="1"/>
  <c r="M67" i="1" s="1"/>
  <c r="J227" i="1"/>
  <c r="J17" i="1"/>
  <c r="J129" i="1"/>
  <c r="J193" i="1"/>
  <c r="J94" i="1"/>
  <c r="J72" i="1"/>
  <c r="K69" i="1"/>
  <c r="M69" i="1" s="1"/>
  <c r="K133" i="1"/>
  <c r="M133" i="1" s="1"/>
  <c r="K156" i="1"/>
  <c r="M156" i="1" s="1"/>
  <c r="K174" i="1"/>
  <c r="M174" i="1" s="1"/>
  <c r="K39" i="1"/>
  <c r="M39" i="1" s="1"/>
  <c r="K167" i="1"/>
  <c r="M167" i="1" s="1"/>
  <c r="K198" i="1"/>
  <c r="M198" i="1" s="1"/>
  <c r="K130" i="1"/>
  <c r="M130" i="1" s="1"/>
  <c r="K176" i="1"/>
  <c r="M176" i="1" s="1"/>
  <c r="K91" i="1"/>
  <c r="M91" i="1" s="1"/>
  <c r="K3" i="1"/>
  <c r="M3" i="1" s="1"/>
  <c r="K23" i="1"/>
  <c r="M23" i="1" s="1"/>
  <c r="J55" i="1"/>
  <c r="K87" i="1"/>
  <c r="M87" i="1" s="1"/>
  <c r="J119" i="1"/>
  <c r="K151" i="1"/>
  <c r="M151" i="1" s="1"/>
  <c r="J183" i="1"/>
  <c r="K215" i="1"/>
  <c r="M215" i="1" s="1"/>
  <c r="J21" i="1"/>
  <c r="J37" i="1"/>
  <c r="J85" i="1"/>
  <c r="K181" i="1"/>
  <c r="M181" i="1" s="1"/>
  <c r="J213" i="1"/>
  <c r="J134" i="1"/>
  <c r="K166" i="1"/>
  <c r="M166" i="1" s="1"/>
  <c r="J8" i="1"/>
  <c r="K152" i="1"/>
  <c r="M152" i="1" s="1"/>
  <c r="J34" i="1"/>
  <c r="K98" i="1"/>
  <c r="M98" i="1" s="1"/>
  <c r="J162" i="1"/>
  <c r="J194" i="1"/>
  <c r="J60" i="1"/>
  <c r="K124" i="1"/>
  <c r="M124" i="1" s="1"/>
  <c r="J188" i="1"/>
  <c r="K40" i="1"/>
  <c r="M40" i="1" s="1"/>
  <c r="J160" i="1"/>
  <c r="K68" i="1"/>
  <c r="M68" i="1" s="1"/>
  <c r="K112" i="1"/>
  <c r="M112" i="1" s="1"/>
  <c r="J84" i="1"/>
  <c r="K11" i="1"/>
  <c r="M11" i="1" s="1"/>
  <c r="J43" i="1"/>
  <c r="J107" i="1"/>
  <c r="J123" i="1"/>
  <c r="K139" i="1"/>
  <c r="M139" i="1" s="1"/>
  <c r="J171" i="1"/>
  <c r="K203" i="1"/>
  <c r="M203" i="1" s="1"/>
  <c r="J9" i="1"/>
  <c r="K41" i="1"/>
  <c r="M41" i="1" s="1"/>
  <c r="J153" i="1"/>
  <c r="K169" i="1"/>
  <c r="M169" i="1" s="1"/>
  <c r="J201" i="1"/>
  <c r="K14" i="1"/>
  <c r="M14" i="1" s="1"/>
  <c r="J78" i="1"/>
  <c r="J110" i="1"/>
  <c r="K142" i="1"/>
  <c r="M142" i="1" s="1"/>
  <c r="J206" i="1"/>
  <c r="K104" i="1"/>
  <c r="M104" i="1" s="1"/>
  <c r="J10" i="1"/>
  <c r="J42" i="1"/>
  <c r="J138" i="1"/>
  <c r="K202" i="1"/>
  <c r="M202" i="1" s="1"/>
  <c r="J36" i="1"/>
  <c r="J20" i="1"/>
  <c r="K208" i="1"/>
  <c r="M208" i="1" s="1"/>
  <c r="J31" i="1"/>
  <c r="J95" i="1"/>
  <c r="K127" i="1"/>
  <c r="M127" i="1" s="1"/>
  <c r="J159" i="1"/>
  <c r="K191" i="1"/>
  <c r="M191" i="1" s="1"/>
  <c r="J223" i="1"/>
  <c r="K29" i="1"/>
  <c r="M29" i="1" s="1"/>
  <c r="J61" i="1"/>
  <c r="J125" i="1"/>
  <c r="J189" i="1"/>
  <c r="K221" i="1"/>
  <c r="M221" i="1" s="1"/>
  <c r="J54" i="1"/>
  <c r="K118" i="1"/>
  <c r="M118" i="1" s="1"/>
  <c r="J214" i="1"/>
  <c r="J184" i="1"/>
  <c r="J114" i="1"/>
  <c r="K178" i="1"/>
  <c r="M178" i="1" s="1"/>
  <c r="J12" i="1"/>
  <c r="K76" i="1"/>
  <c r="M76" i="1" s="1"/>
  <c r="J140" i="1"/>
  <c r="J64" i="1"/>
  <c r="J222" i="1"/>
  <c r="K26" i="1"/>
  <c r="M26" i="1" s="1"/>
  <c r="J154" i="1"/>
  <c r="J218" i="1"/>
  <c r="K116" i="1"/>
  <c r="M116" i="1" s="1"/>
  <c r="J144" i="1"/>
  <c r="J83" i="1"/>
  <c r="K99" i="1"/>
  <c r="M99" i="1" s="1"/>
  <c r="J147" i="1"/>
  <c r="K163" i="1"/>
  <c r="M163" i="1" s="1"/>
  <c r="K227" i="1"/>
  <c r="M227" i="1" s="1"/>
  <c r="J33" i="1"/>
  <c r="K65" i="1"/>
  <c r="M65" i="1" s="1"/>
  <c r="J97" i="1"/>
  <c r="J113" i="1"/>
  <c r="J161" i="1"/>
  <c r="J177" i="1"/>
  <c r="K193" i="1"/>
  <c r="M193" i="1" s="1"/>
  <c r="J225" i="1"/>
  <c r="J158" i="1"/>
  <c r="J190" i="1"/>
  <c r="K72" i="1"/>
  <c r="M72" i="1" s="1"/>
  <c r="J58" i="1"/>
  <c r="J148" i="1"/>
  <c r="J132" i="1"/>
  <c r="K48" i="1"/>
  <c r="M48" i="1" s="1"/>
  <c r="K59" i="1"/>
  <c r="M59" i="1" s="1"/>
  <c r="J155" i="1"/>
  <c r="K187" i="1"/>
  <c r="M187" i="1" s="1"/>
  <c r="K25" i="1"/>
  <c r="M25" i="1" s="1"/>
  <c r="J57" i="1"/>
  <c r="J46" i="1"/>
  <c r="K32" i="1"/>
  <c r="M32" i="1" s="1"/>
  <c r="J168" i="1"/>
  <c r="K42" i="1"/>
  <c r="M42" i="1" s="1"/>
  <c r="J106" i="1"/>
  <c r="K170" i="1"/>
  <c r="M170" i="1" s="1"/>
  <c r="J4" i="1"/>
  <c r="K100" i="1"/>
  <c r="M100" i="1" s="1"/>
  <c r="K212" i="1"/>
  <c r="M212" i="1" s="1"/>
  <c r="J15" i="1"/>
  <c r="K47" i="1"/>
  <c r="M47" i="1" s="1"/>
  <c r="J79" i="1"/>
  <c r="K111" i="1"/>
  <c r="M111" i="1" s="1"/>
  <c r="K175" i="1"/>
  <c r="M175" i="1" s="1"/>
  <c r="J207" i="1"/>
  <c r="K13" i="1"/>
  <c r="M13" i="1" s="1"/>
  <c r="J45" i="1"/>
  <c r="K77" i="1"/>
  <c r="M77" i="1" s="1"/>
  <c r="J109" i="1"/>
  <c r="K141" i="1"/>
  <c r="M141" i="1" s="1"/>
  <c r="J173" i="1"/>
  <c r="K205" i="1"/>
  <c r="M205" i="1" s="1"/>
  <c r="J22" i="1"/>
  <c r="K86" i="1"/>
  <c r="M86" i="1" s="1"/>
  <c r="J150" i="1"/>
  <c r="J120" i="1"/>
  <c r="K18" i="1"/>
  <c r="M18" i="1" s="1"/>
  <c r="J82" i="1"/>
  <c r="K146" i="1"/>
  <c r="M146" i="1" s="1"/>
  <c r="J210" i="1"/>
  <c r="K44" i="1"/>
  <c r="M44" i="1" s="1"/>
  <c r="J108" i="1"/>
  <c r="K172" i="1"/>
  <c r="M172" i="1" s="1"/>
  <c r="J16" i="1"/>
  <c r="K128" i="1"/>
  <c r="M128" i="1" s="1"/>
  <c r="J62" i="1"/>
  <c r="K136" i="1"/>
  <c r="M136" i="1" s="1"/>
  <c r="J90" i="1"/>
  <c r="K218" i="1"/>
  <c r="M218" i="1" s="1"/>
  <c r="J180" i="1"/>
  <c r="K19" i="1"/>
  <c r="M19" i="1" s="1"/>
  <c r="J115" i="1"/>
  <c r="K147" i="1"/>
  <c r="M147" i="1" s="1"/>
  <c r="J179" i="1"/>
  <c r="K211" i="1"/>
  <c r="M211" i="1" s="1"/>
  <c r="K49" i="1"/>
  <c r="M49" i="1" s="1"/>
  <c r="J81" i="1"/>
  <c r="J145" i="1"/>
  <c r="J209" i="1"/>
  <c r="K30" i="1"/>
  <c r="M30" i="1" s="1"/>
  <c r="J126" i="1"/>
  <c r="J200" i="1"/>
  <c r="K122" i="1"/>
  <c r="M122" i="1" s="1"/>
  <c r="J52" i="1"/>
  <c r="K80" i="1"/>
  <c r="M80" i="1" s="1"/>
  <c r="L150" i="1" l="1"/>
  <c r="P150" i="1"/>
  <c r="L173" i="1"/>
  <c r="P173" i="1"/>
  <c r="L45" i="1"/>
  <c r="P45" i="1"/>
  <c r="L106" i="1"/>
  <c r="P106" i="1"/>
  <c r="L46" i="1"/>
  <c r="P46" i="1"/>
  <c r="L155" i="1"/>
  <c r="P155" i="1"/>
  <c r="L148" i="1"/>
  <c r="P148" i="1"/>
  <c r="L158" i="1"/>
  <c r="P158" i="1"/>
  <c r="L161" i="1"/>
  <c r="P161" i="1"/>
  <c r="L33" i="1"/>
  <c r="P33" i="1"/>
  <c r="L218" i="1"/>
  <c r="P218" i="1"/>
  <c r="N218" i="1"/>
  <c r="L64" i="1"/>
  <c r="P64" i="1"/>
  <c r="L125" i="1"/>
  <c r="P125" i="1"/>
  <c r="L31" i="1"/>
  <c r="P31" i="1"/>
  <c r="L78" i="1"/>
  <c r="P78" i="1"/>
  <c r="L153" i="1"/>
  <c r="P153" i="1"/>
  <c r="L171" i="1"/>
  <c r="P171" i="1"/>
  <c r="L43" i="1"/>
  <c r="P43" i="1"/>
  <c r="L85" i="1"/>
  <c r="P85" i="1"/>
  <c r="L183" i="1"/>
  <c r="P183" i="1"/>
  <c r="L55" i="1"/>
  <c r="P55" i="1"/>
  <c r="L129" i="1"/>
  <c r="P129" i="1"/>
  <c r="L51" i="1"/>
  <c r="P51" i="1"/>
  <c r="L204" i="1"/>
  <c r="P204" i="1"/>
  <c r="L56" i="1"/>
  <c r="P56" i="1"/>
  <c r="L93" i="1"/>
  <c r="P93" i="1"/>
  <c r="L63" i="1"/>
  <c r="P63" i="1"/>
  <c r="L74" i="1"/>
  <c r="P74" i="1"/>
  <c r="L185" i="1"/>
  <c r="P185" i="1"/>
  <c r="L41" i="1"/>
  <c r="P41" i="1"/>
  <c r="N41" i="1"/>
  <c r="L11" i="1"/>
  <c r="P11" i="1"/>
  <c r="N11" i="1"/>
  <c r="L40" i="1"/>
  <c r="P40" i="1"/>
  <c r="N40" i="1"/>
  <c r="L152" i="1"/>
  <c r="P152" i="1"/>
  <c r="N152" i="1"/>
  <c r="L133" i="1"/>
  <c r="P133" i="1"/>
  <c r="N133" i="1"/>
  <c r="L87" i="1"/>
  <c r="P87" i="1"/>
  <c r="N87" i="1"/>
  <c r="L219" i="1"/>
  <c r="P219" i="1"/>
  <c r="L28" i="1"/>
  <c r="P28" i="1"/>
  <c r="L131" i="1"/>
  <c r="P131" i="1"/>
  <c r="L73" i="1"/>
  <c r="P73" i="1"/>
  <c r="L38" i="1"/>
  <c r="P38" i="1"/>
  <c r="L65" i="1"/>
  <c r="P65" i="1"/>
  <c r="N65" i="1"/>
  <c r="L221" i="1"/>
  <c r="P221" i="1"/>
  <c r="N221" i="1"/>
  <c r="L80" i="1"/>
  <c r="P80" i="1"/>
  <c r="N80" i="1"/>
  <c r="L211" i="1"/>
  <c r="P211" i="1"/>
  <c r="N211" i="1"/>
  <c r="L172" i="1"/>
  <c r="P172" i="1"/>
  <c r="N172" i="1"/>
  <c r="L86" i="1"/>
  <c r="P86" i="1"/>
  <c r="N86" i="1"/>
  <c r="L13" i="1"/>
  <c r="P13" i="1"/>
  <c r="N13" i="1"/>
  <c r="L212" i="1"/>
  <c r="P212" i="1"/>
  <c r="N212" i="1"/>
  <c r="L217" i="1"/>
  <c r="P217" i="1"/>
  <c r="L59" i="1"/>
  <c r="P59" i="1"/>
  <c r="N59" i="1"/>
  <c r="L220" i="1"/>
  <c r="P220" i="1"/>
  <c r="L166" i="1"/>
  <c r="P166" i="1"/>
  <c r="N166" i="1"/>
  <c r="L199" i="1"/>
  <c r="P199" i="1"/>
  <c r="N199" i="1"/>
  <c r="L126" i="1"/>
  <c r="P126" i="1"/>
  <c r="L209" i="1"/>
  <c r="P209" i="1"/>
  <c r="L200" i="1"/>
  <c r="P200" i="1"/>
  <c r="L145" i="1"/>
  <c r="P145" i="1"/>
  <c r="L179" i="1"/>
  <c r="P179" i="1"/>
  <c r="L180" i="1"/>
  <c r="P180" i="1"/>
  <c r="L62" i="1"/>
  <c r="P62" i="1"/>
  <c r="L108" i="1"/>
  <c r="P108" i="1"/>
  <c r="L82" i="1"/>
  <c r="P82" i="1"/>
  <c r="L79" i="1"/>
  <c r="P79" i="1"/>
  <c r="L57" i="1"/>
  <c r="P57" i="1"/>
  <c r="L58" i="1"/>
  <c r="P58" i="1"/>
  <c r="L225" i="1"/>
  <c r="P225" i="1"/>
  <c r="L113" i="1"/>
  <c r="P113" i="1"/>
  <c r="L83" i="1"/>
  <c r="P83" i="1"/>
  <c r="L154" i="1"/>
  <c r="P154" i="1"/>
  <c r="L140" i="1"/>
  <c r="P140" i="1"/>
  <c r="L114" i="1"/>
  <c r="P114" i="1"/>
  <c r="L54" i="1"/>
  <c r="P54" i="1"/>
  <c r="L61" i="1"/>
  <c r="P61" i="1"/>
  <c r="L159" i="1"/>
  <c r="P159" i="1"/>
  <c r="L138" i="1"/>
  <c r="P138" i="1"/>
  <c r="L206" i="1"/>
  <c r="P206" i="1"/>
  <c r="L160" i="1"/>
  <c r="P160" i="1"/>
  <c r="L60" i="1"/>
  <c r="P60" i="1"/>
  <c r="L34" i="1"/>
  <c r="P34" i="1"/>
  <c r="L134" i="1"/>
  <c r="P134" i="1"/>
  <c r="L37" i="1"/>
  <c r="P37" i="1"/>
  <c r="L72" i="1"/>
  <c r="P72" i="1"/>
  <c r="N72" i="1"/>
  <c r="L17" i="1"/>
  <c r="P17" i="1"/>
  <c r="L116" i="1"/>
  <c r="P116" i="1"/>
  <c r="N116" i="1"/>
  <c r="L76" i="1"/>
  <c r="P76" i="1"/>
  <c r="N76" i="1"/>
  <c r="L29" i="1"/>
  <c r="P29" i="1"/>
  <c r="N29" i="1"/>
  <c r="L208" i="1"/>
  <c r="P208" i="1"/>
  <c r="N208" i="1"/>
  <c r="L104" i="1"/>
  <c r="P104" i="1"/>
  <c r="N104" i="1"/>
  <c r="L169" i="1"/>
  <c r="P169" i="1"/>
  <c r="N169" i="1"/>
  <c r="L139" i="1"/>
  <c r="P139" i="1"/>
  <c r="N139" i="1"/>
  <c r="L112" i="1"/>
  <c r="P112" i="1"/>
  <c r="N112" i="1"/>
  <c r="L124" i="1"/>
  <c r="P124" i="1"/>
  <c r="N124" i="1"/>
  <c r="L117" i="1"/>
  <c r="P117" i="1"/>
  <c r="L23" i="1"/>
  <c r="P23" i="1"/>
  <c r="N23" i="1"/>
  <c r="L91" i="1"/>
  <c r="P91" i="1"/>
  <c r="N91" i="1"/>
  <c r="L96" i="1"/>
  <c r="P96" i="1"/>
  <c r="L130" i="1"/>
  <c r="P130" i="1"/>
  <c r="N130" i="1"/>
  <c r="L198" i="1"/>
  <c r="P198" i="1"/>
  <c r="N198" i="1"/>
  <c r="L167" i="1"/>
  <c r="P167" i="1"/>
  <c r="N167" i="1"/>
  <c r="L39" i="1"/>
  <c r="P39" i="1"/>
  <c r="N39" i="1"/>
  <c r="L67" i="1"/>
  <c r="P67" i="1"/>
  <c r="N67" i="1"/>
  <c r="L196" i="1"/>
  <c r="P196" i="1"/>
  <c r="N196" i="1"/>
  <c r="L202" i="1"/>
  <c r="P202" i="1"/>
  <c r="N202" i="1"/>
  <c r="L163" i="1"/>
  <c r="P163" i="1"/>
  <c r="N163" i="1"/>
  <c r="L191" i="1"/>
  <c r="P191" i="1"/>
  <c r="N191" i="1"/>
  <c r="L122" i="1"/>
  <c r="P122" i="1"/>
  <c r="N122" i="1"/>
  <c r="L19" i="1"/>
  <c r="P19" i="1"/>
  <c r="N19" i="1"/>
  <c r="L44" i="1"/>
  <c r="P44" i="1"/>
  <c r="N44" i="1"/>
  <c r="L205" i="1"/>
  <c r="P205" i="1"/>
  <c r="N205" i="1"/>
  <c r="L175" i="1"/>
  <c r="P175" i="1"/>
  <c r="N175" i="1"/>
  <c r="L100" i="1"/>
  <c r="P100" i="1"/>
  <c r="N100" i="1"/>
  <c r="L89" i="1"/>
  <c r="P89" i="1"/>
  <c r="N89" i="1"/>
  <c r="L24" i="1"/>
  <c r="P24" i="1"/>
  <c r="N24" i="1"/>
  <c r="L92" i="1"/>
  <c r="P92" i="1"/>
  <c r="N92" i="1"/>
  <c r="L6" i="1"/>
  <c r="P6" i="1"/>
  <c r="N6" i="1"/>
  <c r="L135" i="1"/>
  <c r="P135" i="1"/>
  <c r="N135" i="1"/>
  <c r="L81" i="1"/>
  <c r="P81" i="1"/>
  <c r="L22" i="1"/>
  <c r="P22" i="1"/>
  <c r="L109" i="1"/>
  <c r="P109" i="1"/>
  <c r="L207" i="1"/>
  <c r="P207" i="1"/>
  <c r="L4" i="1"/>
  <c r="P4" i="1"/>
  <c r="L168" i="1"/>
  <c r="P168" i="1"/>
  <c r="L97" i="1"/>
  <c r="P97" i="1"/>
  <c r="L144" i="1"/>
  <c r="P144" i="1"/>
  <c r="L184" i="1"/>
  <c r="P184" i="1"/>
  <c r="L20" i="1"/>
  <c r="P20" i="1"/>
  <c r="L42" i="1"/>
  <c r="P42" i="1"/>
  <c r="N42" i="1"/>
  <c r="L201" i="1"/>
  <c r="P201" i="1"/>
  <c r="L9" i="1"/>
  <c r="P9" i="1"/>
  <c r="L123" i="1"/>
  <c r="P123" i="1"/>
  <c r="L84" i="1"/>
  <c r="P84" i="1"/>
  <c r="L194" i="1"/>
  <c r="P194" i="1"/>
  <c r="L213" i="1"/>
  <c r="P213" i="1"/>
  <c r="L21" i="1"/>
  <c r="P21" i="1"/>
  <c r="L119" i="1"/>
  <c r="P119" i="1"/>
  <c r="L94" i="1"/>
  <c r="P94" i="1"/>
  <c r="L227" i="1"/>
  <c r="P227" i="1"/>
  <c r="N227" i="1"/>
  <c r="L26" i="1"/>
  <c r="P26" i="1"/>
  <c r="N26" i="1"/>
  <c r="L178" i="1"/>
  <c r="P178" i="1"/>
  <c r="N178" i="1"/>
  <c r="L118" i="1"/>
  <c r="P118" i="1"/>
  <c r="N118" i="1"/>
  <c r="L143" i="1"/>
  <c r="P143" i="1"/>
  <c r="L142" i="1"/>
  <c r="P142" i="1"/>
  <c r="N142" i="1"/>
  <c r="L121" i="1"/>
  <c r="P121" i="1"/>
  <c r="L75" i="1"/>
  <c r="P75" i="1"/>
  <c r="N75" i="1"/>
  <c r="L226" i="1"/>
  <c r="P226" i="1"/>
  <c r="N226" i="1"/>
  <c r="L70" i="1"/>
  <c r="P70" i="1"/>
  <c r="L53" i="1"/>
  <c r="P53" i="1"/>
  <c r="N53" i="1"/>
  <c r="L174" i="1"/>
  <c r="P174" i="1"/>
  <c r="N174" i="1"/>
  <c r="L156" i="1"/>
  <c r="P156" i="1"/>
  <c r="N156" i="1"/>
  <c r="L69" i="1"/>
  <c r="P69" i="1"/>
  <c r="N69" i="1"/>
  <c r="L182" i="1"/>
  <c r="P182" i="1"/>
  <c r="N182" i="1"/>
  <c r="L102" i="1"/>
  <c r="P102" i="1"/>
  <c r="N102" i="1"/>
  <c r="L203" i="1"/>
  <c r="P203" i="1"/>
  <c r="N203" i="1"/>
  <c r="L99" i="1"/>
  <c r="P99" i="1"/>
  <c r="N99" i="1"/>
  <c r="L215" i="1"/>
  <c r="P215" i="1"/>
  <c r="N215" i="1"/>
  <c r="L30" i="1"/>
  <c r="P30" i="1"/>
  <c r="N30" i="1"/>
  <c r="L136" i="1"/>
  <c r="P136" i="1"/>
  <c r="N136" i="1"/>
  <c r="L146" i="1"/>
  <c r="P146" i="1"/>
  <c r="N146" i="1"/>
  <c r="L141" i="1"/>
  <c r="P141" i="1"/>
  <c r="N141" i="1"/>
  <c r="L111" i="1"/>
  <c r="P111" i="1"/>
  <c r="N111" i="1"/>
  <c r="L170" i="1"/>
  <c r="P170" i="1"/>
  <c r="N170" i="1"/>
  <c r="L25" i="1"/>
  <c r="P25" i="1"/>
  <c r="N25" i="1"/>
  <c r="L48" i="1"/>
  <c r="P48" i="1"/>
  <c r="N48" i="1"/>
  <c r="L66" i="1"/>
  <c r="P66" i="1"/>
  <c r="N66" i="1"/>
  <c r="L165" i="1"/>
  <c r="P165" i="1"/>
  <c r="N165" i="1"/>
  <c r="L71" i="1"/>
  <c r="P71" i="1"/>
  <c r="N71" i="1"/>
  <c r="L52" i="1"/>
  <c r="P52" i="1"/>
  <c r="L115" i="1"/>
  <c r="P115" i="1"/>
  <c r="L90" i="1"/>
  <c r="P90" i="1"/>
  <c r="L16" i="1"/>
  <c r="P16" i="1"/>
  <c r="L210" i="1"/>
  <c r="P210" i="1"/>
  <c r="L120" i="1"/>
  <c r="P120" i="1"/>
  <c r="L15" i="1"/>
  <c r="P15" i="1"/>
  <c r="L132" i="1"/>
  <c r="P132" i="1"/>
  <c r="L190" i="1"/>
  <c r="P190" i="1"/>
  <c r="N190" i="1"/>
  <c r="L177" i="1"/>
  <c r="P177" i="1"/>
  <c r="L147" i="1"/>
  <c r="P147" i="1"/>
  <c r="N147" i="1"/>
  <c r="L222" i="1"/>
  <c r="P222" i="1"/>
  <c r="L12" i="1"/>
  <c r="P12" i="1"/>
  <c r="L214" i="1"/>
  <c r="P214" i="1"/>
  <c r="N214" i="1"/>
  <c r="L189" i="1"/>
  <c r="P189" i="1"/>
  <c r="L223" i="1"/>
  <c r="P223" i="1"/>
  <c r="L95" i="1"/>
  <c r="P95" i="1"/>
  <c r="N95" i="1"/>
  <c r="L36" i="1"/>
  <c r="P36" i="1"/>
  <c r="L10" i="1"/>
  <c r="P10" i="1"/>
  <c r="N10" i="1"/>
  <c r="L110" i="1"/>
  <c r="P110" i="1"/>
  <c r="L107" i="1"/>
  <c r="P107" i="1"/>
  <c r="L188" i="1"/>
  <c r="P188" i="1"/>
  <c r="L162" i="1"/>
  <c r="P162" i="1"/>
  <c r="L8" i="1"/>
  <c r="P8" i="1"/>
  <c r="N8" i="1"/>
  <c r="L193" i="1"/>
  <c r="P193" i="1"/>
  <c r="N193" i="1"/>
  <c r="L192" i="1"/>
  <c r="P192" i="1"/>
  <c r="L50" i="1"/>
  <c r="P50" i="1"/>
  <c r="N50" i="1"/>
  <c r="L157" i="1"/>
  <c r="P157" i="1"/>
  <c r="L127" i="1"/>
  <c r="P127" i="1"/>
  <c r="N127" i="1"/>
  <c r="L164" i="1"/>
  <c r="P164" i="1"/>
  <c r="L14" i="1"/>
  <c r="P14" i="1"/>
  <c r="N14" i="1"/>
  <c r="L105" i="1"/>
  <c r="P105" i="1"/>
  <c r="L27" i="1"/>
  <c r="P27" i="1"/>
  <c r="L68" i="1"/>
  <c r="P68" i="1"/>
  <c r="N68" i="1"/>
  <c r="L98" i="1"/>
  <c r="P98" i="1"/>
  <c r="N98" i="1"/>
  <c r="L181" i="1"/>
  <c r="P181" i="1"/>
  <c r="N181" i="1"/>
  <c r="L151" i="1"/>
  <c r="P151" i="1"/>
  <c r="N151" i="1"/>
  <c r="L176" i="1"/>
  <c r="P176" i="1"/>
  <c r="N176" i="1"/>
  <c r="L216" i="1"/>
  <c r="P216" i="1"/>
  <c r="N216" i="1"/>
  <c r="L197" i="1"/>
  <c r="P197" i="1"/>
  <c r="N197" i="1"/>
  <c r="L5" i="1"/>
  <c r="P5" i="1"/>
  <c r="L103" i="1"/>
  <c r="P103" i="1"/>
  <c r="N103" i="1"/>
  <c r="L195" i="1"/>
  <c r="P195" i="1"/>
  <c r="L137" i="1"/>
  <c r="P137" i="1"/>
  <c r="L149" i="1"/>
  <c r="P149" i="1"/>
  <c r="L186" i="1"/>
  <c r="P186" i="1"/>
  <c r="L35" i="1"/>
  <c r="P35" i="1"/>
  <c r="P3" i="1"/>
  <c r="N3" i="1"/>
  <c r="L49" i="1"/>
  <c r="P49" i="1"/>
  <c r="N49" i="1"/>
  <c r="L128" i="1"/>
  <c r="P128" i="1"/>
  <c r="N128" i="1"/>
  <c r="L18" i="1"/>
  <c r="P18" i="1"/>
  <c r="N18" i="1"/>
  <c r="L77" i="1"/>
  <c r="P77" i="1"/>
  <c r="N77" i="1"/>
  <c r="L47" i="1"/>
  <c r="P47" i="1"/>
  <c r="N47" i="1"/>
  <c r="L32" i="1"/>
  <c r="P32" i="1"/>
  <c r="N32" i="1"/>
  <c r="L187" i="1"/>
  <c r="P187" i="1"/>
  <c r="N187" i="1"/>
  <c r="L224" i="1"/>
  <c r="P224" i="1"/>
  <c r="N224" i="1"/>
  <c r="L88" i="1"/>
  <c r="P88" i="1"/>
  <c r="N88" i="1"/>
  <c r="L101" i="1"/>
  <c r="P101" i="1"/>
  <c r="N101" i="1"/>
  <c r="L7" i="1"/>
  <c r="P7" i="1"/>
  <c r="N7" i="1"/>
  <c r="K121" i="1"/>
  <c r="N121" i="1" s="1"/>
  <c r="K129" i="1"/>
  <c r="M129" i="1" s="1"/>
  <c r="K192" i="1"/>
  <c r="M192" i="1" s="1"/>
  <c r="K28" i="1"/>
  <c r="K131" i="1"/>
  <c r="K214" i="1"/>
  <c r="M214" i="1" s="1"/>
  <c r="K157" i="1"/>
  <c r="M157" i="1" s="1"/>
  <c r="K164" i="1"/>
  <c r="M164" i="1" s="1"/>
  <c r="K38" i="1"/>
  <c r="K53" i="1"/>
  <c r="M53" i="1" s="1"/>
  <c r="K73" i="1"/>
  <c r="K217" i="1"/>
  <c r="K220" i="1"/>
  <c r="K50" i="1"/>
  <c r="M50" i="1" s="1"/>
  <c r="K96" i="1"/>
  <c r="K186" i="1"/>
  <c r="M186" i="1" s="1"/>
  <c r="K35" i="1"/>
  <c r="M35" i="1" s="1"/>
  <c r="K226" i="1"/>
  <c r="M226" i="1" s="1"/>
  <c r="K117" i="1"/>
  <c r="K195" i="1"/>
  <c r="M195" i="1" s="1"/>
  <c r="K83" i="1"/>
  <c r="K113" i="1"/>
  <c r="M113" i="1" s="1"/>
  <c r="K94" i="1"/>
  <c r="K204" i="1"/>
  <c r="K56" i="1"/>
  <c r="K93" i="1"/>
  <c r="M93" i="1" s="1"/>
  <c r="K63" i="1"/>
  <c r="K74" i="1"/>
  <c r="K105" i="1"/>
  <c r="M105" i="1" s="1"/>
  <c r="K75" i="1"/>
  <c r="M75" i="1" s="1"/>
  <c r="K185" i="1"/>
  <c r="K70" i="1"/>
  <c r="K51" i="1"/>
  <c r="K216" i="1"/>
  <c r="M216" i="1" s="1"/>
  <c r="K103" i="1"/>
  <c r="M103" i="1" s="1"/>
  <c r="K137" i="1"/>
  <c r="M137" i="1" s="1"/>
  <c r="K149" i="1"/>
  <c r="M149" i="1" s="1"/>
  <c r="K190" i="1"/>
  <c r="M190" i="1" s="1"/>
  <c r="K110" i="1"/>
  <c r="M110" i="1" s="1"/>
  <c r="K219" i="1"/>
  <c r="K5" i="1"/>
  <c r="M5" i="1" s="1"/>
  <c r="K197" i="1"/>
  <c r="M197" i="1" s="1"/>
  <c r="K17" i="1"/>
  <c r="K27" i="1"/>
  <c r="M27" i="1" s="1"/>
  <c r="K52" i="1"/>
  <c r="M52" i="1" s="1"/>
  <c r="K145" i="1"/>
  <c r="K115" i="1"/>
  <c r="M115" i="1" s="1"/>
  <c r="K62" i="1"/>
  <c r="K82" i="1"/>
  <c r="K173" i="1"/>
  <c r="K143" i="1"/>
  <c r="K132" i="1"/>
  <c r="M132" i="1" s="1"/>
  <c r="K58" i="1"/>
  <c r="K225" i="1"/>
  <c r="K97" i="1"/>
  <c r="K144" i="1"/>
  <c r="K222" i="1"/>
  <c r="M222" i="1" s="1"/>
  <c r="K140" i="1"/>
  <c r="K114" i="1"/>
  <c r="K36" i="1"/>
  <c r="M36" i="1" s="1"/>
  <c r="K107" i="1"/>
  <c r="M107" i="1" s="1"/>
  <c r="K119" i="1"/>
  <c r="K106" i="1"/>
  <c r="K155" i="1"/>
  <c r="K200" i="1"/>
  <c r="K81" i="1"/>
  <c r="K16" i="1"/>
  <c r="M16" i="1" s="1"/>
  <c r="K120" i="1"/>
  <c r="M120" i="1" s="1"/>
  <c r="K109" i="1"/>
  <c r="K79" i="1"/>
  <c r="K33" i="1"/>
  <c r="K125" i="1"/>
  <c r="K223" i="1"/>
  <c r="M223" i="1" s="1"/>
  <c r="K95" i="1"/>
  <c r="M95" i="1" s="1"/>
  <c r="K20" i="1"/>
  <c r="K138" i="1"/>
  <c r="K206" i="1"/>
  <c r="K201" i="1"/>
  <c r="K9" i="1"/>
  <c r="K84" i="1"/>
  <c r="K160" i="1"/>
  <c r="K60" i="1"/>
  <c r="K34" i="1"/>
  <c r="K21" i="1"/>
  <c r="K123" i="1"/>
  <c r="K134" i="1"/>
  <c r="K177" i="1"/>
  <c r="M177" i="1" s="1"/>
  <c r="K46" i="1"/>
  <c r="K126" i="1"/>
  <c r="K180" i="1"/>
  <c r="K108" i="1"/>
  <c r="K150" i="1"/>
  <c r="K45" i="1"/>
  <c r="K4" i="1"/>
  <c r="K57" i="1"/>
  <c r="K158" i="1"/>
  <c r="K161" i="1"/>
  <c r="K154" i="1"/>
  <c r="K64" i="1"/>
  <c r="K12" i="1"/>
  <c r="M12" i="1" s="1"/>
  <c r="K184" i="1"/>
  <c r="K54" i="1"/>
  <c r="K159" i="1"/>
  <c r="K171" i="1"/>
  <c r="K43" i="1"/>
  <c r="K213" i="1"/>
  <c r="K183" i="1"/>
  <c r="K55" i="1"/>
  <c r="K153" i="1"/>
  <c r="K15" i="1"/>
  <c r="M15" i="1" s="1"/>
  <c r="K209" i="1"/>
  <c r="K179" i="1"/>
  <c r="K90" i="1"/>
  <c r="M90" i="1" s="1"/>
  <c r="K210" i="1"/>
  <c r="M210" i="1" s="1"/>
  <c r="K22" i="1"/>
  <c r="K207" i="1"/>
  <c r="K168" i="1"/>
  <c r="K148" i="1"/>
  <c r="K189" i="1"/>
  <c r="M189" i="1" s="1"/>
  <c r="K61" i="1"/>
  <c r="K31" i="1"/>
  <c r="K10" i="1"/>
  <c r="M10" i="1" s="1"/>
  <c r="K78" i="1"/>
  <c r="K188" i="1"/>
  <c r="M188" i="1" s="1"/>
  <c r="K162" i="1"/>
  <c r="M162" i="1" s="1"/>
  <c r="K8" i="1"/>
  <c r="M8" i="1" s="1"/>
  <c r="K85" i="1"/>
  <c r="K194" i="1"/>
  <c r="K37" i="1"/>
  <c r="M31" i="1" l="1"/>
  <c r="N31" i="1"/>
  <c r="M43" i="1"/>
  <c r="N43" i="1"/>
  <c r="M126" i="1"/>
  <c r="N126" i="1"/>
  <c r="M109" i="1"/>
  <c r="N109" i="1"/>
  <c r="M194" i="1"/>
  <c r="N194" i="1"/>
  <c r="M207" i="1"/>
  <c r="N207" i="1"/>
  <c r="M171" i="1"/>
  <c r="N171" i="1"/>
  <c r="M150" i="1"/>
  <c r="N150" i="1"/>
  <c r="M84" i="1"/>
  <c r="N84" i="1"/>
  <c r="M144" i="1"/>
  <c r="N144" i="1"/>
  <c r="M70" i="1"/>
  <c r="M78" i="1"/>
  <c r="N78" i="1"/>
  <c r="M22" i="1"/>
  <c r="N22" i="1"/>
  <c r="M183" i="1"/>
  <c r="N183" i="1"/>
  <c r="M57" i="1"/>
  <c r="N57" i="1"/>
  <c r="M9" i="1"/>
  <c r="N9" i="1"/>
  <c r="M114" i="1"/>
  <c r="N114" i="1"/>
  <c r="M143" i="1"/>
  <c r="M17" i="1"/>
  <c r="N17" i="1"/>
  <c r="M63" i="1"/>
  <c r="N63" i="1"/>
  <c r="M117" i="1"/>
  <c r="N117" i="1"/>
  <c r="M153" i="1"/>
  <c r="N153" i="1"/>
  <c r="M45" i="1"/>
  <c r="N45" i="1"/>
  <c r="M206" i="1"/>
  <c r="N206" i="1"/>
  <c r="M61" i="1"/>
  <c r="N61" i="1"/>
  <c r="M55" i="1"/>
  <c r="N55" i="1"/>
  <c r="M158" i="1"/>
  <c r="N158" i="1"/>
  <c r="M21" i="1"/>
  <c r="N21" i="1"/>
  <c r="M138" i="1"/>
  <c r="N138" i="1"/>
  <c r="M155" i="1"/>
  <c r="N155" i="1"/>
  <c r="M204" i="1"/>
  <c r="N204" i="1"/>
  <c r="M85" i="1"/>
  <c r="N85" i="1"/>
  <c r="M209" i="1"/>
  <c r="N209" i="1"/>
  <c r="M159" i="1"/>
  <c r="N159" i="1"/>
  <c r="M64" i="1"/>
  <c r="N64" i="1"/>
  <c r="M108" i="1"/>
  <c r="N108" i="1"/>
  <c r="M34" i="1"/>
  <c r="N34" i="1"/>
  <c r="M20" i="1"/>
  <c r="N20" i="1"/>
  <c r="M33" i="1"/>
  <c r="N33" i="1"/>
  <c r="M106" i="1"/>
  <c r="N106" i="1"/>
  <c r="M97" i="1"/>
  <c r="N97" i="1"/>
  <c r="M185" i="1"/>
  <c r="N185" i="1"/>
  <c r="M94" i="1"/>
  <c r="N94" i="1"/>
  <c r="M96" i="1"/>
  <c r="N96" i="1"/>
  <c r="M73" i="1"/>
  <c r="N73" i="1"/>
  <c r="M148" i="1"/>
  <c r="N148" i="1"/>
  <c r="M213" i="1"/>
  <c r="N213" i="1"/>
  <c r="M54" i="1"/>
  <c r="N54" i="1"/>
  <c r="M154" i="1"/>
  <c r="N154" i="1"/>
  <c r="M4" i="1"/>
  <c r="N4" i="1"/>
  <c r="M180" i="1"/>
  <c r="N180" i="1"/>
  <c r="M134" i="1"/>
  <c r="N134" i="1"/>
  <c r="M60" i="1"/>
  <c r="N60" i="1"/>
  <c r="M201" i="1"/>
  <c r="N201" i="1"/>
  <c r="M79" i="1"/>
  <c r="N79" i="1"/>
  <c r="M81" i="1"/>
  <c r="N81" i="1"/>
  <c r="M119" i="1"/>
  <c r="N119" i="1"/>
  <c r="M140" i="1"/>
  <c r="N140" i="1"/>
  <c r="M225" i="1"/>
  <c r="N225" i="1"/>
  <c r="M173" i="1"/>
  <c r="N173" i="1"/>
  <c r="M145" i="1"/>
  <c r="N145" i="1"/>
  <c r="M168" i="1"/>
  <c r="N168" i="1"/>
  <c r="M184" i="1"/>
  <c r="N184" i="1"/>
  <c r="M123" i="1"/>
  <c r="N123" i="1"/>
  <c r="M58" i="1"/>
  <c r="N58" i="1"/>
  <c r="M82" i="1"/>
  <c r="N82" i="1"/>
  <c r="M51" i="1"/>
  <c r="N51" i="1"/>
  <c r="M56" i="1"/>
  <c r="N56" i="1"/>
  <c r="M83" i="1"/>
  <c r="N83" i="1"/>
  <c r="M220" i="1"/>
  <c r="N220" i="1"/>
  <c r="M38" i="1"/>
  <c r="N38" i="1"/>
  <c r="M131" i="1"/>
  <c r="N131" i="1"/>
  <c r="M121" i="1"/>
  <c r="N35" i="1"/>
  <c r="N186" i="1"/>
  <c r="N149" i="1"/>
  <c r="N137" i="1"/>
  <c r="N195" i="1"/>
  <c r="N5" i="1"/>
  <c r="N27" i="1"/>
  <c r="N105" i="1"/>
  <c r="N164" i="1"/>
  <c r="N157" i="1"/>
  <c r="N192" i="1"/>
  <c r="N162" i="1"/>
  <c r="N188" i="1"/>
  <c r="N107" i="1"/>
  <c r="N110" i="1"/>
  <c r="N36" i="1"/>
  <c r="N223" i="1"/>
  <c r="N189" i="1"/>
  <c r="N12" i="1"/>
  <c r="N222" i="1"/>
  <c r="N177" i="1"/>
  <c r="N132" i="1"/>
  <c r="N15" i="1"/>
  <c r="N120" i="1"/>
  <c r="N210" i="1"/>
  <c r="N16" i="1"/>
  <c r="N90" i="1"/>
  <c r="N115" i="1"/>
  <c r="N52" i="1"/>
  <c r="N70" i="1"/>
  <c r="M37" i="1"/>
  <c r="N37" i="1"/>
  <c r="M161" i="1"/>
  <c r="N161" i="1"/>
  <c r="M160" i="1"/>
  <c r="N160" i="1"/>
  <c r="M200" i="1"/>
  <c r="N200" i="1"/>
  <c r="M179" i="1"/>
  <c r="N179" i="1"/>
  <c r="M46" i="1"/>
  <c r="N46" i="1"/>
  <c r="M125" i="1"/>
  <c r="N125" i="1"/>
  <c r="M62" i="1"/>
  <c r="N62" i="1"/>
  <c r="M219" i="1"/>
  <c r="N219" i="1"/>
  <c r="M74" i="1"/>
  <c r="N74" i="1"/>
  <c r="M217" i="1"/>
  <c r="N217" i="1"/>
  <c r="M28" i="1"/>
  <c r="N28" i="1"/>
  <c r="N143" i="1"/>
  <c r="N113" i="1"/>
  <c r="N93" i="1"/>
  <c r="N129" i="1"/>
</calcChain>
</file>

<file path=xl/sharedStrings.xml><?xml version="1.0" encoding="utf-8"?>
<sst xmlns="http://schemas.openxmlformats.org/spreadsheetml/2006/main" count="46" uniqueCount="35">
  <si>
    <t>v</t>
  </si>
  <si>
    <t>mm/s</t>
  </si>
  <si>
    <t>XC</t>
  </si>
  <si>
    <t>YC</t>
  </si>
  <si>
    <t>ZC</t>
  </si>
  <si>
    <t>XD</t>
  </si>
  <si>
    <t>YD</t>
  </si>
  <si>
    <t>ZD</t>
  </si>
  <si>
    <t>L</t>
  </si>
  <si>
    <t>s</t>
  </si>
  <si>
    <t>ux</t>
  </si>
  <si>
    <t>uy</t>
  </si>
  <si>
    <t>uz</t>
  </si>
  <si>
    <t>uf_x</t>
  </si>
  <si>
    <t>uf_y</t>
  </si>
  <si>
    <t>uf_z</t>
  </si>
  <si>
    <t>Tf</t>
  </si>
  <si>
    <t>pas</t>
  </si>
  <si>
    <t>mm</t>
  </si>
  <si>
    <t>Pas d'unité</t>
  </si>
  <si>
    <t>Temps</t>
  </si>
  <si>
    <t>u(t)</t>
  </si>
  <si>
    <t>x(t)</t>
  </si>
  <si>
    <t>y(t)</t>
  </si>
  <si>
    <t>z(t)</t>
  </si>
  <si>
    <t>uF</t>
  </si>
  <si>
    <t>a</t>
  </si>
  <si>
    <t>mm A MODIFIER</t>
  </si>
  <si>
    <t>beta(t)</t>
  </si>
  <si>
    <t>alpha(t)</t>
  </si>
  <si>
    <t>beta(t) - deg</t>
  </si>
  <si>
    <t>alpha(t) - deg</t>
  </si>
  <si>
    <t>Transformée inverse</t>
  </si>
  <si>
    <t>Vérification TGD</t>
  </si>
  <si>
    <t>Dist loint.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</si>
</sst>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beta(t) - deg</c:v>
                </c:pt>
              </c:strCache>
            </c:strRef>
          </c:tx>
          <c:marker>
            <c:symbol val="none"/>
          </c:marker>
          <c:xVal>
            <c:numRef>
              <c:f>Feuil1!$E$3:$E$227</c:f>
              <c:numCache>
                <c:formatCode>General</c:formatCode>
                <c:ptCount val="2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</c:numCache>
            </c:numRef>
          </c:xVal>
          <c:yVal>
            <c:numRef>
              <c:f>Feuil1!$L$3:$L$227</c:f>
              <c:numCache>
                <c:formatCode>General</c:formatCode>
                <c:ptCount val="225"/>
                <c:pt idx="0">
                  <c:v>0</c:v>
                </c:pt>
                <c:pt idx="1">
                  <c:v>1.0128558293002908E-2</c:v>
                </c:pt>
                <c:pt idx="2">
                  <c:v>2.0257115003418862E-2</c:v>
                </c:pt>
                <c:pt idx="3">
                  <c:v>3.0385668548662172E-2</c:v>
                </c:pt>
                <c:pt idx="4">
                  <c:v>4.0514217346149732E-2</c:v>
                </c:pt>
                <c:pt idx="5">
                  <c:v>5.064275981330222E-2</c:v>
                </c:pt>
                <c:pt idx="6">
                  <c:v>6.0771294367545449E-2</c:v>
                </c:pt>
                <c:pt idx="7">
                  <c:v>7.0899819426311614E-2</c:v>
                </c:pt>
                <c:pt idx="8">
                  <c:v>8.1028333407040548E-2</c:v>
                </c:pt>
                <c:pt idx="9">
                  <c:v>9.1156834727181002E-2</c:v>
                </c:pt>
                <c:pt idx="10">
                  <c:v>0.10128532180419196</c:v>
                </c:pt>
                <c:pt idx="11">
                  <c:v>0.1114137930555439</c:v>
                </c:pt>
                <c:pt idx="12">
                  <c:v>0.12154224689872008</c:v>
                </c:pt>
                <c:pt idx="13">
                  <c:v>0.13167068175121766</c:v>
                </c:pt>
                <c:pt idx="14">
                  <c:v>0.1417990960305493</c:v>
                </c:pt>
                <c:pt idx="15">
                  <c:v>0.15192748815424409</c:v>
                </c:pt>
                <c:pt idx="16">
                  <c:v>0.16205585653984911</c:v>
                </c:pt>
                <c:pt idx="17">
                  <c:v>0.17218419960493042</c:v>
                </c:pt>
                <c:pt idx="18">
                  <c:v>0.18231251576707466</c:v>
                </c:pt>
                <c:pt idx="19">
                  <c:v>0.19244080344389003</c:v>
                </c:pt>
                <c:pt idx="20">
                  <c:v>0.20256906105300784</c:v>
                </c:pt>
                <c:pt idx="21">
                  <c:v>0.21269728701208351</c:v>
                </c:pt>
                <c:pt idx="22">
                  <c:v>0.22282547973879799</c:v>
                </c:pt>
                <c:pt idx="23">
                  <c:v>0.23295363765085905</c:v>
                </c:pt>
                <c:pt idx="24">
                  <c:v>0.24308175916600261</c:v>
                </c:pt>
                <c:pt idx="25">
                  <c:v>0.2532098427019937</c:v>
                </c:pt>
                <c:pt idx="26">
                  <c:v>0.26333788667662833</c:v>
                </c:pt>
                <c:pt idx="27">
                  <c:v>0.27346588950773393</c:v>
                </c:pt>
                <c:pt idx="28">
                  <c:v>0.28359384961317152</c:v>
                </c:pt>
                <c:pt idx="29">
                  <c:v>0.29372176541083633</c:v>
                </c:pt>
                <c:pt idx="30">
                  <c:v>0.30384963531865949</c:v>
                </c:pt>
                <c:pt idx="31">
                  <c:v>0.31397745775460889</c:v>
                </c:pt>
                <c:pt idx="32">
                  <c:v>0.32410523113669082</c:v>
                </c:pt>
                <c:pt idx="33">
                  <c:v>0.33423295388295116</c:v>
                </c:pt>
                <c:pt idx="34">
                  <c:v>0.34436062441147652</c:v>
                </c:pt>
                <c:pt idx="35">
                  <c:v>0.35448824114039562</c:v>
                </c:pt>
                <c:pt idx="36">
                  <c:v>0.3646158024878805</c:v>
                </c:pt>
                <c:pt idx="37">
                  <c:v>0.37474330687214802</c:v>
                </c:pt>
                <c:pt idx="38">
                  <c:v>0.38487075271146076</c:v>
                </c:pt>
                <c:pt idx="39">
                  <c:v>0.39499813842412862</c:v>
                </c:pt>
                <c:pt idx="40">
                  <c:v>0.40512546242850977</c:v>
                </c:pt>
                <c:pt idx="41">
                  <c:v>0.41525272314301231</c:v>
                </c:pt>
                <c:pt idx="42">
                  <c:v>0.42537991898609545</c:v>
                </c:pt>
                <c:pt idx="43">
                  <c:v>0.4355070483762703</c:v>
                </c:pt>
                <c:pt idx="44">
                  <c:v>0.44563410973210194</c:v>
                </c:pt>
                <c:pt idx="45">
                  <c:v>0.45576110147221016</c:v>
                </c:pt>
                <c:pt idx="46">
                  <c:v>0.46588802201527046</c:v>
                </c:pt>
                <c:pt idx="47">
                  <c:v>0.47601486978001645</c:v>
                </c:pt>
                <c:pt idx="48">
                  <c:v>0.48614164318523978</c:v>
                </c:pt>
                <c:pt idx="49">
                  <c:v>0.49626834064979219</c:v>
                </c:pt>
                <c:pt idx="50">
                  <c:v>0.50639496059258704</c:v>
                </c:pt>
                <c:pt idx="51">
                  <c:v>0.51652150143259956</c:v>
                </c:pt>
                <c:pt idx="52">
                  <c:v>0.52664796158886873</c:v>
                </c:pt>
                <c:pt idx="53">
                  <c:v>0.53677433948049935</c:v>
                </c:pt>
                <c:pt idx="54">
                  <c:v>0.54690063352666163</c:v>
                </c:pt>
                <c:pt idx="55">
                  <c:v>0.55702684214659359</c:v>
                </c:pt>
                <c:pt idx="56">
                  <c:v>0.56715296375960245</c:v>
                </c:pt>
                <c:pt idx="57">
                  <c:v>0.57727899678506522</c:v>
                </c:pt>
                <c:pt idx="58">
                  <c:v>0.58740493964243001</c:v>
                </c:pt>
                <c:pt idx="59">
                  <c:v>0.59753079075121818</c:v>
                </c:pt>
                <c:pt idx="60">
                  <c:v>0.60765654853102469</c:v>
                </c:pt>
                <c:pt idx="61">
                  <c:v>0.61778221140151979</c:v>
                </c:pt>
                <c:pt idx="62">
                  <c:v>0.62790777778245022</c:v>
                </c:pt>
                <c:pt idx="63">
                  <c:v>0.63803324609364021</c:v>
                </c:pt>
                <c:pt idx="64">
                  <c:v>0.64815861475499315</c:v>
                </c:pt>
                <c:pt idx="65">
                  <c:v>0.65828388218649292</c:v>
                </c:pt>
                <c:pt idx="66">
                  <c:v>0.6684090468082049</c:v>
                </c:pt>
                <c:pt idx="67">
                  <c:v>0.67853410704027706</c:v>
                </c:pt>
                <c:pt idx="68">
                  <c:v>0.68865906130294141</c:v>
                </c:pt>
                <c:pt idx="69">
                  <c:v>0.69878390801651569</c:v>
                </c:pt>
                <c:pt idx="70">
                  <c:v>0.7089086456014041</c:v>
                </c:pt>
                <c:pt idx="71">
                  <c:v>0.71903327247809878</c:v>
                </c:pt>
                <c:pt idx="72">
                  <c:v>0.72915778706718071</c:v>
                </c:pt>
                <c:pt idx="73">
                  <c:v>0.73928218778932198</c:v>
                </c:pt>
                <c:pt idx="74">
                  <c:v>0.74940647306528552</c:v>
                </c:pt>
                <c:pt idx="75">
                  <c:v>0.75953064131592862</c:v>
                </c:pt>
                <c:pt idx="76">
                  <c:v>0.76965469096220118</c:v>
                </c:pt>
                <c:pt idx="77">
                  <c:v>0.77977862042514956</c:v>
                </c:pt>
                <c:pt idx="78">
                  <c:v>0.78990242812591693</c:v>
                </c:pt>
                <c:pt idx="79">
                  <c:v>0.8000261124857444</c:v>
                </c:pt>
                <c:pt idx="80">
                  <c:v>0.81014967192597209</c:v>
                </c:pt>
                <c:pt idx="81">
                  <c:v>0.82027310486804139</c:v>
                </c:pt>
                <c:pt idx="82">
                  <c:v>0.83039640973349449</c:v>
                </c:pt>
                <c:pt idx="83">
                  <c:v>0.84051958494397805</c:v>
                </c:pt>
                <c:pt idx="84">
                  <c:v>0.85064262892124198</c:v>
                </c:pt>
                <c:pt idx="85">
                  <c:v>0.86076554008714268</c:v>
                </c:pt>
                <c:pt idx="86">
                  <c:v>0.87088831686364299</c:v>
                </c:pt>
                <c:pt idx="87">
                  <c:v>0.88101095767281412</c:v>
                </c:pt>
                <c:pt idx="88">
                  <c:v>0.89113346093683665</c:v>
                </c:pt>
                <c:pt idx="89">
                  <c:v>0.90125582507800239</c:v>
                </c:pt>
                <c:pt idx="90">
                  <c:v>0.9113780485187144</c:v>
                </c:pt>
                <c:pt idx="91">
                  <c:v>0.9215001296814892</c:v>
                </c:pt>
                <c:pt idx="92">
                  <c:v>0.93162206698895844</c:v>
                </c:pt>
                <c:pt idx="93">
                  <c:v>0.94174385886386891</c:v>
                </c:pt>
                <c:pt idx="94">
                  <c:v>0.95186550372908496</c:v>
                </c:pt>
                <c:pt idx="95">
                  <c:v>0.96198700000758852</c:v>
                </c:pt>
                <c:pt idx="96">
                  <c:v>0.97210834612248209</c:v>
                </c:pt>
                <c:pt idx="97">
                  <c:v>0.98222954049698863</c:v>
                </c:pt>
                <c:pt idx="98">
                  <c:v>0.99235058155445266</c:v>
                </c:pt>
                <c:pt idx="99">
                  <c:v>1.0024714677183433</c:v>
                </c:pt>
                <c:pt idx="100">
                  <c:v>1.0125921974122529</c:v>
                </c:pt>
                <c:pt idx="101">
                  <c:v>1.0227127690599012</c:v>
                </c:pt>
                <c:pt idx="102">
                  <c:v>1.0328331810851337</c:v>
                </c:pt>
                <c:pt idx="103">
                  <c:v>1.0429534319119254</c:v>
                </c:pt>
                <c:pt idx="104">
                  <c:v>1.0530735199643806</c:v>
                </c:pt>
                <c:pt idx="105">
                  <c:v>1.063193443666735</c:v>
                </c:pt>
                <c:pt idx="106">
                  <c:v>1.0733132014433553</c:v>
                </c:pt>
                <c:pt idx="107">
                  <c:v>1.0834327917187432</c:v>
                </c:pt>
                <c:pt idx="108">
                  <c:v>1.0935522129175346</c:v>
                </c:pt>
                <c:pt idx="109">
                  <c:v>1.1036714634645013</c:v>
                </c:pt>
                <c:pt idx="110">
                  <c:v>1.1137905417845519</c:v>
                </c:pt>
                <c:pt idx="111">
                  <c:v>1.1239094463027353</c:v>
                </c:pt>
                <c:pt idx="112">
                  <c:v>1.1340281754442376</c:v>
                </c:pt>
                <c:pt idx="113">
                  <c:v>1.1441467276343884</c:v>
                </c:pt>
                <c:pt idx="114">
                  <c:v>1.154265101298658</c:v>
                </c:pt>
                <c:pt idx="115">
                  <c:v>1.1643832948626616</c:v>
                </c:pt>
                <c:pt idx="116">
                  <c:v>1.1745013067521577</c:v>
                </c:pt>
                <c:pt idx="117">
                  <c:v>1.1846191353930524</c:v>
                </c:pt>
                <c:pt idx="118">
                  <c:v>1.1947367792113981</c:v>
                </c:pt>
                <c:pt idx="119">
                  <c:v>1.2048542366333972</c:v>
                </c:pt>
                <c:pt idx="120">
                  <c:v>1.2149715060853998</c:v>
                </c:pt>
                <c:pt idx="121">
                  <c:v>1.2250885859939096</c:v>
                </c:pt>
                <c:pt idx="122">
                  <c:v>1.2352054747855801</c:v>
                </c:pt>
                <c:pt idx="123">
                  <c:v>1.2453221708872215</c:v>
                </c:pt>
                <c:pt idx="124">
                  <c:v>1.2554386727257962</c:v>
                </c:pt>
                <c:pt idx="125">
                  <c:v>1.2655549787284244</c:v>
                </c:pt>
                <c:pt idx="126">
                  <c:v>1.2756710873223829</c:v>
                </c:pt>
                <c:pt idx="127">
                  <c:v>1.2857869969351081</c:v>
                </c:pt>
                <c:pt idx="128">
                  <c:v>1.2959027059941952</c:v>
                </c:pt>
                <c:pt idx="129">
                  <c:v>1.3060182129274014</c:v>
                </c:pt>
                <c:pt idx="130">
                  <c:v>1.3161335161626464</c:v>
                </c:pt>
                <c:pt idx="131">
                  <c:v>1.326248614128013</c:v>
                </c:pt>
                <c:pt idx="132">
                  <c:v>1.3363635052517495</c:v>
                </c:pt>
                <c:pt idx="133">
                  <c:v>1.3464781879622703</c:v>
                </c:pt>
                <c:pt idx="134">
                  <c:v>1.3565926606881575</c:v>
                </c:pt>
                <c:pt idx="135">
                  <c:v>1.3667069218581613</c:v>
                </c:pt>
                <c:pt idx="136">
                  <c:v>1.3768209699012026</c:v>
                </c:pt>
                <c:pt idx="137">
                  <c:v>1.3869348032463731</c:v>
                </c:pt>
                <c:pt idx="138">
                  <c:v>1.3970484203229374</c:v>
                </c:pt>
                <c:pt idx="139">
                  <c:v>1.4071618195603335</c:v>
                </c:pt>
                <c:pt idx="140">
                  <c:v>1.4172749993881741</c:v>
                </c:pt>
                <c:pt idx="141">
                  <c:v>1.4273879582362492</c:v>
                </c:pt>
                <c:pt idx="142">
                  <c:v>1.4375006945345257</c:v>
                </c:pt>
                <c:pt idx="143">
                  <c:v>1.4476132067131484</c:v>
                </c:pt>
                <c:pt idx="144">
                  <c:v>1.4577254932024442</c:v>
                </c:pt>
                <c:pt idx="145">
                  <c:v>1.4678375524329188</c:v>
                </c:pt>
                <c:pt idx="146">
                  <c:v>1.4779493828352628</c:v>
                </c:pt>
                <c:pt idx="147">
                  <c:v>1.488060982840349</c:v>
                </c:pt>
                <c:pt idx="148">
                  <c:v>1.4981723508792351</c:v>
                </c:pt>
                <c:pt idx="149">
                  <c:v>1.5082834853831664</c:v>
                </c:pt>
                <c:pt idx="150">
                  <c:v>1.5183943847835744</c:v>
                </c:pt>
                <c:pt idx="151">
                  <c:v>1.5285050475120803</c:v>
                </c:pt>
                <c:pt idx="152">
                  <c:v>1.5386154720004943</c:v>
                </c:pt>
                <c:pt idx="153">
                  <c:v>1.5487256566808194</c:v>
                </c:pt>
                <c:pt idx="154">
                  <c:v>1.5588355999852495</c:v>
                </c:pt>
                <c:pt idx="155">
                  <c:v>1.5689453003461733</c:v>
                </c:pt>
                <c:pt idx="156">
                  <c:v>1.5790547561961732</c:v>
                </c:pt>
                <c:pt idx="157">
                  <c:v>1.5891639659680303</c:v>
                </c:pt>
                <c:pt idx="158">
                  <c:v>1.5992729280947209</c:v>
                </c:pt>
                <c:pt idx="159">
                  <c:v>1.6093816410094208</c:v>
                </c:pt>
                <c:pt idx="160">
                  <c:v>1.6194901031455056</c:v>
                </c:pt>
                <c:pt idx="161">
                  <c:v>1.6295983129365534</c:v>
                </c:pt>
                <c:pt idx="162">
                  <c:v>1.6397062688163428</c:v>
                </c:pt>
                <c:pt idx="163">
                  <c:v>1.6498139692188571</c:v>
                </c:pt>
                <c:pt idx="164">
                  <c:v>1.6599214125782851</c:v>
                </c:pt>
                <c:pt idx="165">
                  <c:v>1.670028597329021</c:v>
                </c:pt>
                <c:pt idx="166">
                  <c:v>1.6801355219056664</c:v>
                </c:pt>
                <c:pt idx="167">
                  <c:v>1.6902421847430322</c:v>
                </c:pt>
                <c:pt idx="168">
                  <c:v>1.7003485842761388</c:v>
                </c:pt>
                <c:pt idx="169">
                  <c:v>1.7104547189402186</c:v>
                </c:pt>
                <c:pt idx="170">
                  <c:v>1.720560587170715</c:v>
                </c:pt>
                <c:pt idx="171">
                  <c:v>1.7306661874032863</c:v>
                </c:pt>
                <c:pt idx="172">
                  <c:v>1.7407715180738044</c:v>
                </c:pt>
                <c:pt idx="173">
                  <c:v>1.7508765776183595</c:v>
                </c:pt>
                <c:pt idx="174">
                  <c:v>1.7609813644732566</c:v>
                </c:pt>
                <c:pt idx="175">
                  <c:v>1.7710858770750215</c:v>
                </c:pt>
                <c:pt idx="176">
                  <c:v>1.7811901138603985</c:v>
                </c:pt>
                <c:pt idx="177">
                  <c:v>1.7912940732663538</c:v>
                </c:pt>
                <c:pt idx="178">
                  <c:v>1.8013977537300756</c:v>
                </c:pt>
                <c:pt idx="179">
                  <c:v>1.8115011536889754</c:v>
                </c:pt>
                <c:pt idx="180">
                  <c:v>1.8216042715806893</c:v>
                </c:pt>
                <c:pt idx="181">
                  <c:v>1.8317071058430818</c:v>
                </c:pt>
                <c:pt idx="182">
                  <c:v>1.8418096549142409</c:v>
                </c:pt>
                <c:pt idx="183">
                  <c:v>1.8519119172324865</c:v>
                </c:pt>
                <c:pt idx="184">
                  <c:v>1.8620138912363657</c:v>
                </c:pt>
                <c:pt idx="185">
                  <c:v>1.872115575364659</c:v>
                </c:pt>
                <c:pt idx="186">
                  <c:v>1.8822169680563769</c:v>
                </c:pt>
                <c:pt idx="187">
                  <c:v>1.8923180677507652</c:v>
                </c:pt>
                <c:pt idx="188">
                  <c:v>1.9024188728873028</c:v>
                </c:pt>
                <c:pt idx="189">
                  <c:v>1.9125193819057056</c:v>
                </c:pt>
                <c:pt idx="190">
                  <c:v>1.9226195932459265</c:v>
                </c:pt>
                <c:pt idx="191">
                  <c:v>1.9327195053481567</c:v>
                </c:pt>
                <c:pt idx="192">
                  <c:v>1.9428191166528266</c:v>
                </c:pt>
                <c:pt idx="193">
                  <c:v>1.9529184256006091</c:v>
                </c:pt>
                <c:pt idx="194">
                  <c:v>1.9630174306324164</c:v>
                </c:pt>
                <c:pt idx="195">
                  <c:v>1.9731161301894065</c:v>
                </c:pt>
                <c:pt idx="196">
                  <c:v>1.9832145227129809</c:v>
                </c:pt>
                <c:pt idx="197">
                  <c:v>1.9933126066447879</c:v>
                </c:pt>
                <c:pt idx="198">
                  <c:v>2.0034103804267209</c:v>
                </c:pt>
                <c:pt idx="199">
                  <c:v>2.0135078425009221</c:v>
                </c:pt>
                <c:pt idx="200">
                  <c:v>2.0236049913097856</c:v>
                </c:pt>
                <c:pt idx="201">
                  <c:v>2.0337018252959531</c:v>
                </c:pt>
                <c:pt idx="202">
                  <c:v>2.0437983429023192</c:v>
                </c:pt>
                <c:pt idx="203">
                  <c:v>2.0538945425720327</c:v>
                </c:pt>
                <c:pt idx="204">
                  <c:v>2.0639904227484966</c:v>
                </c:pt>
                <c:pt idx="205">
                  <c:v>2.074085981875367</c:v>
                </c:pt>
                <c:pt idx="206">
                  <c:v>2.0841812183965609</c:v>
                </c:pt>
                <c:pt idx="207">
                  <c:v>2.0942761307562487</c:v>
                </c:pt>
                <c:pt idx="208">
                  <c:v>2.1043707173988642</c:v>
                </c:pt>
                <c:pt idx="209">
                  <c:v>2.1144649767691006</c:v>
                </c:pt>
                <c:pt idx="210">
                  <c:v>2.1245589073119118</c:v>
                </c:pt>
                <c:pt idx="211">
                  <c:v>2.1346525074725147</c:v>
                </c:pt>
                <c:pt idx="212">
                  <c:v>2.144745775696391</c:v>
                </c:pt>
                <c:pt idx="213">
                  <c:v>2.1548387104292885</c:v>
                </c:pt>
                <c:pt idx="214">
                  <c:v>2.1649313101172205</c:v>
                </c:pt>
                <c:pt idx="215">
                  <c:v>2.1750235732064676</c:v>
                </c:pt>
                <c:pt idx="216">
                  <c:v>2.1851154981435812</c:v>
                </c:pt>
                <c:pt idx="217">
                  <c:v>2.1952070833753821</c:v>
                </c:pt>
                <c:pt idx="218">
                  <c:v>2.2052983273489626</c:v>
                </c:pt>
                <c:pt idx="219">
                  <c:v>2.215389228511687</c:v>
                </c:pt>
                <c:pt idx="220">
                  <c:v>2.2254797853111956</c:v>
                </c:pt>
                <c:pt idx="221">
                  <c:v>2.2355699961954016</c:v>
                </c:pt>
                <c:pt idx="222">
                  <c:v>2.2456598596124961</c:v>
                </c:pt>
                <c:pt idx="223">
                  <c:v>2.255749374010946</c:v>
                </c:pt>
                <c:pt idx="224">
                  <c:v>2.2658385378395001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3376"/>
        <c:axId val="179815168"/>
      </c:scatterChart>
      <c:valAx>
        <c:axId val="1798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815168"/>
        <c:crosses val="autoZero"/>
        <c:crossBetween val="midCat"/>
      </c:valAx>
      <c:valAx>
        <c:axId val="1798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1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Feuil1!$M$2</c:f>
              <c:strCache>
                <c:ptCount val="1"/>
                <c:pt idx="0">
                  <c:v>alpha(t) - deg</c:v>
                </c:pt>
              </c:strCache>
            </c:strRef>
          </c:tx>
          <c:marker>
            <c:symbol val="none"/>
          </c:marker>
          <c:xVal>
            <c:numRef>
              <c:f>Feuil1!$E$3:$E$227</c:f>
              <c:numCache>
                <c:formatCode>General</c:formatCode>
                <c:ptCount val="2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</c:numCache>
            </c:numRef>
          </c:xVal>
          <c:yVal>
            <c:numRef>
              <c:f>Feuil1!$M$3:$M$227</c:f>
              <c:numCache>
                <c:formatCode>General</c:formatCode>
                <c:ptCount val="225"/>
                <c:pt idx="0">
                  <c:v>0</c:v>
                </c:pt>
                <c:pt idx="1">
                  <c:v>89.989871441548729</c:v>
                </c:pt>
                <c:pt idx="2">
                  <c:v>89.979742883730509</c:v>
                </c:pt>
                <c:pt idx="3">
                  <c:v>89.969614327178363</c:v>
                </c:pt>
                <c:pt idx="4">
                  <c:v>89.959485772525298</c:v>
                </c:pt>
                <c:pt idx="5">
                  <c:v>89.94935722040438</c:v>
                </c:pt>
                <c:pt idx="6">
                  <c:v>89.939228671448632</c:v>
                </c:pt>
                <c:pt idx="7">
                  <c:v>89.92910012629109</c:v>
                </c:pt>
                <c:pt idx="8">
                  <c:v>89.918971585564776</c:v>
                </c:pt>
                <c:pt idx="9">
                  <c:v>89.908843049902728</c:v>
                </c:pt>
                <c:pt idx="10">
                  <c:v>89.89871451993794</c:v>
                </c:pt>
                <c:pt idx="11">
                  <c:v>89.88858599630349</c:v>
                </c:pt>
                <c:pt idx="12">
                  <c:v>89.87845747963236</c:v>
                </c:pt>
                <c:pt idx="13">
                  <c:v>89.86832897055757</c:v>
                </c:pt>
                <c:pt idx="14">
                  <c:v>89.858200469712159</c:v>
                </c:pt>
                <c:pt idx="15">
                  <c:v>89.84807197772912</c:v>
                </c:pt>
                <c:pt idx="16">
                  <c:v>89.837943495241475</c:v>
                </c:pt>
                <c:pt idx="17">
                  <c:v>89.827815022882234</c:v>
                </c:pt>
                <c:pt idx="18">
                  <c:v>89.817686561284376</c:v>
                </c:pt>
                <c:pt idx="19">
                  <c:v>89.807558111080922</c:v>
                </c:pt>
                <c:pt idx="20">
                  <c:v>89.797429672904869</c:v>
                </c:pt>
                <c:pt idx="21">
                  <c:v>89.787301247389181</c:v>
                </c:pt>
                <c:pt idx="22">
                  <c:v>89.777172835166866</c:v>
                </c:pt>
                <c:pt idx="23">
                  <c:v>89.767044436870904</c:v>
                </c:pt>
                <c:pt idx="24">
                  <c:v>89.756916053134262</c:v>
                </c:pt>
                <c:pt idx="25">
                  <c:v>89.746787684589904</c:v>
                </c:pt>
                <c:pt idx="26">
                  <c:v>89.736659331870797</c:v>
                </c:pt>
                <c:pt idx="27">
                  <c:v>89.72653099560992</c:v>
                </c:pt>
                <c:pt idx="28">
                  <c:v>89.716402676440197</c:v>
                </c:pt>
                <c:pt idx="29">
                  <c:v>89.706274374994578</c:v>
                </c:pt>
                <c:pt idx="30">
                  <c:v>89.696146091906002</c:v>
                </c:pt>
                <c:pt idx="31">
                  <c:v>89.686017827807405</c:v>
                </c:pt>
                <c:pt idx="32">
                  <c:v>89.67588958333171</c:v>
                </c:pt>
                <c:pt idx="33">
                  <c:v>89.665761359111855</c:v>
                </c:pt>
                <c:pt idx="34">
                  <c:v>89.655633155780706</c:v>
                </c:pt>
                <c:pt idx="35">
                  <c:v>89.6455049739712</c:v>
                </c:pt>
                <c:pt idx="36">
                  <c:v>89.635376814316217</c:v>
                </c:pt>
                <c:pt idx="37">
                  <c:v>89.625248677448639</c:v>
                </c:pt>
                <c:pt idx="38">
                  <c:v>89.615120564001359</c:v>
                </c:pt>
                <c:pt idx="39">
                  <c:v>89.604992474607215</c:v>
                </c:pt>
                <c:pt idx="40">
                  <c:v>89.594864409899102</c:v>
                </c:pt>
                <c:pt idx="41">
                  <c:v>89.584736370509845</c:v>
                </c:pt>
                <c:pt idx="42">
                  <c:v>89.574608357072307</c:v>
                </c:pt>
                <c:pt idx="43">
                  <c:v>89.5644803702193</c:v>
                </c:pt>
                <c:pt idx="44">
                  <c:v>89.554352410583633</c:v>
                </c:pt>
                <c:pt idx="45">
                  <c:v>89.544224478798128</c:v>
                </c:pt>
                <c:pt idx="46">
                  <c:v>89.534096575495596</c:v>
                </c:pt>
                <c:pt idx="47">
                  <c:v>89.523968701308831</c:v>
                </c:pt>
                <c:pt idx="48">
                  <c:v>89.513840856870587</c:v>
                </c:pt>
                <c:pt idx="49">
                  <c:v>89.503713042813644</c:v>
                </c:pt>
                <c:pt idx="50">
                  <c:v>89.493585259770754</c:v>
                </c:pt>
                <c:pt idx="51">
                  <c:v>89.483457508374656</c:v>
                </c:pt>
                <c:pt idx="52">
                  <c:v>89.473329789258102</c:v>
                </c:pt>
                <c:pt idx="53">
                  <c:v>89.463202103053803</c:v>
                </c:pt>
                <c:pt idx="54">
                  <c:v>89.453074450394453</c:v>
                </c:pt>
                <c:pt idx="55">
                  <c:v>89.442946831912749</c:v>
                </c:pt>
                <c:pt idx="56">
                  <c:v>89.432819248241415</c:v>
                </c:pt>
                <c:pt idx="57">
                  <c:v>89.422691700013061</c:v>
                </c:pt>
                <c:pt idx="58">
                  <c:v>89.412564187860369</c:v>
                </c:pt>
                <c:pt idx="59">
                  <c:v>89.402436712416005</c:v>
                </c:pt>
                <c:pt idx="60">
                  <c:v>89.392309274312552</c:v>
                </c:pt>
                <c:pt idx="61">
                  <c:v>89.382181874182649</c:v>
                </c:pt>
                <c:pt idx="62">
                  <c:v>89.372054512658906</c:v>
                </c:pt>
                <c:pt idx="63">
                  <c:v>89.361927190373905</c:v>
                </c:pt>
                <c:pt idx="64">
                  <c:v>89.351799907960199</c:v>
                </c:pt>
                <c:pt idx="65">
                  <c:v>89.341672666050357</c:v>
                </c:pt>
                <c:pt idx="66">
                  <c:v>89.331545465276932</c:v>
                </c:pt>
                <c:pt idx="67">
                  <c:v>89.32141830627242</c:v>
                </c:pt>
                <c:pt idx="68">
                  <c:v>89.311291189669348</c:v>
                </c:pt>
                <c:pt idx="69">
                  <c:v>89.301164116100225</c:v>
                </c:pt>
                <c:pt idx="70">
                  <c:v>89.291037086197505</c:v>
                </c:pt>
                <c:pt idx="71">
                  <c:v>89.280910100593658</c:v>
                </c:pt>
                <c:pt idx="72">
                  <c:v>89.270783159921137</c:v>
                </c:pt>
                <c:pt idx="73">
                  <c:v>89.260656264812368</c:v>
                </c:pt>
                <c:pt idx="74">
                  <c:v>89.250529415899749</c:v>
                </c:pt>
                <c:pt idx="75">
                  <c:v>89.240402613815689</c:v>
                </c:pt>
                <c:pt idx="76">
                  <c:v>89.230275859192545</c:v>
                </c:pt>
                <c:pt idx="77">
                  <c:v>89.220149152662714</c:v>
                </c:pt>
                <c:pt idx="78">
                  <c:v>89.210022494858492</c:v>
                </c:pt>
                <c:pt idx="79">
                  <c:v>89.199895886412236</c:v>
                </c:pt>
                <c:pt idx="80">
                  <c:v>89.189769327956213</c:v>
                </c:pt>
                <c:pt idx="81">
                  <c:v>89.179642820122751</c:v>
                </c:pt>
                <c:pt idx="82">
                  <c:v>89.169516363544091</c:v>
                </c:pt>
                <c:pt idx="83">
                  <c:v>89.159389958852486</c:v>
                </c:pt>
                <c:pt idx="84">
                  <c:v>89.149263606680151</c:v>
                </c:pt>
                <c:pt idx="85">
                  <c:v>89.139137307659311</c:v>
                </c:pt>
                <c:pt idx="86">
                  <c:v>89.129011062422151</c:v>
                </c:pt>
                <c:pt idx="87">
                  <c:v>89.118884871600841</c:v>
                </c:pt>
                <c:pt idx="88">
                  <c:v>89.108758735827493</c:v>
                </c:pt>
                <c:pt idx="89">
                  <c:v>89.098632655734306</c:v>
                </c:pt>
                <c:pt idx="90">
                  <c:v>89.088506631953308</c:v>
                </c:pt>
                <c:pt idx="91">
                  <c:v>89.078380665116626</c:v>
                </c:pt>
                <c:pt idx="92">
                  <c:v>89.06825475585633</c:v>
                </c:pt>
                <c:pt idx="93">
                  <c:v>89.058128904804434</c:v>
                </c:pt>
                <c:pt idx="94">
                  <c:v>89.048003112592966</c:v>
                </c:pt>
                <c:pt idx="95">
                  <c:v>89.037877379853938</c:v>
                </c:pt>
                <c:pt idx="96">
                  <c:v>89.027751707219323</c:v>
                </c:pt>
                <c:pt idx="97">
                  <c:v>89.017626095321063</c:v>
                </c:pt>
                <c:pt idx="98">
                  <c:v>89.007500544791085</c:v>
                </c:pt>
                <c:pt idx="99">
                  <c:v>88.997375056261319</c:v>
                </c:pt>
                <c:pt idx="100">
                  <c:v>88.987249630363635</c:v>
                </c:pt>
                <c:pt idx="101">
                  <c:v>88.977124267729877</c:v>
                </c:pt>
                <c:pt idx="102">
                  <c:v>88.966998968991916</c:v>
                </c:pt>
                <c:pt idx="103">
                  <c:v>88.956873734781539</c:v>
                </c:pt>
                <c:pt idx="104">
                  <c:v>88.946748565730545</c:v>
                </c:pt>
                <c:pt idx="105">
                  <c:v>88.936623462470692</c:v>
                </c:pt>
                <c:pt idx="106">
                  <c:v>88.926498425633739</c:v>
                </c:pt>
                <c:pt idx="107">
                  <c:v>88.916373455851385</c:v>
                </c:pt>
                <c:pt idx="108">
                  <c:v>88.906248553755304</c:v>
                </c:pt>
                <c:pt idx="109">
                  <c:v>88.896123719977211</c:v>
                </c:pt>
                <c:pt idx="110">
                  <c:v>88.885998955148679</c:v>
                </c:pt>
                <c:pt idx="111">
                  <c:v>88.875874259901366</c:v>
                </c:pt>
                <c:pt idx="112">
                  <c:v>88.865749634866845</c:v>
                </c:pt>
                <c:pt idx="113">
                  <c:v>88.855625080676688</c:v>
                </c:pt>
                <c:pt idx="114">
                  <c:v>88.845500597962427</c:v>
                </c:pt>
                <c:pt idx="115">
                  <c:v>88.835376187355536</c:v>
                </c:pt>
                <c:pt idx="116">
                  <c:v>88.825251849487543</c:v>
                </c:pt>
                <c:pt idx="117">
                  <c:v>88.815127584989867</c:v>
                </c:pt>
                <c:pt idx="118">
                  <c:v>88.805003394493951</c:v>
                </c:pt>
                <c:pt idx="119">
                  <c:v>88.794879278631186</c:v>
                </c:pt>
                <c:pt idx="120">
                  <c:v>88.784755238032957</c:v>
                </c:pt>
                <c:pt idx="121">
                  <c:v>88.77463127333057</c:v>
                </c:pt>
                <c:pt idx="122">
                  <c:v>88.764507385155383</c:v>
                </c:pt>
                <c:pt idx="123">
                  <c:v>88.754383574138643</c:v>
                </c:pt>
                <c:pt idx="124">
                  <c:v>88.744259840911639</c:v>
                </c:pt>
                <c:pt idx="125">
                  <c:v>88.734136186105573</c:v>
                </c:pt>
                <c:pt idx="126">
                  <c:v>88.72401261035165</c:v>
                </c:pt>
                <c:pt idx="127">
                  <c:v>88.713889114281031</c:v>
                </c:pt>
                <c:pt idx="128">
                  <c:v>88.703765698524862</c:v>
                </c:pt>
                <c:pt idx="129">
                  <c:v>88.693642363714261</c:v>
                </c:pt>
                <c:pt idx="130">
                  <c:v>88.68351911048029</c:v>
                </c:pt>
                <c:pt idx="131">
                  <c:v>88.673395939453997</c:v>
                </c:pt>
                <c:pt idx="132">
                  <c:v>88.663272851266399</c:v>
                </c:pt>
                <c:pt idx="133">
                  <c:v>88.653149846548487</c:v>
                </c:pt>
                <c:pt idx="134">
                  <c:v>88.64302692593121</c:v>
                </c:pt>
                <c:pt idx="135">
                  <c:v>88.632904090045486</c:v>
                </c:pt>
                <c:pt idx="136">
                  <c:v>88.62278133952222</c:v>
                </c:pt>
                <c:pt idx="137">
                  <c:v>88.612658674992247</c:v>
                </c:pt>
                <c:pt idx="138">
                  <c:v>88.602536097086428</c:v>
                </c:pt>
                <c:pt idx="139">
                  <c:v>88.592413606435528</c:v>
                </c:pt>
                <c:pt idx="140">
                  <c:v>88.582291203670323</c:v>
                </c:pt>
                <c:pt idx="141">
                  <c:v>88.572168889421533</c:v>
                </c:pt>
                <c:pt idx="142">
                  <c:v>88.562046664319865</c:v>
                </c:pt>
                <c:pt idx="143">
                  <c:v>88.551924528995968</c:v>
                </c:pt>
                <c:pt idx="144">
                  <c:v>88.541802484080463</c:v>
                </c:pt>
                <c:pt idx="145">
                  <c:v>88.531680530203971</c:v>
                </c:pt>
                <c:pt idx="146">
                  <c:v>88.521558667997027</c:v>
                </c:pt>
                <c:pt idx="147">
                  <c:v>88.511436898090182</c:v>
                </c:pt>
                <c:pt idx="148">
                  <c:v>88.501315221113913</c:v>
                </c:pt>
                <c:pt idx="149">
                  <c:v>88.491193637698672</c:v>
                </c:pt>
                <c:pt idx="150">
                  <c:v>88.481072148474908</c:v>
                </c:pt>
                <c:pt idx="151">
                  <c:v>88.470950754072959</c:v>
                </c:pt>
                <c:pt idx="152">
                  <c:v>88.460829455123218</c:v>
                </c:pt>
                <c:pt idx="153">
                  <c:v>88.450708252255993</c:v>
                </c:pt>
                <c:pt idx="154">
                  <c:v>88.440587146101549</c:v>
                </c:pt>
                <c:pt idx="155">
                  <c:v>88.430466137290139</c:v>
                </c:pt>
                <c:pt idx="156">
                  <c:v>88.420345226451971</c:v>
                </c:pt>
                <c:pt idx="157">
                  <c:v>88.410224414217211</c:v>
                </c:pt>
                <c:pt idx="158">
                  <c:v>88.400103701215997</c:v>
                </c:pt>
                <c:pt idx="159">
                  <c:v>88.389983088078424</c:v>
                </c:pt>
                <c:pt idx="160">
                  <c:v>88.379862575434544</c:v>
                </c:pt>
                <c:pt idx="161">
                  <c:v>88.369742163914381</c:v>
                </c:pt>
                <c:pt idx="162">
                  <c:v>88.359621854147932</c:v>
                </c:pt>
                <c:pt idx="163">
                  <c:v>88.349501646765134</c:v>
                </c:pt>
                <c:pt idx="164">
                  <c:v>88.33938154239587</c:v>
                </c:pt>
                <c:pt idx="165">
                  <c:v>88.32926154167005</c:v>
                </c:pt>
                <c:pt idx="166">
                  <c:v>88.319141645217471</c:v>
                </c:pt>
                <c:pt idx="167">
                  <c:v>88.309021853667943</c:v>
                </c:pt>
                <c:pt idx="168">
                  <c:v>88.298902167651221</c:v>
                </c:pt>
                <c:pt idx="169">
                  <c:v>88.288782587797002</c:v>
                </c:pt>
                <c:pt idx="170">
                  <c:v>88.278663114734954</c:v>
                </c:pt>
                <c:pt idx="171">
                  <c:v>88.268543749094732</c:v>
                </c:pt>
                <c:pt idx="172">
                  <c:v>88.258424491505906</c:v>
                </c:pt>
                <c:pt idx="173">
                  <c:v>88.24830534259803</c:v>
                </c:pt>
                <c:pt idx="174">
                  <c:v>88.238186303000646</c:v>
                </c:pt>
                <c:pt idx="175">
                  <c:v>88.22806737334318</c:v>
                </c:pt>
                <c:pt idx="176">
                  <c:v>88.217948554255088</c:v>
                </c:pt>
                <c:pt idx="177">
                  <c:v>88.207829846365755</c:v>
                </c:pt>
                <c:pt idx="178">
                  <c:v>88.197711250304522</c:v>
                </c:pt>
                <c:pt idx="179">
                  <c:v>88.187592766700689</c:v>
                </c:pt>
                <c:pt idx="180">
                  <c:v>88.177474396183527</c:v>
                </c:pt>
                <c:pt idx="181">
                  <c:v>88.16735613938225</c:v>
                </c:pt>
                <c:pt idx="182">
                  <c:v>88.157237996926057</c:v>
                </c:pt>
                <c:pt idx="183">
                  <c:v>88.147119969444049</c:v>
                </c:pt>
                <c:pt idx="184">
                  <c:v>88.13700205756534</c:v>
                </c:pt>
                <c:pt idx="185">
                  <c:v>88.12688426191896</c:v>
                </c:pt>
                <c:pt idx="186">
                  <c:v>88.116766583133952</c:v>
                </c:pt>
                <c:pt idx="187">
                  <c:v>88.106649021839232</c:v>
                </c:pt>
                <c:pt idx="188">
                  <c:v>88.096531578663758</c:v>
                </c:pt>
                <c:pt idx="189">
                  <c:v>88.086414254236374</c:v>
                </c:pt>
                <c:pt idx="190">
                  <c:v>88.076297049185925</c:v>
                </c:pt>
                <c:pt idx="191">
                  <c:v>88.066179964141185</c:v>
                </c:pt>
                <c:pt idx="192">
                  <c:v>88.056062999730884</c:v>
                </c:pt>
                <c:pt idx="193">
                  <c:v>88.045946156583753</c:v>
                </c:pt>
                <c:pt idx="194">
                  <c:v>88.035829435328395</c:v>
                </c:pt>
                <c:pt idx="195">
                  <c:v>88.025712836593456</c:v>
                </c:pt>
                <c:pt idx="196">
                  <c:v>88.015596361007468</c:v>
                </c:pt>
                <c:pt idx="197">
                  <c:v>88.005480009198948</c:v>
                </c:pt>
                <c:pt idx="198">
                  <c:v>87.995363781796385</c:v>
                </c:pt>
                <c:pt idx="199">
                  <c:v>87.985247679428156</c:v>
                </c:pt>
                <c:pt idx="200">
                  <c:v>87.975131702722663</c:v>
                </c:pt>
                <c:pt idx="201">
                  <c:v>87.965015852308213</c:v>
                </c:pt>
                <c:pt idx="202">
                  <c:v>87.954900128813094</c:v>
                </c:pt>
                <c:pt idx="203">
                  <c:v>87.944784532865555</c:v>
                </c:pt>
                <c:pt idx="204">
                  <c:v>87.934669065093757</c:v>
                </c:pt>
                <c:pt idx="205">
                  <c:v>87.924553726125822</c:v>
                </c:pt>
                <c:pt idx="206">
                  <c:v>87.914438516589868</c:v>
                </c:pt>
                <c:pt idx="207">
                  <c:v>87.904323437113916</c:v>
                </c:pt>
                <c:pt idx="208">
                  <c:v>87.894208488325972</c:v>
                </c:pt>
                <c:pt idx="209">
                  <c:v>87.884093670853957</c:v>
                </c:pt>
                <c:pt idx="210">
                  <c:v>87.873978985325792</c:v>
                </c:pt>
                <c:pt idx="211">
                  <c:v>87.863864432369283</c:v>
                </c:pt>
                <c:pt idx="212">
                  <c:v>87.853750012612238</c:v>
                </c:pt>
                <c:pt idx="213">
                  <c:v>87.843635726682407</c:v>
                </c:pt>
                <c:pt idx="214">
                  <c:v>87.833521575207484</c:v>
                </c:pt>
                <c:pt idx="215">
                  <c:v>87.82340755881512</c:v>
                </c:pt>
                <c:pt idx="216">
                  <c:v>87.813293678132894</c:v>
                </c:pt>
                <c:pt idx="217">
                  <c:v>87.803179933788357</c:v>
                </c:pt>
                <c:pt idx="218">
                  <c:v>87.79306632640899</c:v>
                </c:pt>
                <c:pt idx="219">
                  <c:v>87.782952856622245</c:v>
                </c:pt>
                <c:pt idx="220">
                  <c:v>87.772839525055502</c:v>
                </c:pt>
                <c:pt idx="221">
                  <c:v>87.762726332336115</c:v>
                </c:pt>
                <c:pt idx="222">
                  <c:v>87.752613279091349</c:v>
                </c:pt>
                <c:pt idx="223">
                  <c:v>87.742500365948445</c:v>
                </c:pt>
                <c:pt idx="224">
                  <c:v>87.732387593534597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42560"/>
        <c:axId val="180644096"/>
      </c:scatterChart>
      <c:valAx>
        <c:axId val="1806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644096"/>
        <c:crosses val="autoZero"/>
        <c:crossBetween val="midCat"/>
      </c:valAx>
      <c:valAx>
        <c:axId val="1806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4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Transformée inverse</c:v>
                </c:pt>
              </c:strCache>
            </c:strRef>
          </c:tx>
          <c:marker>
            <c:symbol val="none"/>
          </c:marker>
          <c:xVal>
            <c:numRef>
              <c:f>Feuil1!$H$3:$H$227</c:f>
              <c:numCache>
                <c:formatCode>General</c:formatCode>
                <c:ptCount val="225"/>
                <c:pt idx="0">
                  <c:v>0</c:v>
                </c:pt>
                <c:pt idx="1">
                  <c:v>3.5355339059327373</c:v>
                </c:pt>
                <c:pt idx="2">
                  <c:v>7.0710678118654746</c:v>
                </c:pt>
                <c:pt idx="3">
                  <c:v>10.606601717798211</c:v>
                </c:pt>
                <c:pt idx="4">
                  <c:v>14.142135623730949</c:v>
                </c:pt>
                <c:pt idx="5">
                  <c:v>17.677669529663685</c:v>
                </c:pt>
                <c:pt idx="6">
                  <c:v>21.213203435596423</c:v>
                </c:pt>
                <c:pt idx="7">
                  <c:v>24.748737341529161</c:v>
                </c:pt>
                <c:pt idx="8">
                  <c:v>28.284271247461898</c:v>
                </c:pt>
                <c:pt idx="9">
                  <c:v>31.819805153394636</c:v>
                </c:pt>
                <c:pt idx="10">
                  <c:v>35.35533905932737</c:v>
                </c:pt>
                <c:pt idx="11">
                  <c:v>38.890872965260108</c:v>
                </c:pt>
                <c:pt idx="12">
                  <c:v>42.426406871192846</c:v>
                </c:pt>
                <c:pt idx="13">
                  <c:v>45.961940777125584</c:v>
                </c:pt>
                <c:pt idx="14">
                  <c:v>49.497474683058321</c:v>
                </c:pt>
                <c:pt idx="15">
                  <c:v>53.033008588991059</c:v>
                </c:pt>
                <c:pt idx="16">
                  <c:v>56.568542494923797</c:v>
                </c:pt>
                <c:pt idx="17">
                  <c:v>60.104076400856535</c:v>
                </c:pt>
                <c:pt idx="18">
                  <c:v>63.639610306789272</c:v>
                </c:pt>
                <c:pt idx="19">
                  <c:v>67.175144212722003</c:v>
                </c:pt>
                <c:pt idx="20">
                  <c:v>70.710678118654741</c:v>
                </c:pt>
                <c:pt idx="21">
                  <c:v>74.246212024587479</c:v>
                </c:pt>
                <c:pt idx="22">
                  <c:v>77.781745930520216</c:v>
                </c:pt>
                <c:pt idx="23">
                  <c:v>81.317279836452954</c:v>
                </c:pt>
                <c:pt idx="24">
                  <c:v>84.852813742385692</c:v>
                </c:pt>
                <c:pt idx="25">
                  <c:v>88.38834764831843</c:v>
                </c:pt>
                <c:pt idx="26">
                  <c:v>91.923881554251167</c:v>
                </c:pt>
                <c:pt idx="27">
                  <c:v>95.459415460183905</c:v>
                </c:pt>
                <c:pt idx="28">
                  <c:v>98.994949366116643</c:v>
                </c:pt>
                <c:pt idx="29">
                  <c:v>102.53048327204938</c:v>
                </c:pt>
                <c:pt idx="30">
                  <c:v>106.06601717798212</c:v>
                </c:pt>
                <c:pt idx="31">
                  <c:v>109.60155108391486</c:v>
                </c:pt>
                <c:pt idx="32">
                  <c:v>113.13708498984759</c:v>
                </c:pt>
                <c:pt idx="33">
                  <c:v>116.67261889578033</c:v>
                </c:pt>
                <c:pt idx="34">
                  <c:v>120.20815280171307</c:v>
                </c:pt>
                <c:pt idx="35">
                  <c:v>123.74368670764581</c:v>
                </c:pt>
                <c:pt idx="36">
                  <c:v>127.27922061357854</c:v>
                </c:pt>
                <c:pt idx="37">
                  <c:v>130.81475451951127</c:v>
                </c:pt>
                <c:pt idx="38">
                  <c:v>134.35028842544401</c:v>
                </c:pt>
                <c:pt idx="39">
                  <c:v>137.88582233137674</c:v>
                </c:pt>
                <c:pt idx="40">
                  <c:v>141.42135623730948</c:v>
                </c:pt>
                <c:pt idx="41">
                  <c:v>144.95689014324222</c:v>
                </c:pt>
                <c:pt idx="42">
                  <c:v>148.49242404917496</c:v>
                </c:pt>
                <c:pt idx="43">
                  <c:v>152.02795795510769</c:v>
                </c:pt>
                <c:pt idx="44">
                  <c:v>155.56349186104043</c:v>
                </c:pt>
                <c:pt idx="45">
                  <c:v>159.09902576697317</c:v>
                </c:pt>
                <c:pt idx="46">
                  <c:v>162.63455967290591</c:v>
                </c:pt>
                <c:pt idx="47">
                  <c:v>166.17009357883865</c:v>
                </c:pt>
                <c:pt idx="48">
                  <c:v>169.70562748477138</c:v>
                </c:pt>
                <c:pt idx="49">
                  <c:v>173.24116139070412</c:v>
                </c:pt>
                <c:pt idx="50">
                  <c:v>176.77669529663686</c:v>
                </c:pt>
                <c:pt idx="51">
                  <c:v>180.3122292025696</c:v>
                </c:pt>
                <c:pt idx="52">
                  <c:v>183.84776310850233</c:v>
                </c:pt>
                <c:pt idx="53">
                  <c:v>187.38329701443507</c:v>
                </c:pt>
                <c:pt idx="54">
                  <c:v>190.91883092036781</c:v>
                </c:pt>
                <c:pt idx="55">
                  <c:v>194.45436482630055</c:v>
                </c:pt>
                <c:pt idx="56">
                  <c:v>197.98989873223329</c:v>
                </c:pt>
                <c:pt idx="57">
                  <c:v>201.52543263816602</c:v>
                </c:pt>
                <c:pt idx="58">
                  <c:v>205.06096654409876</c:v>
                </c:pt>
                <c:pt idx="59">
                  <c:v>208.5965004500315</c:v>
                </c:pt>
                <c:pt idx="60">
                  <c:v>212.13203435596424</c:v>
                </c:pt>
                <c:pt idx="61">
                  <c:v>215.66756826189697</c:v>
                </c:pt>
                <c:pt idx="62">
                  <c:v>219.20310216782971</c:v>
                </c:pt>
                <c:pt idx="63">
                  <c:v>222.73863607376245</c:v>
                </c:pt>
                <c:pt idx="64">
                  <c:v>226.27416997969519</c:v>
                </c:pt>
                <c:pt idx="65">
                  <c:v>229.80970388562793</c:v>
                </c:pt>
                <c:pt idx="66">
                  <c:v>233.34523779156066</c:v>
                </c:pt>
                <c:pt idx="67">
                  <c:v>236.8807716974934</c:v>
                </c:pt>
                <c:pt idx="68">
                  <c:v>240.41630560342614</c:v>
                </c:pt>
                <c:pt idx="69">
                  <c:v>243.95183950935888</c:v>
                </c:pt>
                <c:pt idx="70">
                  <c:v>247.48737341529161</c:v>
                </c:pt>
                <c:pt idx="71">
                  <c:v>251.02290732122435</c:v>
                </c:pt>
                <c:pt idx="72">
                  <c:v>254.55844122715709</c:v>
                </c:pt>
                <c:pt idx="73">
                  <c:v>258.09397513308983</c:v>
                </c:pt>
                <c:pt idx="74">
                  <c:v>261.62950903902254</c:v>
                </c:pt>
                <c:pt idx="75">
                  <c:v>265.1650429449553</c:v>
                </c:pt>
                <c:pt idx="76">
                  <c:v>268.70057685088801</c:v>
                </c:pt>
                <c:pt idx="77">
                  <c:v>272.23611075682078</c:v>
                </c:pt>
                <c:pt idx="78">
                  <c:v>275.77164466275349</c:v>
                </c:pt>
                <c:pt idx="79">
                  <c:v>279.30717856868625</c:v>
                </c:pt>
                <c:pt idx="80">
                  <c:v>282.84271247461896</c:v>
                </c:pt>
                <c:pt idx="81">
                  <c:v>286.37824638055173</c:v>
                </c:pt>
                <c:pt idx="82">
                  <c:v>289.91378028648444</c:v>
                </c:pt>
                <c:pt idx="83">
                  <c:v>293.44931419241721</c:v>
                </c:pt>
                <c:pt idx="84">
                  <c:v>296.98484809834991</c:v>
                </c:pt>
                <c:pt idx="85">
                  <c:v>300.52038200428268</c:v>
                </c:pt>
                <c:pt idx="86">
                  <c:v>304.05591591021539</c:v>
                </c:pt>
                <c:pt idx="87">
                  <c:v>307.59144981614816</c:v>
                </c:pt>
                <c:pt idx="88">
                  <c:v>311.12698372208087</c:v>
                </c:pt>
                <c:pt idx="89">
                  <c:v>314.66251762801363</c:v>
                </c:pt>
                <c:pt idx="90">
                  <c:v>318.19805153394634</c:v>
                </c:pt>
                <c:pt idx="91">
                  <c:v>321.73358543987911</c:v>
                </c:pt>
                <c:pt idx="92">
                  <c:v>325.26911934581182</c:v>
                </c:pt>
                <c:pt idx="93">
                  <c:v>328.80465325174458</c:v>
                </c:pt>
                <c:pt idx="94">
                  <c:v>332.34018715767729</c:v>
                </c:pt>
                <c:pt idx="95">
                  <c:v>335.87572106361006</c:v>
                </c:pt>
                <c:pt idx="96">
                  <c:v>339.41125496954277</c:v>
                </c:pt>
                <c:pt idx="97">
                  <c:v>342.94678887547553</c:v>
                </c:pt>
                <c:pt idx="98">
                  <c:v>346.48232278140824</c:v>
                </c:pt>
                <c:pt idx="99">
                  <c:v>350.01785668734101</c:v>
                </c:pt>
                <c:pt idx="100">
                  <c:v>353.55339059327372</c:v>
                </c:pt>
                <c:pt idx="101">
                  <c:v>357.08892449920648</c:v>
                </c:pt>
                <c:pt idx="102">
                  <c:v>360.62445840513919</c:v>
                </c:pt>
                <c:pt idx="103">
                  <c:v>364.15999231107196</c:v>
                </c:pt>
                <c:pt idx="104">
                  <c:v>367.69552621700467</c:v>
                </c:pt>
                <c:pt idx="105">
                  <c:v>371.23106012293744</c:v>
                </c:pt>
                <c:pt idx="106">
                  <c:v>374.76659402887014</c:v>
                </c:pt>
                <c:pt idx="107">
                  <c:v>378.30212793480291</c:v>
                </c:pt>
                <c:pt idx="108">
                  <c:v>381.83766184073562</c:v>
                </c:pt>
                <c:pt idx="109">
                  <c:v>385.37319574666839</c:v>
                </c:pt>
                <c:pt idx="110">
                  <c:v>388.9087296526011</c:v>
                </c:pt>
                <c:pt idx="111">
                  <c:v>392.44426355853386</c:v>
                </c:pt>
                <c:pt idx="112">
                  <c:v>395.97979746446657</c:v>
                </c:pt>
                <c:pt idx="113">
                  <c:v>399.51533137039934</c:v>
                </c:pt>
                <c:pt idx="114">
                  <c:v>403.05086527633205</c:v>
                </c:pt>
                <c:pt idx="115">
                  <c:v>406.58639918226481</c:v>
                </c:pt>
                <c:pt idx="116">
                  <c:v>410.12193308819752</c:v>
                </c:pt>
                <c:pt idx="117">
                  <c:v>413.65746699413029</c:v>
                </c:pt>
                <c:pt idx="118">
                  <c:v>417.193000900063</c:v>
                </c:pt>
                <c:pt idx="119">
                  <c:v>420.72853480599576</c:v>
                </c:pt>
                <c:pt idx="120">
                  <c:v>424.26406871192847</c:v>
                </c:pt>
                <c:pt idx="121">
                  <c:v>427.79960261786124</c:v>
                </c:pt>
                <c:pt idx="122">
                  <c:v>431.33513652379395</c:v>
                </c:pt>
                <c:pt idx="123">
                  <c:v>434.87067042972672</c:v>
                </c:pt>
                <c:pt idx="124">
                  <c:v>438.40620433565942</c:v>
                </c:pt>
                <c:pt idx="125">
                  <c:v>441.94173824159219</c:v>
                </c:pt>
                <c:pt idx="126">
                  <c:v>445.4772721475249</c:v>
                </c:pt>
                <c:pt idx="127">
                  <c:v>449.01280605345767</c:v>
                </c:pt>
                <c:pt idx="128">
                  <c:v>452.54833995939038</c:v>
                </c:pt>
                <c:pt idx="129">
                  <c:v>456.08387386532308</c:v>
                </c:pt>
                <c:pt idx="130">
                  <c:v>459.61940777125585</c:v>
                </c:pt>
                <c:pt idx="131">
                  <c:v>463.15494167718856</c:v>
                </c:pt>
                <c:pt idx="132">
                  <c:v>466.69047558312133</c:v>
                </c:pt>
                <c:pt idx="133">
                  <c:v>470.22600948905404</c:v>
                </c:pt>
                <c:pt idx="134">
                  <c:v>473.7615433949868</c:v>
                </c:pt>
                <c:pt idx="135">
                  <c:v>477.29707730091951</c:v>
                </c:pt>
                <c:pt idx="136">
                  <c:v>480.83261120685228</c:v>
                </c:pt>
                <c:pt idx="137">
                  <c:v>484.36814511278499</c:v>
                </c:pt>
                <c:pt idx="138">
                  <c:v>487.90367901871775</c:v>
                </c:pt>
                <c:pt idx="139">
                  <c:v>491.43921292465046</c:v>
                </c:pt>
                <c:pt idx="140">
                  <c:v>494.97474683058323</c:v>
                </c:pt>
                <c:pt idx="141">
                  <c:v>498.51028073651594</c:v>
                </c:pt>
                <c:pt idx="142">
                  <c:v>502.0458146424487</c:v>
                </c:pt>
                <c:pt idx="143">
                  <c:v>505.58134854838141</c:v>
                </c:pt>
                <c:pt idx="144">
                  <c:v>509.11688245431418</c:v>
                </c:pt>
                <c:pt idx="145">
                  <c:v>512.65241636024689</c:v>
                </c:pt>
                <c:pt idx="146">
                  <c:v>516.18795026617966</c:v>
                </c:pt>
                <c:pt idx="147">
                  <c:v>519.72348417211242</c:v>
                </c:pt>
                <c:pt idx="148">
                  <c:v>523.25901807804507</c:v>
                </c:pt>
                <c:pt idx="149">
                  <c:v>526.79455198397784</c:v>
                </c:pt>
                <c:pt idx="150">
                  <c:v>530.33008588991061</c:v>
                </c:pt>
                <c:pt idx="151">
                  <c:v>533.86561979584337</c:v>
                </c:pt>
                <c:pt idx="152">
                  <c:v>537.40115370177602</c:v>
                </c:pt>
                <c:pt idx="153">
                  <c:v>540.93668760770879</c:v>
                </c:pt>
                <c:pt idx="154">
                  <c:v>544.47222151364156</c:v>
                </c:pt>
                <c:pt idx="155">
                  <c:v>548.00775541957432</c:v>
                </c:pt>
                <c:pt idx="156">
                  <c:v>551.54328932550698</c:v>
                </c:pt>
                <c:pt idx="157">
                  <c:v>555.07882323143974</c:v>
                </c:pt>
                <c:pt idx="158">
                  <c:v>558.61435713737251</c:v>
                </c:pt>
                <c:pt idx="159">
                  <c:v>562.14989104330527</c:v>
                </c:pt>
                <c:pt idx="160">
                  <c:v>565.68542494923793</c:v>
                </c:pt>
                <c:pt idx="161">
                  <c:v>569.22095885517069</c:v>
                </c:pt>
                <c:pt idx="162">
                  <c:v>572.75649276110346</c:v>
                </c:pt>
                <c:pt idx="163">
                  <c:v>576.29202666703623</c:v>
                </c:pt>
                <c:pt idx="164">
                  <c:v>579.82756057296888</c:v>
                </c:pt>
                <c:pt idx="165">
                  <c:v>583.36309447890164</c:v>
                </c:pt>
                <c:pt idx="166">
                  <c:v>586.89862838483441</c:v>
                </c:pt>
                <c:pt idx="167">
                  <c:v>590.43416229076718</c:v>
                </c:pt>
                <c:pt idx="168">
                  <c:v>593.96969619669983</c:v>
                </c:pt>
                <c:pt idx="169">
                  <c:v>597.50523010263259</c:v>
                </c:pt>
                <c:pt idx="170">
                  <c:v>601.04076400856536</c:v>
                </c:pt>
                <c:pt idx="171">
                  <c:v>604.57629791449813</c:v>
                </c:pt>
                <c:pt idx="172">
                  <c:v>608.11183182043078</c:v>
                </c:pt>
                <c:pt idx="173">
                  <c:v>611.64736572636355</c:v>
                </c:pt>
                <c:pt idx="174">
                  <c:v>615.18289963229631</c:v>
                </c:pt>
                <c:pt idx="175">
                  <c:v>618.71843353822908</c:v>
                </c:pt>
                <c:pt idx="176">
                  <c:v>622.25396744416173</c:v>
                </c:pt>
                <c:pt idx="177">
                  <c:v>625.7895013500945</c:v>
                </c:pt>
                <c:pt idx="178">
                  <c:v>629.32503525602726</c:v>
                </c:pt>
                <c:pt idx="179">
                  <c:v>632.86056916196003</c:v>
                </c:pt>
                <c:pt idx="180">
                  <c:v>636.39610306789268</c:v>
                </c:pt>
                <c:pt idx="181">
                  <c:v>639.93163697382545</c:v>
                </c:pt>
                <c:pt idx="182">
                  <c:v>643.46717087975821</c:v>
                </c:pt>
                <c:pt idx="183">
                  <c:v>647.00270478569098</c:v>
                </c:pt>
                <c:pt idx="184">
                  <c:v>650.53823869162363</c:v>
                </c:pt>
                <c:pt idx="185">
                  <c:v>654.0737725975564</c:v>
                </c:pt>
                <c:pt idx="186">
                  <c:v>657.60930650348917</c:v>
                </c:pt>
                <c:pt idx="187">
                  <c:v>661.14484040942193</c:v>
                </c:pt>
                <c:pt idx="188">
                  <c:v>664.68037431535458</c:v>
                </c:pt>
                <c:pt idx="189">
                  <c:v>668.21590822128735</c:v>
                </c:pt>
                <c:pt idx="190">
                  <c:v>671.75144212722012</c:v>
                </c:pt>
                <c:pt idx="191">
                  <c:v>675.28697603315288</c:v>
                </c:pt>
                <c:pt idx="192">
                  <c:v>678.82250993908553</c:v>
                </c:pt>
                <c:pt idx="193">
                  <c:v>682.3580438450183</c:v>
                </c:pt>
                <c:pt idx="194">
                  <c:v>685.89357775095107</c:v>
                </c:pt>
                <c:pt idx="195">
                  <c:v>689.42911165688372</c:v>
                </c:pt>
                <c:pt idx="196">
                  <c:v>692.96464556281649</c:v>
                </c:pt>
                <c:pt idx="197">
                  <c:v>696.50017946874925</c:v>
                </c:pt>
                <c:pt idx="198">
                  <c:v>700.03571337468202</c:v>
                </c:pt>
                <c:pt idx="199">
                  <c:v>703.57124728061467</c:v>
                </c:pt>
                <c:pt idx="200">
                  <c:v>707.10678118654744</c:v>
                </c:pt>
                <c:pt idx="201">
                  <c:v>710.6423150924802</c:v>
                </c:pt>
                <c:pt idx="202">
                  <c:v>714.17784899841297</c:v>
                </c:pt>
                <c:pt idx="203">
                  <c:v>717.71338290434562</c:v>
                </c:pt>
                <c:pt idx="204">
                  <c:v>721.24891681027839</c:v>
                </c:pt>
                <c:pt idx="205">
                  <c:v>724.78445071621115</c:v>
                </c:pt>
                <c:pt idx="206">
                  <c:v>728.31998462214392</c:v>
                </c:pt>
                <c:pt idx="207">
                  <c:v>731.85551852807657</c:v>
                </c:pt>
                <c:pt idx="208">
                  <c:v>735.39105243400934</c:v>
                </c:pt>
                <c:pt idx="209">
                  <c:v>738.92658633994211</c:v>
                </c:pt>
                <c:pt idx="210">
                  <c:v>742.46212024587487</c:v>
                </c:pt>
                <c:pt idx="211">
                  <c:v>745.99765415180752</c:v>
                </c:pt>
                <c:pt idx="212">
                  <c:v>749.53318805774029</c:v>
                </c:pt>
                <c:pt idx="213">
                  <c:v>753.06872196367306</c:v>
                </c:pt>
                <c:pt idx="214">
                  <c:v>756.60425586960582</c:v>
                </c:pt>
                <c:pt idx="215">
                  <c:v>760.13978977553847</c:v>
                </c:pt>
                <c:pt idx="216">
                  <c:v>763.67532368147124</c:v>
                </c:pt>
                <c:pt idx="217">
                  <c:v>767.21085758740401</c:v>
                </c:pt>
                <c:pt idx="218">
                  <c:v>770.74639149333677</c:v>
                </c:pt>
                <c:pt idx="219">
                  <c:v>774.28192539926943</c:v>
                </c:pt>
                <c:pt idx="220">
                  <c:v>777.81745930520219</c:v>
                </c:pt>
                <c:pt idx="221">
                  <c:v>781.35299321113496</c:v>
                </c:pt>
                <c:pt idx="222">
                  <c:v>784.88852711706772</c:v>
                </c:pt>
                <c:pt idx="223">
                  <c:v>788.42406102300038</c:v>
                </c:pt>
                <c:pt idx="224">
                  <c:v>791.95959492893314</c:v>
                </c:pt>
              </c:numCache>
            </c:numRef>
          </c:xVal>
          <c:yVal>
            <c:numRef>
              <c:f>Feuil1!$I$3:$I$227</c:f>
              <c:numCache>
                <c:formatCode>General</c:formatCode>
                <c:ptCount val="225"/>
                <c:pt idx="0">
                  <c:v>0</c:v>
                </c:pt>
                <c:pt idx="1">
                  <c:v>3.5355339059327373</c:v>
                </c:pt>
                <c:pt idx="2">
                  <c:v>7.0710678118654746</c:v>
                </c:pt>
                <c:pt idx="3">
                  <c:v>10.606601717798211</c:v>
                </c:pt>
                <c:pt idx="4">
                  <c:v>14.142135623730949</c:v>
                </c:pt>
                <c:pt idx="5">
                  <c:v>17.677669529663685</c:v>
                </c:pt>
                <c:pt idx="6">
                  <c:v>21.213203435596423</c:v>
                </c:pt>
                <c:pt idx="7">
                  <c:v>24.748737341529161</c:v>
                </c:pt>
                <c:pt idx="8">
                  <c:v>28.284271247461898</c:v>
                </c:pt>
                <c:pt idx="9">
                  <c:v>31.819805153394636</c:v>
                </c:pt>
                <c:pt idx="10">
                  <c:v>35.35533905932737</c:v>
                </c:pt>
                <c:pt idx="11">
                  <c:v>38.890872965260108</c:v>
                </c:pt>
                <c:pt idx="12">
                  <c:v>42.426406871192846</c:v>
                </c:pt>
                <c:pt idx="13">
                  <c:v>45.961940777125584</c:v>
                </c:pt>
                <c:pt idx="14">
                  <c:v>49.497474683058321</c:v>
                </c:pt>
                <c:pt idx="15">
                  <c:v>53.033008588991059</c:v>
                </c:pt>
                <c:pt idx="16">
                  <c:v>56.568542494923797</c:v>
                </c:pt>
                <c:pt idx="17">
                  <c:v>60.104076400856535</c:v>
                </c:pt>
                <c:pt idx="18">
                  <c:v>63.639610306789272</c:v>
                </c:pt>
                <c:pt idx="19">
                  <c:v>67.175144212722003</c:v>
                </c:pt>
                <c:pt idx="20">
                  <c:v>70.710678118654741</c:v>
                </c:pt>
                <c:pt idx="21">
                  <c:v>74.246212024587479</c:v>
                </c:pt>
                <c:pt idx="22">
                  <c:v>77.781745930520216</c:v>
                </c:pt>
                <c:pt idx="23">
                  <c:v>81.317279836452954</c:v>
                </c:pt>
                <c:pt idx="24">
                  <c:v>84.852813742385692</c:v>
                </c:pt>
                <c:pt idx="25">
                  <c:v>88.38834764831843</c:v>
                </c:pt>
                <c:pt idx="26">
                  <c:v>91.923881554251167</c:v>
                </c:pt>
                <c:pt idx="27">
                  <c:v>95.459415460183905</c:v>
                </c:pt>
                <c:pt idx="28">
                  <c:v>98.994949366116643</c:v>
                </c:pt>
                <c:pt idx="29">
                  <c:v>102.53048327204938</c:v>
                </c:pt>
                <c:pt idx="30">
                  <c:v>106.06601717798212</c:v>
                </c:pt>
                <c:pt idx="31">
                  <c:v>109.60155108391486</c:v>
                </c:pt>
                <c:pt idx="32">
                  <c:v>113.13708498984759</c:v>
                </c:pt>
                <c:pt idx="33">
                  <c:v>116.67261889578033</c:v>
                </c:pt>
                <c:pt idx="34">
                  <c:v>120.20815280171307</c:v>
                </c:pt>
                <c:pt idx="35">
                  <c:v>123.74368670764581</c:v>
                </c:pt>
                <c:pt idx="36">
                  <c:v>127.27922061357854</c:v>
                </c:pt>
                <c:pt idx="37">
                  <c:v>130.81475451951127</c:v>
                </c:pt>
                <c:pt idx="38">
                  <c:v>134.35028842544401</c:v>
                </c:pt>
                <c:pt idx="39">
                  <c:v>137.88582233137674</c:v>
                </c:pt>
                <c:pt idx="40">
                  <c:v>141.42135623730948</c:v>
                </c:pt>
                <c:pt idx="41">
                  <c:v>144.95689014324222</c:v>
                </c:pt>
                <c:pt idx="42">
                  <c:v>148.49242404917496</c:v>
                </c:pt>
                <c:pt idx="43">
                  <c:v>152.02795795510769</c:v>
                </c:pt>
                <c:pt idx="44">
                  <c:v>155.56349186104043</c:v>
                </c:pt>
                <c:pt idx="45">
                  <c:v>159.09902576697317</c:v>
                </c:pt>
                <c:pt idx="46">
                  <c:v>162.63455967290591</c:v>
                </c:pt>
                <c:pt idx="47">
                  <c:v>166.17009357883865</c:v>
                </c:pt>
                <c:pt idx="48">
                  <c:v>169.70562748477138</c:v>
                </c:pt>
                <c:pt idx="49">
                  <c:v>173.24116139070412</c:v>
                </c:pt>
                <c:pt idx="50">
                  <c:v>176.77669529663686</c:v>
                </c:pt>
                <c:pt idx="51">
                  <c:v>180.3122292025696</c:v>
                </c:pt>
                <c:pt idx="52">
                  <c:v>183.84776310850233</c:v>
                </c:pt>
                <c:pt idx="53">
                  <c:v>187.38329701443507</c:v>
                </c:pt>
                <c:pt idx="54">
                  <c:v>190.91883092036781</c:v>
                </c:pt>
                <c:pt idx="55">
                  <c:v>194.45436482630055</c:v>
                </c:pt>
                <c:pt idx="56">
                  <c:v>197.98989873223329</c:v>
                </c:pt>
                <c:pt idx="57">
                  <c:v>201.52543263816602</c:v>
                </c:pt>
                <c:pt idx="58">
                  <c:v>205.06096654409876</c:v>
                </c:pt>
                <c:pt idx="59">
                  <c:v>208.5965004500315</c:v>
                </c:pt>
                <c:pt idx="60">
                  <c:v>212.13203435596424</c:v>
                </c:pt>
                <c:pt idx="61">
                  <c:v>215.66756826189697</c:v>
                </c:pt>
                <c:pt idx="62">
                  <c:v>219.20310216782971</c:v>
                </c:pt>
                <c:pt idx="63">
                  <c:v>222.73863607376245</c:v>
                </c:pt>
                <c:pt idx="64">
                  <c:v>226.27416997969519</c:v>
                </c:pt>
                <c:pt idx="65">
                  <c:v>229.80970388562793</c:v>
                </c:pt>
                <c:pt idx="66">
                  <c:v>233.34523779156066</c:v>
                </c:pt>
                <c:pt idx="67">
                  <c:v>236.8807716974934</c:v>
                </c:pt>
                <c:pt idx="68">
                  <c:v>240.41630560342614</c:v>
                </c:pt>
                <c:pt idx="69">
                  <c:v>243.95183950935888</c:v>
                </c:pt>
                <c:pt idx="70">
                  <c:v>247.48737341529161</c:v>
                </c:pt>
                <c:pt idx="71">
                  <c:v>251.02290732122435</c:v>
                </c:pt>
                <c:pt idx="72">
                  <c:v>254.55844122715709</c:v>
                </c:pt>
                <c:pt idx="73">
                  <c:v>258.09397513308983</c:v>
                </c:pt>
                <c:pt idx="74">
                  <c:v>261.62950903902254</c:v>
                </c:pt>
                <c:pt idx="75">
                  <c:v>265.1650429449553</c:v>
                </c:pt>
                <c:pt idx="76">
                  <c:v>268.70057685088801</c:v>
                </c:pt>
                <c:pt idx="77">
                  <c:v>272.23611075682078</c:v>
                </c:pt>
                <c:pt idx="78">
                  <c:v>275.77164466275349</c:v>
                </c:pt>
                <c:pt idx="79">
                  <c:v>279.30717856868625</c:v>
                </c:pt>
                <c:pt idx="80">
                  <c:v>282.84271247461896</c:v>
                </c:pt>
                <c:pt idx="81">
                  <c:v>286.37824638055173</c:v>
                </c:pt>
                <c:pt idx="82">
                  <c:v>289.91378028648444</c:v>
                </c:pt>
                <c:pt idx="83">
                  <c:v>293.44931419241721</c:v>
                </c:pt>
                <c:pt idx="84">
                  <c:v>296.98484809834991</c:v>
                </c:pt>
                <c:pt idx="85">
                  <c:v>300.52038200428268</c:v>
                </c:pt>
                <c:pt idx="86">
                  <c:v>304.05591591021539</c:v>
                </c:pt>
                <c:pt idx="87">
                  <c:v>307.59144981614816</c:v>
                </c:pt>
                <c:pt idx="88">
                  <c:v>311.12698372208087</c:v>
                </c:pt>
                <c:pt idx="89">
                  <c:v>314.66251762801363</c:v>
                </c:pt>
                <c:pt idx="90">
                  <c:v>318.19805153394634</c:v>
                </c:pt>
                <c:pt idx="91">
                  <c:v>321.73358543987911</c:v>
                </c:pt>
                <c:pt idx="92">
                  <c:v>325.26911934581182</c:v>
                </c:pt>
                <c:pt idx="93">
                  <c:v>328.80465325174458</c:v>
                </c:pt>
                <c:pt idx="94">
                  <c:v>332.34018715767729</c:v>
                </c:pt>
                <c:pt idx="95">
                  <c:v>335.87572106361006</c:v>
                </c:pt>
                <c:pt idx="96">
                  <c:v>339.41125496954277</c:v>
                </c:pt>
                <c:pt idx="97">
                  <c:v>342.94678887547553</c:v>
                </c:pt>
                <c:pt idx="98">
                  <c:v>346.48232278140824</c:v>
                </c:pt>
                <c:pt idx="99">
                  <c:v>350.01785668734101</c:v>
                </c:pt>
                <c:pt idx="100">
                  <c:v>353.55339059327372</c:v>
                </c:pt>
                <c:pt idx="101">
                  <c:v>357.08892449920648</c:v>
                </c:pt>
                <c:pt idx="102">
                  <c:v>360.62445840513919</c:v>
                </c:pt>
                <c:pt idx="103">
                  <c:v>364.15999231107196</c:v>
                </c:pt>
                <c:pt idx="104">
                  <c:v>367.69552621700467</c:v>
                </c:pt>
                <c:pt idx="105">
                  <c:v>371.23106012293744</c:v>
                </c:pt>
                <c:pt idx="106">
                  <c:v>374.76659402887014</c:v>
                </c:pt>
                <c:pt idx="107">
                  <c:v>378.30212793480291</c:v>
                </c:pt>
                <c:pt idx="108">
                  <c:v>381.83766184073562</c:v>
                </c:pt>
                <c:pt idx="109">
                  <c:v>385.37319574666839</c:v>
                </c:pt>
                <c:pt idx="110">
                  <c:v>388.9087296526011</c:v>
                </c:pt>
                <c:pt idx="111">
                  <c:v>392.44426355853386</c:v>
                </c:pt>
                <c:pt idx="112">
                  <c:v>395.97979746446657</c:v>
                </c:pt>
                <c:pt idx="113">
                  <c:v>399.51533137039934</c:v>
                </c:pt>
                <c:pt idx="114">
                  <c:v>403.05086527633205</c:v>
                </c:pt>
                <c:pt idx="115">
                  <c:v>406.58639918226481</c:v>
                </c:pt>
                <c:pt idx="116">
                  <c:v>410.12193308819752</c:v>
                </c:pt>
                <c:pt idx="117">
                  <c:v>413.65746699413029</c:v>
                </c:pt>
                <c:pt idx="118">
                  <c:v>417.193000900063</c:v>
                </c:pt>
                <c:pt idx="119">
                  <c:v>420.72853480599576</c:v>
                </c:pt>
                <c:pt idx="120">
                  <c:v>424.26406871192847</c:v>
                </c:pt>
                <c:pt idx="121">
                  <c:v>427.79960261786124</c:v>
                </c:pt>
                <c:pt idx="122">
                  <c:v>431.33513652379395</c:v>
                </c:pt>
                <c:pt idx="123">
                  <c:v>434.87067042972672</c:v>
                </c:pt>
                <c:pt idx="124">
                  <c:v>438.40620433565942</c:v>
                </c:pt>
                <c:pt idx="125">
                  <c:v>441.94173824159219</c:v>
                </c:pt>
                <c:pt idx="126">
                  <c:v>445.4772721475249</c:v>
                </c:pt>
                <c:pt idx="127">
                  <c:v>449.01280605345767</c:v>
                </c:pt>
                <c:pt idx="128">
                  <c:v>452.54833995939038</c:v>
                </c:pt>
                <c:pt idx="129">
                  <c:v>456.08387386532308</c:v>
                </c:pt>
                <c:pt idx="130">
                  <c:v>459.61940777125585</c:v>
                </c:pt>
                <c:pt idx="131">
                  <c:v>463.15494167718856</c:v>
                </c:pt>
                <c:pt idx="132">
                  <c:v>466.69047558312133</c:v>
                </c:pt>
                <c:pt idx="133">
                  <c:v>470.22600948905404</c:v>
                </c:pt>
                <c:pt idx="134">
                  <c:v>473.7615433949868</c:v>
                </c:pt>
                <c:pt idx="135">
                  <c:v>477.29707730091951</c:v>
                </c:pt>
                <c:pt idx="136">
                  <c:v>480.83261120685228</c:v>
                </c:pt>
                <c:pt idx="137">
                  <c:v>484.36814511278499</c:v>
                </c:pt>
                <c:pt idx="138">
                  <c:v>487.90367901871775</c:v>
                </c:pt>
                <c:pt idx="139">
                  <c:v>491.43921292465046</c:v>
                </c:pt>
                <c:pt idx="140">
                  <c:v>494.97474683058323</c:v>
                </c:pt>
                <c:pt idx="141">
                  <c:v>498.51028073651594</c:v>
                </c:pt>
                <c:pt idx="142">
                  <c:v>502.0458146424487</c:v>
                </c:pt>
                <c:pt idx="143">
                  <c:v>505.58134854838141</c:v>
                </c:pt>
                <c:pt idx="144">
                  <c:v>509.11688245431418</c:v>
                </c:pt>
                <c:pt idx="145">
                  <c:v>512.65241636024689</c:v>
                </c:pt>
                <c:pt idx="146">
                  <c:v>516.18795026617966</c:v>
                </c:pt>
                <c:pt idx="147">
                  <c:v>519.72348417211242</c:v>
                </c:pt>
                <c:pt idx="148">
                  <c:v>523.25901807804507</c:v>
                </c:pt>
                <c:pt idx="149">
                  <c:v>526.79455198397784</c:v>
                </c:pt>
                <c:pt idx="150">
                  <c:v>530.33008588991061</c:v>
                </c:pt>
                <c:pt idx="151">
                  <c:v>533.86561979584337</c:v>
                </c:pt>
                <c:pt idx="152">
                  <c:v>537.40115370177602</c:v>
                </c:pt>
                <c:pt idx="153">
                  <c:v>540.93668760770879</c:v>
                </c:pt>
                <c:pt idx="154">
                  <c:v>544.47222151364156</c:v>
                </c:pt>
                <c:pt idx="155">
                  <c:v>548.00775541957432</c:v>
                </c:pt>
                <c:pt idx="156">
                  <c:v>551.54328932550698</c:v>
                </c:pt>
                <c:pt idx="157">
                  <c:v>555.07882323143974</c:v>
                </c:pt>
                <c:pt idx="158">
                  <c:v>558.61435713737251</c:v>
                </c:pt>
                <c:pt idx="159">
                  <c:v>562.14989104330527</c:v>
                </c:pt>
                <c:pt idx="160">
                  <c:v>565.68542494923793</c:v>
                </c:pt>
                <c:pt idx="161">
                  <c:v>569.22095885517069</c:v>
                </c:pt>
                <c:pt idx="162">
                  <c:v>572.75649276110346</c:v>
                </c:pt>
                <c:pt idx="163">
                  <c:v>576.29202666703623</c:v>
                </c:pt>
                <c:pt idx="164">
                  <c:v>579.82756057296888</c:v>
                </c:pt>
                <c:pt idx="165">
                  <c:v>583.36309447890164</c:v>
                </c:pt>
                <c:pt idx="166">
                  <c:v>586.89862838483441</c:v>
                </c:pt>
                <c:pt idx="167">
                  <c:v>590.43416229076718</c:v>
                </c:pt>
                <c:pt idx="168">
                  <c:v>593.96969619669983</c:v>
                </c:pt>
                <c:pt idx="169">
                  <c:v>597.50523010263259</c:v>
                </c:pt>
                <c:pt idx="170">
                  <c:v>601.04076400856536</c:v>
                </c:pt>
                <c:pt idx="171">
                  <c:v>604.57629791449813</c:v>
                </c:pt>
                <c:pt idx="172">
                  <c:v>608.11183182043078</c:v>
                </c:pt>
                <c:pt idx="173">
                  <c:v>611.64736572636355</c:v>
                </c:pt>
                <c:pt idx="174">
                  <c:v>615.18289963229631</c:v>
                </c:pt>
                <c:pt idx="175">
                  <c:v>618.71843353822908</c:v>
                </c:pt>
                <c:pt idx="176">
                  <c:v>622.25396744416173</c:v>
                </c:pt>
                <c:pt idx="177">
                  <c:v>625.7895013500945</c:v>
                </c:pt>
                <c:pt idx="178">
                  <c:v>629.32503525602726</c:v>
                </c:pt>
                <c:pt idx="179">
                  <c:v>632.86056916196003</c:v>
                </c:pt>
                <c:pt idx="180">
                  <c:v>636.39610306789268</c:v>
                </c:pt>
                <c:pt idx="181">
                  <c:v>639.93163697382545</c:v>
                </c:pt>
                <c:pt idx="182">
                  <c:v>643.46717087975821</c:v>
                </c:pt>
                <c:pt idx="183">
                  <c:v>647.00270478569098</c:v>
                </c:pt>
                <c:pt idx="184">
                  <c:v>650.53823869162363</c:v>
                </c:pt>
                <c:pt idx="185">
                  <c:v>654.0737725975564</c:v>
                </c:pt>
                <c:pt idx="186">
                  <c:v>657.60930650348917</c:v>
                </c:pt>
                <c:pt idx="187">
                  <c:v>661.14484040942193</c:v>
                </c:pt>
                <c:pt idx="188">
                  <c:v>664.68037431535458</c:v>
                </c:pt>
                <c:pt idx="189">
                  <c:v>668.21590822128735</c:v>
                </c:pt>
                <c:pt idx="190">
                  <c:v>671.75144212722012</c:v>
                </c:pt>
                <c:pt idx="191">
                  <c:v>675.28697603315288</c:v>
                </c:pt>
                <c:pt idx="192">
                  <c:v>678.82250993908553</c:v>
                </c:pt>
                <c:pt idx="193">
                  <c:v>682.3580438450183</c:v>
                </c:pt>
                <c:pt idx="194">
                  <c:v>685.89357775095107</c:v>
                </c:pt>
                <c:pt idx="195">
                  <c:v>689.42911165688372</c:v>
                </c:pt>
                <c:pt idx="196">
                  <c:v>692.96464556281649</c:v>
                </c:pt>
                <c:pt idx="197">
                  <c:v>696.50017946874925</c:v>
                </c:pt>
                <c:pt idx="198">
                  <c:v>700.03571337468202</c:v>
                </c:pt>
                <c:pt idx="199">
                  <c:v>703.57124728061467</c:v>
                </c:pt>
                <c:pt idx="200">
                  <c:v>707.10678118654744</c:v>
                </c:pt>
                <c:pt idx="201">
                  <c:v>710.6423150924802</c:v>
                </c:pt>
                <c:pt idx="202">
                  <c:v>714.17784899841297</c:v>
                </c:pt>
                <c:pt idx="203">
                  <c:v>717.71338290434562</c:v>
                </c:pt>
                <c:pt idx="204">
                  <c:v>721.24891681027839</c:v>
                </c:pt>
                <c:pt idx="205">
                  <c:v>724.78445071621115</c:v>
                </c:pt>
                <c:pt idx="206">
                  <c:v>728.31998462214392</c:v>
                </c:pt>
                <c:pt idx="207">
                  <c:v>731.85551852807657</c:v>
                </c:pt>
                <c:pt idx="208">
                  <c:v>735.39105243400934</c:v>
                </c:pt>
                <c:pt idx="209">
                  <c:v>738.92658633994211</c:v>
                </c:pt>
                <c:pt idx="210">
                  <c:v>742.46212024587487</c:v>
                </c:pt>
                <c:pt idx="211">
                  <c:v>745.99765415180752</c:v>
                </c:pt>
                <c:pt idx="212">
                  <c:v>749.53318805774029</c:v>
                </c:pt>
                <c:pt idx="213">
                  <c:v>753.06872196367306</c:v>
                </c:pt>
                <c:pt idx="214">
                  <c:v>756.60425586960582</c:v>
                </c:pt>
                <c:pt idx="215">
                  <c:v>760.13978977553847</c:v>
                </c:pt>
                <c:pt idx="216">
                  <c:v>763.67532368147124</c:v>
                </c:pt>
                <c:pt idx="217">
                  <c:v>767.21085758740401</c:v>
                </c:pt>
                <c:pt idx="218">
                  <c:v>770.74639149333677</c:v>
                </c:pt>
                <c:pt idx="219">
                  <c:v>774.28192539926943</c:v>
                </c:pt>
                <c:pt idx="220">
                  <c:v>777.81745930520219</c:v>
                </c:pt>
                <c:pt idx="221">
                  <c:v>781.35299321113496</c:v>
                </c:pt>
                <c:pt idx="222">
                  <c:v>784.88852711706772</c:v>
                </c:pt>
                <c:pt idx="223">
                  <c:v>788.42406102300038</c:v>
                </c:pt>
                <c:pt idx="224">
                  <c:v>791.95959492893314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Feuil1!$N$1</c:f>
              <c:strCache>
                <c:ptCount val="1"/>
                <c:pt idx="0">
                  <c:v>Vérification TGD</c:v>
                </c:pt>
              </c:strCache>
            </c:strRef>
          </c:tx>
          <c:marker>
            <c:symbol val="none"/>
          </c:marker>
          <c:xVal>
            <c:numRef>
              <c:f>Feuil1!$O$3:$O$227</c:f>
              <c:numCache>
                <c:formatCode>General</c:formatCode>
                <c:ptCount val="225"/>
                <c:pt idx="0">
                  <c:v>0</c:v>
                </c:pt>
                <c:pt idx="1">
                  <c:v>3.5355337954499295</c:v>
                </c:pt>
                <c:pt idx="2">
                  <c:v>7.0710669279826801</c:v>
                </c:pt>
                <c:pt idx="3">
                  <c:v>10.606598734692943</c:v>
                </c:pt>
                <c:pt idx="4">
                  <c:v>14.142128552670824</c:v>
                </c:pt>
                <c:pt idx="5">
                  <c:v>17.677655719003599</c:v>
                </c:pt>
                <c:pt idx="6">
                  <c:v>21.213179570785144</c:v>
                </c:pt>
                <c:pt idx="7">
                  <c:v>24.74869944511202</c:v>
                </c:pt>
                <c:pt idx="8">
                  <c:v>28.284214679088471</c:v>
                </c:pt>
                <c:pt idx="9">
                  <c:v>31.819724609818067</c:v>
                </c:pt>
                <c:pt idx="10">
                  <c:v>35.355228574413125</c:v>
                </c:pt>
                <c:pt idx="11">
                  <c:v>38.890725909981924</c:v>
                </c:pt>
                <c:pt idx="12">
                  <c:v>42.426215953651464</c:v>
                </c:pt>
                <c:pt idx="13">
                  <c:v>45.961698042550204</c:v>
                </c:pt>
                <c:pt idx="14">
                  <c:v>49.497171513813107</c:v>
                </c:pt>
                <c:pt idx="15">
                  <c:v>53.032635704582106</c:v>
                </c:pt>
                <c:pt idx="16">
                  <c:v>56.568089952015548</c:v>
                </c:pt>
                <c:pt idx="17">
                  <c:v>60.103533593271017</c:v>
                </c:pt>
                <c:pt idx="18">
                  <c:v>63.63896596552356</c:v>
                </c:pt>
                <c:pt idx="19">
                  <c:v>67.17438640595293</c:v>
                </c:pt>
                <c:pt idx="20">
                  <c:v>70.709794251753053</c:v>
                </c:pt>
                <c:pt idx="21">
                  <c:v>74.245188840132528</c:v>
                </c:pt>
                <c:pt idx="22">
                  <c:v>77.780569508306229</c:v>
                </c:pt>
                <c:pt idx="23">
                  <c:v>81.315935593504818</c:v>
                </c:pt>
                <c:pt idx="24">
                  <c:v>84.851286432975286</c:v>
                </c:pt>
                <c:pt idx="25">
                  <c:v>88.386621363981362</c:v>
                </c:pt>
                <c:pt idx="26">
                  <c:v>91.921939723786437</c:v>
                </c:pt>
                <c:pt idx="27">
                  <c:v>95.457240849685135</c:v>
                </c:pt>
                <c:pt idx="28">
                  <c:v>98.992524078986008</c:v>
                </c:pt>
                <c:pt idx="29">
                  <c:v>102.5277887490078</c:v>
                </c:pt>
                <c:pt idx="30">
                  <c:v>106.06303419709313</c:v>
                </c:pt>
                <c:pt idx="31">
                  <c:v>109.59825976060033</c:v>
                </c:pt>
                <c:pt idx="32">
                  <c:v>113.13346477689933</c:v>
                </c:pt>
                <c:pt idx="33">
                  <c:v>116.66864858339012</c:v>
                </c:pt>
                <c:pt idx="34">
                  <c:v>120.20381051748998</c:v>
                </c:pt>
                <c:pt idx="35">
                  <c:v>123.73894991663386</c:v>
                </c:pt>
                <c:pt idx="36">
                  <c:v>127.27406611827952</c:v>
                </c:pt>
                <c:pt idx="37">
                  <c:v>130.80915845990353</c:v>
                </c:pt>
                <c:pt idx="38">
                  <c:v>134.34422627900628</c:v>
                </c:pt>
                <c:pt idx="39">
                  <c:v>137.87926891312142</c:v>
                </c:pt>
                <c:pt idx="40">
                  <c:v>141.4142856997853</c:v>
                </c:pt>
                <c:pt idx="41">
                  <c:v>144.94927597657744</c:v>
                </c:pt>
                <c:pt idx="42">
                  <c:v>148.48423908109001</c:v>
                </c:pt>
                <c:pt idx="43">
                  <c:v>152.01917435094617</c:v>
                </c:pt>
                <c:pt idx="44">
                  <c:v>155.55408112380056</c:v>
                </c:pt>
                <c:pt idx="45">
                  <c:v>159.088958737322</c:v>
                </c:pt>
                <c:pt idx="46">
                  <c:v>162.62380652921638</c:v>
                </c:pt>
                <c:pt idx="47">
                  <c:v>166.1586238372094</c:v>
                </c:pt>
                <c:pt idx="48">
                  <c:v>169.69340999906476</c:v>
                </c:pt>
                <c:pt idx="49">
                  <c:v>173.22816435257155</c:v>
                </c:pt>
                <c:pt idx="50">
                  <c:v>176.76288623554461</c:v>
                </c:pt>
                <c:pt idx="51">
                  <c:v>180.29757498583851</c:v>
                </c:pt>
                <c:pt idx="52">
                  <c:v>183.83222994132134</c:v>
                </c:pt>
                <c:pt idx="53">
                  <c:v>187.36685043991528</c:v>
                </c:pt>
                <c:pt idx="54">
                  <c:v>190.90143581955735</c:v>
                </c:pt>
                <c:pt idx="55">
                  <c:v>194.43598541823062</c:v>
                </c:pt>
                <c:pt idx="56">
                  <c:v>197.9704985739339</c:v>
                </c:pt>
                <c:pt idx="57">
                  <c:v>201.50497462472242</c:v>
                </c:pt>
                <c:pt idx="58">
                  <c:v>205.03941290867252</c:v>
                </c:pt>
                <c:pt idx="59">
                  <c:v>208.57381276389125</c:v>
                </c:pt>
                <c:pt idx="60">
                  <c:v>212.10817352853891</c:v>
                </c:pt>
                <c:pt idx="61">
                  <c:v>215.64249454079891</c:v>
                </c:pt>
                <c:pt idx="62">
                  <c:v>219.1767751388912</c:v>
                </c:pt>
                <c:pt idx="63">
                  <c:v>222.7110146610774</c:v>
                </c:pt>
                <c:pt idx="64">
                  <c:v>226.24521244566594</c:v>
                </c:pt>
                <c:pt idx="65">
                  <c:v>229.77936783099014</c:v>
                </c:pt>
                <c:pt idx="66">
                  <c:v>233.31348015543105</c:v>
                </c:pt>
                <c:pt idx="67">
                  <c:v>236.84754875740916</c:v>
                </c:pt>
                <c:pt idx="68">
                  <c:v>240.38157297538484</c:v>
                </c:pt>
                <c:pt idx="69">
                  <c:v>243.91555214785456</c:v>
                </c:pt>
                <c:pt idx="70">
                  <c:v>247.44948561336903</c:v>
                </c:pt>
                <c:pt idx="71">
                  <c:v>250.98337271051614</c:v>
                </c:pt>
                <c:pt idx="72">
                  <c:v>254.51721277792137</c:v>
                </c:pt>
                <c:pt idx="73">
                  <c:v>258.05100515426159</c:v>
                </c:pt>
                <c:pt idx="74">
                  <c:v>261.58474917825691</c:v>
                </c:pt>
                <c:pt idx="75">
                  <c:v>265.11844418867122</c:v>
                </c:pt>
                <c:pt idx="76">
                  <c:v>268.65208952431686</c:v>
                </c:pt>
                <c:pt idx="77">
                  <c:v>272.18568452404656</c:v>
                </c:pt>
                <c:pt idx="78">
                  <c:v>275.71922852676721</c:v>
                </c:pt>
                <c:pt idx="79">
                  <c:v>279.25272087142719</c:v>
                </c:pt>
                <c:pt idx="80">
                  <c:v>282.78616089703439</c:v>
                </c:pt>
                <c:pt idx="81">
                  <c:v>286.31954794263027</c:v>
                </c:pt>
                <c:pt idx="82">
                  <c:v>289.85288134731718</c:v>
                </c:pt>
                <c:pt idx="83">
                  <c:v>293.38616045024077</c:v>
                </c:pt>
                <c:pt idx="84">
                  <c:v>296.9193845906043</c:v>
                </c:pt>
                <c:pt idx="85">
                  <c:v>300.45255310765987</c:v>
                </c:pt>
                <c:pt idx="86">
                  <c:v>303.98566534070926</c:v>
                </c:pt>
                <c:pt idx="87">
                  <c:v>307.51872062910422</c:v>
                </c:pt>
                <c:pt idx="88">
                  <c:v>311.05171831226505</c:v>
                </c:pt>
                <c:pt idx="89">
                  <c:v>314.58465772964092</c:v>
                </c:pt>
                <c:pt idx="90">
                  <c:v>318.11753822076361</c:v>
                </c:pt>
                <c:pt idx="91">
                  <c:v>321.65035912519522</c:v>
                </c:pt>
                <c:pt idx="92">
                  <c:v>325.18311978256816</c:v>
                </c:pt>
                <c:pt idx="93">
                  <c:v>328.71581953256839</c:v>
                </c:pt>
                <c:pt idx="94">
                  <c:v>332.24845771493983</c:v>
                </c:pt>
                <c:pt idx="95">
                  <c:v>335.78103366948085</c:v>
                </c:pt>
                <c:pt idx="96">
                  <c:v>339.31354673604483</c:v>
                </c:pt>
                <c:pt idx="97">
                  <c:v>342.84599625455382</c:v>
                </c:pt>
                <c:pt idx="98">
                  <c:v>346.3783815649814</c:v>
                </c:pt>
                <c:pt idx="99">
                  <c:v>349.91070200736652</c:v>
                </c:pt>
                <c:pt idx="100">
                  <c:v>353.44295692180066</c:v>
                </c:pt>
                <c:pt idx="101">
                  <c:v>356.97514564845085</c:v>
                </c:pt>
                <c:pt idx="102">
                  <c:v>360.50726752753286</c:v>
                </c:pt>
                <c:pt idx="103">
                  <c:v>364.03932189932601</c:v>
                </c:pt>
                <c:pt idx="104">
                  <c:v>367.57130810418187</c:v>
                </c:pt>
                <c:pt idx="105">
                  <c:v>371.10322548250736</c:v>
                </c:pt>
                <c:pt idx="106">
                  <c:v>374.63507337477381</c:v>
                </c:pt>
                <c:pt idx="107">
                  <c:v>378.16685112152697</c:v>
                </c:pt>
                <c:pt idx="108">
                  <c:v>381.69855806336909</c:v>
                </c:pt>
                <c:pt idx="109">
                  <c:v>385.23019354096459</c:v>
                </c:pt>
                <c:pt idx="110">
                  <c:v>388.76175689506204</c:v>
                </c:pt>
                <c:pt idx="111">
                  <c:v>392.29324746645983</c:v>
                </c:pt>
                <c:pt idx="112">
                  <c:v>395.82466459603319</c:v>
                </c:pt>
                <c:pt idx="113">
                  <c:v>399.3560076247208</c:v>
                </c:pt>
                <c:pt idx="114">
                  <c:v>402.88727589353516</c:v>
                </c:pt>
                <c:pt idx="115">
                  <c:v>406.41846874356258</c:v>
                </c:pt>
                <c:pt idx="116">
                  <c:v>409.94958551595022</c:v>
                </c:pt>
                <c:pt idx="117">
                  <c:v>413.48062555192035</c:v>
                </c:pt>
                <c:pt idx="118">
                  <c:v>417.01158819277066</c:v>
                </c:pt>
                <c:pt idx="119">
                  <c:v>420.54247277986599</c:v>
                </c:pt>
                <c:pt idx="120">
                  <c:v>424.07327865464327</c:v>
                </c:pt>
                <c:pt idx="121">
                  <c:v>427.60400515862108</c:v>
                </c:pt>
                <c:pt idx="122">
                  <c:v>431.13465163338185</c:v>
                </c:pt>
                <c:pt idx="123">
                  <c:v>434.66521742059535</c:v>
                </c:pt>
                <c:pt idx="124">
                  <c:v>438.19570186199223</c:v>
                </c:pt>
                <c:pt idx="125">
                  <c:v>441.72610429938658</c:v>
                </c:pt>
                <c:pt idx="126">
                  <c:v>445.25642407467222</c:v>
                </c:pt>
                <c:pt idx="127">
                  <c:v>448.78666052981902</c:v>
                </c:pt>
                <c:pt idx="128">
                  <c:v>452.3168130068683</c:v>
                </c:pt>
                <c:pt idx="129">
                  <c:v>455.84688084794323</c:v>
                </c:pt>
                <c:pt idx="130">
                  <c:v>459.37686339524822</c:v>
                </c:pt>
                <c:pt idx="131">
                  <c:v>462.90675999106588</c:v>
                </c:pt>
                <c:pt idx="132">
                  <c:v>466.43656997776191</c:v>
                </c:pt>
                <c:pt idx="133">
                  <c:v>469.966292697776</c:v>
                </c:pt>
                <c:pt idx="134">
                  <c:v>473.49592749363649</c:v>
                </c:pt>
                <c:pt idx="135">
                  <c:v>477.02547370795196</c:v>
                </c:pt>
                <c:pt idx="136">
                  <c:v>480.5549306834111</c:v>
                </c:pt>
                <c:pt idx="137">
                  <c:v>484.08429776278848</c:v>
                </c:pt>
                <c:pt idx="138">
                  <c:v>487.61357428893564</c:v>
                </c:pt>
                <c:pt idx="139">
                  <c:v>491.14275960480393</c:v>
                </c:pt>
                <c:pt idx="140">
                  <c:v>494.67185305341877</c:v>
                </c:pt>
                <c:pt idx="141">
                  <c:v>498.20085397788847</c:v>
                </c:pt>
                <c:pt idx="142">
                  <c:v>501.72976172141409</c:v>
                </c:pt>
                <c:pt idx="143">
                  <c:v>505.25857562728521</c:v>
                </c:pt>
                <c:pt idx="144">
                  <c:v>508.78729503887627</c:v>
                </c:pt>
                <c:pt idx="145">
                  <c:v>512.31591929964702</c:v>
                </c:pt>
                <c:pt idx="146">
                  <c:v>515.84444775314739</c:v>
                </c:pt>
                <c:pt idx="147">
                  <c:v>519.37287974302251</c:v>
                </c:pt>
                <c:pt idx="148">
                  <c:v>522.90121461299566</c:v>
                </c:pt>
                <c:pt idx="149">
                  <c:v>526.42945170689939</c:v>
                </c:pt>
                <c:pt idx="150">
                  <c:v>529.9575903686324</c:v>
                </c:pt>
                <c:pt idx="151">
                  <c:v>533.48562994221231</c:v>
                </c:pt>
                <c:pt idx="152">
                  <c:v>537.0135697717285</c:v>
                </c:pt>
                <c:pt idx="153">
                  <c:v>540.54140920136842</c:v>
                </c:pt>
                <c:pt idx="154">
                  <c:v>544.0691475754229</c:v>
                </c:pt>
                <c:pt idx="155">
                  <c:v>547.59678423826892</c:v>
                </c:pt>
                <c:pt idx="156">
                  <c:v>551.12431853437442</c:v>
                </c:pt>
                <c:pt idx="157">
                  <c:v>554.65174980830761</c:v>
                </c:pt>
                <c:pt idx="158">
                  <c:v>558.17907740473834</c:v>
                </c:pt>
                <c:pt idx="159">
                  <c:v>561.70630066842398</c:v>
                </c:pt>
                <c:pt idx="160">
                  <c:v>565.23341894422401</c:v>
                </c:pt>
                <c:pt idx="161">
                  <c:v>568.76043157709182</c:v>
                </c:pt>
                <c:pt idx="162">
                  <c:v>572.28733791208401</c:v>
                </c:pt>
                <c:pt idx="163">
                  <c:v>575.81413729435587</c:v>
                </c:pt>
                <c:pt idx="164">
                  <c:v>579.34082906916251</c:v>
                </c:pt>
                <c:pt idx="165">
                  <c:v>582.86741258185509</c:v>
                </c:pt>
                <c:pt idx="166">
                  <c:v>586.39388717788506</c:v>
                </c:pt>
                <c:pt idx="167">
                  <c:v>589.92025220281448</c:v>
                </c:pt>
                <c:pt idx="168">
                  <c:v>593.44650700229772</c:v>
                </c:pt>
                <c:pt idx="169">
                  <c:v>596.97265092210091</c:v>
                </c:pt>
                <c:pt idx="170">
                  <c:v>600.4986833080834</c:v>
                </c:pt>
                <c:pt idx="171">
                  <c:v>604.02460350621755</c:v>
                </c:pt>
                <c:pt idx="172">
                  <c:v>607.55041086257461</c:v>
                </c:pt>
                <c:pt idx="173">
                  <c:v>611.07610472333454</c:v>
                </c:pt>
                <c:pt idx="174">
                  <c:v>614.60168443477812</c:v>
                </c:pt>
                <c:pt idx="175">
                  <c:v>618.12714934330018</c:v>
                </c:pt>
                <c:pt idx="176">
                  <c:v>621.65249879539283</c:v>
                </c:pt>
                <c:pt idx="177">
                  <c:v>625.17773213766316</c:v>
                </c:pt>
                <c:pt idx="178">
                  <c:v>628.70284871682543</c:v>
                </c:pt>
                <c:pt idx="179">
                  <c:v>632.22784787970113</c:v>
                </c:pt>
                <c:pt idx="180">
                  <c:v>635.75272897322031</c:v>
                </c:pt>
                <c:pt idx="181">
                  <c:v>639.27749134442558</c:v>
                </c:pt>
                <c:pt idx="182">
                  <c:v>642.80213434046402</c:v>
                </c:pt>
                <c:pt idx="183">
                  <c:v>646.3266573086014</c:v>
                </c:pt>
                <c:pt idx="184">
                  <c:v>649.85105959621797</c:v>
                </c:pt>
                <c:pt idx="185">
                  <c:v>653.37534055079118</c:v>
                </c:pt>
                <c:pt idx="186">
                  <c:v>656.89949951992287</c:v>
                </c:pt>
                <c:pt idx="187">
                  <c:v>660.42353585133094</c:v>
                </c:pt>
                <c:pt idx="188">
                  <c:v>663.94744889283686</c:v>
                </c:pt>
                <c:pt idx="189">
                  <c:v>667.4712379923875</c:v>
                </c:pt>
                <c:pt idx="190">
                  <c:v>670.99490249803921</c:v>
                </c:pt>
                <c:pt idx="191">
                  <c:v>674.51844175796555</c:v>
                </c:pt>
                <c:pt idx="192">
                  <c:v>678.04185512045967</c:v>
                </c:pt>
                <c:pt idx="193">
                  <c:v>681.56514193392002</c:v>
                </c:pt>
                <c:pt idx="194">
                  <c:v>685.08830154688235</c:v>
                </c:pt>
                <c:pt idx="195">
                  <c:v>688.61133330798077</c:v>
                </c:pt>
                <c:pt idx="196">
                  <c:v>692.13423656598331</c:v>
                </c:pt>
                <c:pt idx="197">
                  <c:v>695.65701066977044</c:v>
                </c:pt>
                <c:pt idx="198">
                  <c:v>699.17965496833972</c:v>
                </c:pt>
                <c:pt idx="199">
                  <c:v>702.70216881081978</c:v>
                </c:pt>
                <c:pt idx="200">
                  <c:v>706.22455154644899</c:v>
                </c:pt>
                <c:pt idx="201">
                  <c:v>709.74680252459768</c:v>
                </c:pt>
                <c:pt idx="202">
                  <c:v>713.26892109475546</c:v>
                </c:pt>
                <c:pt idx="203">
                  <c:v>716.79090660652787</c:v>
                </c:pt>
                <c:pt idx="204">
                  <c:v>720.31275840964884</c:v>
                </c:pt>
                <c:pt idx="205">
                  <c:v>723.83447585398733</c:v>
                </c:pt>
                <c:pt idx="206">
                  <c:v>727.35605828951975</c:v>
                </c:pt>
                <c:pt idx="207">
                  <c:v>730.87750506635814</c:v>
                </c:pt>
                <c:pt idx="208">
                  <c:v>734.39881553473708</c:v>
                </c:pt>
                <c:pt idx="209">
                  <c:v>737.91998904501816</c:v>
                </c:pt>
                <c:pt idx="210">
                  <c:v>741.44102494769083</c:v>
                </c:pt>
                <c:pt idx="211">
                  <c:v>744.96192259337784</c:v>
                </c:pt>
                <c:pt idx="212">
                  <c:v>748.4826813328217</c:v>
                </c:pt>
                <c:pt idx="213">
                  <c:v>752.00330051689411</c:v>
                </c:pt>
                <c:pt idx="214">
                  <c:v>755.5237794966057</c:v>
                </c:pt>
                <c:pt idx="215">
                  <c:v>759.04411762308484</c:v>
                </c:pt>
                <c:pt idx="216">
                  <c:v>762.56431424759887</c:v>
                </c:pt>
                <c:pt idx="217">
                  <c:v>766.08436872154709</c:v>
                </c:pt>
                <c:pt idx="218">
                  <c:v>769.60428039646035</c:v>
                </c:pt>
                <c:pt idx="219">
                  <c:v>773.12404862399399</c:v>
                </c:pt>
                <c:pt idx="220">
                  <c:v>776.64367275594839</c:v>
                </c:pt>
                <c:pt idx="221">
                  <c:v>780.16315214424492</c:v>
                </c:pt>
                <c:pt idx="222">
                  <c:v>783.68248614095239</c:v>
                </c:pt>
                <c:pt idx="223">
                  <c:v>787.2016740982649</c:v>
                </c:pt>
                <c:pt idx="224">
                  <c:v>790.72071536852047</c:v>
                </c:pt>
              </c:numCache>
            </c:numRef>
          </c:xVal>
          <c:yVal>
            <c:numRef>
              <c:f>Feuil1!$P$3:$P$227</c:f>
              <c:numCache>
                <c:formatCode>General</c:formatCode>
                <c:ptCount val="225"/>
                <c:pt idx="0">
                  <c:v>0</c:v>
                </c:pt>
                <c:pt idx="1">
                  <c:v>3.5355337954473081</c:v>
                </c:pt>
                <c:pt idx="2">
                  <c:v>7.071066927982165</c:v>
                </c:pt>
                <c:pt idx="3">
                  <c:v>10.606598734692735</c:v>
                </c:pt>
                <c:pt idx="4">
                  <c:v>14.142128552668442</c:v>
                </c:pt>
                <c:pt idx="5">
                  <c:v>17.677655719000551</c:v>
                </c:pt>
                <c:pt idx="6">
                  <c:v>21.213179570782827</c:v>
                </c:pt>
                <c:pt idx="7">
                  <c:v>24.748699445112152</c:v>
                </c:pt>
                <c:pt idx="8">
                  <c:v>28.284214679089111</c:v>
                </c:pt>
                <c:pt idx="9">
                  <c:v>31.81972460981866</c:v>
                </c:pt>
                <c:pt idx="10">
                  <c:v>35.355228574410702</c:v>
                </c:pt>
                <c:pt idx="11">
                  <c:v>38.89072590998078</c:v>
                </c:pt>
                <c:pt idx="12">
                  <c:v>42.426215953650619</c:v>
                </c:pt>
                <c:pt idx="13">
                  <c:v>45.961698042548761</c:v>
                </c:pt>
                <c:pt idx="14">
                  <c:v>49.49717151381126</c:v>
                </c:pt>
                <c:pt idx="15">
                  <c:v>53.032635704582177</c:v>
                </c:pt>
                <c:pt idx="16">
                  <c:v>56.568089952014354</c:v>
                </c:pt>
                <c:pt idx="17">
                  <c:v>60.103533593269873</c:v>
                </c:pt>
                <c:pt idx="18">
                  <c:v>63.638965965520839</c:v>
                </c:pt>
                <c:pt idx="19">
                  <c:v>67.174386405949832</c:v>
                </c:pt>
                <c:pt idx="20">
                  <c:v>70.709794251750722</c:v>
                </c:pt>
                <c:pt idx="21">
                  <c:v>74.245188840129117</c:v>
                </c:pt>
                <c:pt idx="22">
                  <c:v>77.780569508303032</c:v>
                </c:pt>
                <c:pt idx="23">
                  <c:v>81.315935593503582</c:v>
                </c:pt>
                <c:pt idx="24">
                  <c:v>84.851286432975556</c:v>
                </c:pt>
                <c:pt idx="25">
                  <c:v>88.38662136397798</c:v>
                </c:pt>
                <c:pt idx="26">
                  <c:v>91.921939723784874</c:v>
                </c:pt>
                <c:pt idx="27">
                  <c:v>95.457240849685704</c:v>
                </c:pt>
                <c:pt idx="28">
                  <c:v>98.992524078986136</c:v>
                </c:pt>
                <c:pt idx="29">
                  <c:v>102.52778874900858</c:v>
                </c:pt>
                <c:pt idx="30">
                  <c:v>106.0630341970929</c:v>
                </c:pt>
                <c:pt idx="31">
                  <c:v>109.59825976059696</c:v>
                </c:pt>
                <c:pt idx="32">
                  <c:v>113.13346477689721</c:v>
                </c:pt>
                <c:pt idx="33">
                  <c:v>116.66864858338943</c:v>
                </c:pt>
                <c:pt idx="34">
                  <c:v>120.20381051748923</c:v>
                </c:pt>
                <c:pt idx="35">
                  <c:v>123.73894991663272</c:v>
                </c:pt>
                <c:pt idx="36">
                  <c:v>127.27406611827718</c:v>
                </c:pt>
                <c:pt idx="37">
                  <c:v>130.80915845990157</c:v>
                </c:pt>
                <c:pt idx="38">
                  <c:v>134.34422627900724</c:v>
                </c:pt>
                <c:pt idx="39">
                  <c:v>137.87926891311861</c:v>
                </c:pt>
                <c:pt idx="40">
                  <c:v>141.41428569978353</c:v>
                </c:pt>
                <c:pt idx="41">
                  <c:v>144.94927597657417</c:v>
                </c:pt>
                <c:pt idx="42">
                  <c:v>148.48423908108757</c:v>
                </c:pt>
                <c:pt idx="43">
                  <c:v>152.0191743509462</c:v>
                </c:pt>
                <c:pt idx="44">
                  <c:v>155.55408112379862</c:v>
                </c:pt>
                <c:pt idx="45">
                  <c:v>159.08895873732013</c:v>
                </c:pt>
                <c:pt idx="46">
                  <c:v>162.6238065292132</c:v>
                </c:pt>
                <c:pt idx="47">
                  <c:v>166.15862383720855</c:v>
                </c:pt>
                <c:pt idx="48">
                  <c:v>169.69340999906515</c:v>
                </c:pt>
                <c:pt idx="49">
                  <c:v>173.22816435257127</c:v>
                </c:pt>
                <c:pt idx="50">
                  <c:v>176.76288623554512</c:v>
                </c:pt>
                <c:pt idx="51">
                  <c:v>180.29757498583515</c:v>
                </c:pt>
                <c:pt idx="52">
                  <c:v>183.83222994132086</c:v>
                </c:pt>
                <c:pt idx="53">
                  <c:v>187.36685043991366</c:v>
                </c:pt>
                <c:pt idx="54">
                  <c:v>190.90143581955692</c:v>
                </c:pt>
                <c:pt idx="55">
                  <c:v>194.43598541822712</c:v>
                </c:pt>
                <c:pt idx="56">
                  <c:v>197.97049857393421</c:v>
                </c:pt>
                <c:pt idx="57">
                  <c:v>201.50497462472231</c:v>
                </c:pt>
                <c:pt idx="58">
                  <c:v>205.03941290867016</c:v>
                </c:pt>
                <c:pt idx="59">
                  <c:v>208.57381276389208</c:v>
                </c:pt>
                <c:pt idx="60">
                  <c:v>212.10817352853832</c:v>
                </c:pt>
                <c:pt idx="61">
                  <c:v>215.6424945407957</c:v>
                </c:pt>
                <c:pt idx="62">
                  <c:v>219.17677513888839</c:v>
                </c:pt>
                <c:pt idx="63">
                  <c:v>222.71101466107825</c:v>
                </c:pt>
                <c:pt idx="64">
                  <c:v>226.24521244566574</c:v>
                </c:pt>
                <c:pt idx="65">
                  <c:v>229.77936783099037</c:v>
                </c:pt>
                <c:pt idx="66">
                  <c:v>233.31348015543151</c:v>
                </c:pt>
                <c:pt idx="67">
                  <c:v>236.84754875740865</c:v>
                </c:pt>
                <c:pt idx="68">
                  <c:v>240.38157297538231</c:v>
                </c:pt>
                <c:pt idx="69">
                  <c:v>243.91555214785458</c:v>
                </c:pt>
                <c:pt idx="70">
                  <c:v>247.44948561336986</c:v>
                </c:pt>
                <c:pt idx="71">
                  <c:v>250.98337271051517</c:v>
                </c:pt>
                <c:pt idx="72">
                  <c:v>254.51721277792103</c:v>
                </c:pt>
                <c:pt idx="73">
                  <c:v>258.05100515426204</c:v>
                </c:pt>
                <c:pt idx="74">
                  <c:v>261.58474917825731</c:v>
                </c:pt>
                <c:pt idx="75">
                  <c:v>265.11844418867167</c:v>
                </c:pt>
                <c:pt idx="76">
                  <c:v>268.65208952431522</c:v>
                </c:pt>
                <c:pt idx="77">
                  <c:v>272.18568452404503</c:v>
                </c:pt>
                <c:pt idx="78">
                  <c:v>275.71922852676516</c:v>
                </c:pt>
                <c:pt idx="79">
                  <c:v>279.25272087142736</c:v>
                </c:pt>
                <c:pt idx="80">
                  <c:v>282.78616089703189</c:v>
                </c:pt>
                <c:pt idx="81">
                  <c:v>286.31954794262793</c:v>
                </c:pt>
                <c:pt idx="82">
                  <c:v>289.85288134731405</c:v>
                </c:pt>
                <c:pt idx="83">
                  <c:v>293.38616045023946</c:v>
                </c:pt>
                <c:pt idx="84">
                  <c:v>296.91938459060384</c:v>
                </c:pt>
                <c:pt idx="85">
                  <c:v>300.45255310765862</c:v>
                </c:pt>
                <c:pt idx="86">
                  <c:v>303.98566534070704</c:v>
                </c:pt>
                <c:pt idx="87">
                  <c:v>307.51872062910508</c:v>
                </c:pt>
                <c:pt idx="88">
                  <c:v>311.05171831226215</c:v>
                </c:pt>
                <c:pt idx="89">
                  <c:v>314.58465772964161</c:v>
                </c:pt>
                <c:pt idx="90">
                  <c:v>318.11753822076116</c:v>
                </c:pt>
                <c:pt idx="91">
                  <c:v>321.65035912519357</c:v>
                </c:pt>
                <c:pt idx="92">
                  <c:v>325.18311978256781</c:v>
                </c:pt>
                <c:pt idx="93">
                  <c:v>328.71581953256896</c:v>
                </c:pt>
                <c:pt idx="94">
                  <c:v>332.24845771493898</c:v>
                </c:pt>
                <c:pt idx="95">
                  <c:v>335.78103366947761</c:v>
                </c:pt>
                <c:pt idx="96">
                  <c:v>339.31354673604295</c:v>
                </c:pt>
                <c:pt idx="97">
                  <c:v>342.84599625455161</c:v>
                </c:pt>
                <c:pt idx="98">
                  <c:v>346.37838156497986</c:v>
                </c:pt>
                <c:pt idx="99">
                  <c:v>349.91070200736425</c:v>
                </c:pt>
                <c:pt idx="100">
                  <c:v>353.44295692180151</c:v>
                </c:pt>
                <c:pt idx="101">
                  <c:v>356.97514564845017</c:v>
                </c:pt>
                <c:pt idx="102">
                  <c:v>360.50726752753036</c:v>
                </c:pt>
                <c:pt idx="103">
                  <c:v>364.03932189932505</c:v>
                </c:pt>
                <c:pt idx="104">
                  <c:v>367.57130810417988</c:v>
                </c:pt>
                <c:pt idx="105">
                  <c:v>371.10322548250497</c:v>
                </c:pt>
                <c:pt idx="106">
                  <c:v>374.63507337477392</c:v>
                </c:pt>
                <c:pt idx="107">
                  <c:v>378.16685112152618</c:v>
                </c:pt>
                <c:pt idx="108">
                  <c:v>381.69855806336625</c:v>
                </c:pt>
                <c:pt idx="109">
                  <c:v>385.23019354096522</c:v>
                </c:pt>
                <c:pt idx="110">
                  <c:v>388.76175689506061</c:v>
                </c:pt>
                <c:pt idx="111">
                  <c:v>392.29324746645784</c:v>
                </c:pt>
                <c:pt idx="112">
                  <c:v>395.82466459602989</c:v>
                </c:pt>
                <c:pt idx="113">
                  <c:v>399.35600762471893</c:v>
                </c:pt>
                <c:pt idx="114">
                  <c:v>402.88727589353601</c:v>
                </c:pt>
                <c:pt idx="115">
                  <c:v>406.41846874356247</c:v>
                </c:pt>
                <c:pt idx="116">
                  <c:v>409.94958551594971</c:v>
                </c:pt>
                <c:pt idx="117">
                  <c:v>413.48062555192064</c:v>
                </c:pt>
                <c:pt idx="118">
                  <c:v>417.01158819276952</c:v>
                </c:pt>
                <c:pt idx="119">
                  <c:v>420.54247277986366</c:v>
                </c:pt>
                <c:pt idx="120">
                  <c:v>424.07327865464237</c:v>
                </c:pt>
                <c:pt idx="121">
                  <c:v>427.60400515861949</c:v>
                </c:pt>
                <c:pt idx="122">
                  <c:v>431.13465163338202</c:v>
                </c:pt>
                <c:pt idx="123">
                  <c:v>434.66521742059297</c:v>
                </c:pt>
                <c:pt idx="124">
                  <c:v>438.19570186198968</c:v>
                </c:pt>
                <c:pt idx="125">
                  <c:v>441.72610429938618</c:v>
                </c:pt>
                <c:pt idx="126">
                  <c:v>445.25642407467274</c:v>
                </c:pt>
                <c:pt idx="127">
                  <c:v>448.78666052981737</c:v>
                </c:pt>
                <c:pt idx="128">
                  <c:v>452.31681300686512</c:v>
                </c:pt>
                <c:pt idx="129">
                  <c:v>455.84688084794038</c:v>
                </c:pt>
                <c:pt idx="130">
                  <c:v>459.37686339524606</c:v>
                </c:pt>
                <c:pt idx="131">
                  <c:v>462.90675999106503</c:v>
                </c:pt>
                <c:pt idx="132">
                  <c:v>466.4365699777602</c:v>
                </c:pt>
                <c:pt idx="133">
                  <c:v>469.96629269777566</c:v>
                </c:pt>
                <c:pt idx="134">
                  <c:v>473.495927493637</c:v>
                </c:pt>
                <c:pt idx="135">
                  <c:v>477.02547370795151</c:v>
                </c:pt>
                <c:pt idx="136">
                  <c:v>480.55493068340974</c:v>
                </c:pt>
                <c:pt idx="137">
                  <c:v>484.08429776278535</c:v>
                </c:pt>
                <c:pt idx="138">
                  <c:v>487.61357428893615</c:v>
                </c:pt>
                <c:pt idx="139">
                  <c:v>491.14275960480404</c:v>
                </c:pt>
                <c:pt idx="140">
                  <c:v>494.6718530534165</c:v>
                </c:pt>
                <c:pt idx="141">
                  <c:v>498.20085397788677</c:v>
                </c:pt>
                <c:pt idx="142">
                  <c:v>501.72976172141443</c:v>
                </c:pt>
                <c:pt idx="143">
                  <c:v>505.25857562728578</c:v>
                </c:pt>
                <c:pt idx="144">
                  <c:v>508.78729503887524</c:v>
                </c:pt>
                <c:pt idx="145">
                  <c:v>512.31591929964497</c:v>
                </c:pt>
                <c:pt idx="146">
                  <c:v>515.84444775314614</c:v>
                </c:pt>
                <c:pt idx="147">
                  <c:v>519.37287974301967</c:v>
                </c:pt>
                <c:pt idx="148">
                  <c:v>522.90121461299566</c:v>
                </c:pt>
                <c:pt idx="149">
                  <c:v>526.42945170689597</c:v>
                </c:pt>
                <c:pt idx="150">
                  <c:v>529.95759036863262</c:v>
                </c:pt>
                <c:pt idx="151">
                  <c:v>533.48562994221038</c:v>
                </c:pt>
                <c:pt idx="152">
                  <c:v>537.01356977172566</c:v>
                </c:pt>
                <c:pt idx="153">
                  <c:v>540.54140920136888</c:v>
                </c:pt>
                <c:pt idx="154">
                  <c:v>544.06914757542324</c:v>
                </c:pt>
                <c:pt idx="155">
                  <c:v>547.59678423826676</c:v>
                </c:pt>
                <c:pt idx="156">
                  <c:v>551.12431853437192</c:v>
                </c:pt>
                <c:pt idx="157">
                  <c:v>554.65174980830739</c:v>
                </c:pt>
                <c:pt idx="158">
                  <c:v>558.1790774047372</c:v>
                </c:pt>
                <c:pt idx="159">
                  <c:v>561.7063006684225</c:v>
                </c:pt>
                <c:pt idx="160">
                  <c:v>565.23341894422128</c:v>
                </c:pt>
                <c:pt idx="161">
                  <c:v>568.76043157709046</c:v>
                </c:pt>
                <c:pt idx="162">
                  <c:v>572.28733791208424</c:v>
                </c:pt>
                <c:pt idx="163">
                  <c:v>575.81413729435667</c:v>
                </c:pt>
                <c:pt idx="164">
                  <c:v>579.34082906916126</c:v>
                </c:pt>
                <c:pt idx="165">
                  <c:v>582.86741258185202</c:v>
                </c:pt>
                <c:pt idx="166">
                  <c:v>586.39388717788381</c:v>
                </c:pt>
                <c:pt idx="167">
                  <c:v>589.92025220281289</c:v>
                </c:pt>
                <c:pt idx="168">
                  <c:v>593.44650700229772</c:v>
                </c:pt>
                <c:pt idx="169">
                  <c:v>596.9726509221</c:v>
                </c:pt>
                <c:pt idx="170">
                  <c:v>600.49868330808386</c:v>
                </c:pt>
                <c:pt idx="171">
                  <c:v>604.02460350621789</c:v>
                </c:pt>
                <c:pt idx="172">
                  <c:v>607.55041086257529</c:v>
                </c:pt>
                <c:pt idx="173">
                  <c:v>611.0761047233342</c:v>
                </c:pt>
                <c:pt idx="174">
                  <c:v>614.60168443477869</c:v>
                </c:pt>
                <c:pt idx="175">
                  <c:v>618.12714934329904</c:v>
                </c:pt>
                <c:pt idx="176">
                  <c:v>621.65249879539238</c:v>
                </c:pt>
                <c:pt idx="177">
                  <c:v>625.17773213766384</c:v>
                </c:pt>
                <c:pt idx="178">
                  <c:v>628.70284871682611</c:v>
                </c:pt>
                <c:pt idx="179">
                  <c:v>632.22784787970113</c:v>
                </c:pt>
                <c:pt idx="180">
                  <c:v>635.75272897321963</c:v>
                </c:pt>
                <c:pt idx="181">
                  <c:v>639.2774913444232</c:v>
                </c:pt>
                <c:pt idx="182">
                  <c:v>642.802134340463</c:v>
                </c:pt>
                <c:pt idx="183">
                  <c:v>646.32665730860208</c:v>
                </c:pt>
                <c:pt idx="184">
                  <c:v>649.85105959621455</c:v>
                </c:pt>
                <c:pt idx="185">
                  <c:v>653.37534055078766</c:v>
                </c:pt>
                <c:pt idx="186">
                  <c:v>656.89949951992094</c:v>
                </c:pt>
                <c:pt idx="187">
                  <c:v>660.42353585132798</c:v>
                </c:pt>
                <c:pt idx="188">
                  <c:v>663.94744889283595</c:v>
                </c:pt>
                <c:pt idx="189">
                  <c:v>667.47123799238739</c:v>
                </c:pt>
                <c:pt idx="190">
                  <c:v>670.99490249803966</c:v>
                </c:pt>
                <c:pt idx="191">
                  <c:v>674.51844175796634</c:v>
                </c:pt>
                <c:pt idx="192">
                  <c:v>678.04185512045774</c:v>
                </c:pt>
                <c:pt idx="193">
                  <c:v>681.56514193392081</c:v>
                </c:pt>
                <c:pt idx="194">
                  <c:v>685.0883015468803</c:v>
                </c:pt>
                <c:pt idx="195">
                  <c:v>688.61133330797986</c:v>
                </c:pt>
                <c:pt idx="196">
                  <c:v>692.13423656598161</c:v>
                </c:pt>
                <c:pt idx="197">
                  <c:v>695.65701066976726</c:v>
                </c:pt>
                <c:pt idx="198">
                  <c:v>699.17965496833824</c:v>
                </c:pt>
                <c:pt idx="199">
                  <c:v>702.70216881081728</c:v>
                </c:pt>
                <c:pt idx="200">
                  <c:v>706.22455154644865</c:v>
                </c:pt>
                <c:pt idx="201">
                  <c:v>709.74680252459757</c:v>
                </c:pt>
                <c:pt idx="202">
                  <c:v>713.26892109475239</c:v>
                </c:pt>
                <c:pt idx="203">
                  <c:v>716.79090660652469</c:v>
                </c:pt>
                <c:pt idx="204">
                  <c:v>720.3127584096494</c:v>
                </c:pt>
                <c:pt idx="205">
                  <c:v>723.83447585398562</c:v>
                </c:pt>
                <c:pt idx="206">
                  <c:v>727.35605828951793</c:v>
                </c:pt>
                <c:pt idx="207">
                  <c:v>730.87750506635518</c:v>
                </c:pt>
                <c:pt idx="208">
                  <c:v>734.39881553473379</c:v>
                </c:pt>
                <c:pt idx="209">
                  <c:v>737.91998904501611</c:v>
                </c:pt>
                <c:pt idx="210">
                  <c:v>741.4410249476914</c:v>
                </c:pt>
                <c:pt idx="211">
                  <c:v>744.96192259337738</c:v>
                </c:pt>
                <c:pt idx="212">
                  <c:v>748.48268133281954</c:v>
                </c:pt>
                <c:pt idx="213">
                  <c:v>752.0033005168932</c:v>
                </c:pt>
                <c:pt idx="214">
                  <c:v>755.52377949660286</c:v>
                </c:pt>
                <c:pt idx="215">
                  <c:v>759.0441176230828</c:v>
                </c:pt>
                <c:pt idx="216">
                  <c:v>762.56431424759899</c:v>
                </c:pt>
                <c:pt idx="217">
                  <c:v>766.084368721548</c:v>
                </c:pt>
                <c:pt idx="218">
                  <c:v>769.60428039645899</c:v>
                </c:pt>
                <c:pt idx="219">
                  <c:v>773.12404862399296</c:v>
                </c:pt>
                <c:pt idx="220">
                  <c:v>776.6436727559452</c:v>
                </c:pt>
                <c:pt idx="221">
                  <c:v>780.16315214424344</c:v>
                </c:pt>
                <c:pt idx="222">
                  <c:v>783.68248614095069</c:v>
                </c:pt>
                <c:pt idx="223">
                  <c:v>787.20167409826422</c:v>
                </c:pt>
                <c:pt idx="224">
                  <c:v>790.72071536851752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69440"/>
        <c:axId val="180671232"/>
      </c:scatterChart>
      <c:valAx>
        <c:axId val="1806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671232"/>
        <c:crosses val="autoZero"/>
        <c:crossBetween val="midCat"/>
      </c:valAx>
      <c:valAx>
        <c:axId val="18067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6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95250</xdr:rowOff>
    </xdr:from>
    <xdr:to>
      <xdr:col>11</xdr:col>
      <xdr:colOff>466725</xdr:colOff>
      <xdr:row>19</xdr:row>
      <xdr:rowOff>171450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20</xdr:row>
      <xdr:rowOff>114300</xdr:rowOff>
    </xdr:from>
    <xdr:to>
      <xdr:col>11</xdr:col>
      <xdr:colOff>466725</xdr:colOff>
      <xdr:row>35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285751</xdr:colOff>
      <xdr:row>2</xdr:row>
      <xdr:rowOff>84364</xdr:rowOff>
    </xdr:from>
    <xdr:to>
      <xdr:col>24</xdr:col>
      <xdr:colOff>571501</xdr:colOff>
      <xdr:row>16</xdr:row>
      <xdr:rowOff>160564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tabSelected="1" zoomScale="70" zoomScaleNormal="70" workbookViewId="0">
      <selection activeCell="AA26" sqref="AA26"/>
    </sheetView>
  </sheetViews>
  <sheetFormatPr baseColWidth="10" defaultColWidth="9.140625" defaultRowHeight="15" x14ac:dyDescent="0.25"/>
  <cols>
    <col min="1" max="1" width="9.85546875" customWidth="1"/>
    <col min="3" max="3" width="10.7109375" bestFit="1" customWidth="1"/>
    <col min="4" max="4" width="4.28515625" customWidth="1"/>
    <col min="12" max="12" width="12" bestFit="1" customWidth="1"/>
    <col min="13" max="13" width="12.85546875" bestFit="1" customWidth="1"/>
  </cols>
  <sheetData>
    <row r="1" spans="1:16" x14ac:dyDescent="0.25">
      <c r="G1" s="2" t="s">
        <v>32</v>
      </c>
      <c r="H1" s="2"/>
      <c r="I1" s="2"/>
      <c r="J1" s="2"/>
      <c r="K1" s="2"/>
      <c r="L1" s="2"/>
      <c r="M1" s="2"/>
      <c r="N1" s="2" t="s">
        <v>33</v>
      </c>
      <c r="O1" s="2"/>
      <c r="P1" s="2"/>
    </row>
    <row r="2" spans="1:16" x14ac:dyDescent="0.25">
      <c r="A2" t="s">
        <v>0</v>
      </c>
      <c r="B2">
        <v>10</v>
      </c>
      <c r="C2" t="s">
        <v>1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22</v>
      </c>
      <c r="O2" s="1" t="s">
        <v>23</v>
      </c>
      <c r="P2" s="1" t="s">
        <v>24</v>
      </c>
    </row>
    <row r="3" spans="1:16" x14ac:dyDescent="0.25">
      <c r="A3" t="s">
        <v>2</v>
      </c>
      <c r="B3">
        <v>20000</v>
      </c>
      <c r="C3" t="s">
        <v>18</v>
      </c>
      <c r="E3">
        <v>0</v>
      </c>
      <c r="F3">
        <f>$B$16/$B$17*E3</f>
        <v>0</v>
      </c>
      <c r="G3">
        <f>$B$10*F3+$B$3</f>
        <v>20000</v>
      </c>
      <c r="H3">
        <f>$B$11*F3+$B$4</f>
        <v>0</v>
      </c>
      <c r="I3">
        <f>$B$12*F3+$B$5</f>
        <v>0</v>
      </c>
      <c r="J3">
        <f>ATAN(SQRT(((I3-$B$19)^2)/(G3*G3+H3*H3)))</f>
        <v>0</v>
      </c>
      <c r="K3" t="e">
        <f>ACOS((H3*TAN(J3))/(I3-$B$19))</f>
        <v>#DIV/0!</v>
      </c>
      <c r="L3">
        <f>DEGREES(J3)</f>
        <v>0</v>
      </c>
      <c r="M3" t="e">
        <f>DEGREES(K3)</f>
        <v>#DIV/0!</v>
      </c>
      <c r="N3" t="e">
        <f>-$B$20*COS(J3)*SIN(K3)</f>
        <v>#DIV/0!</v>
      </c>
      <c r="O3" t="e">
        <f>$B$20*COS(J3)*COS(K3)</f>
        <v>#DIV/0!</v>
      </c>
      <c r="P3">
        <f>$B$19+$B$20*SIN(J3)</f>
        <v>0</v>
      </c>
    </row>
    <row r="4" spans="1:16" x14ac:dyDescent="0.25">
      <c r="A4" t="s">
        <v>3</v>
      </c>
      <c r="B4">
        <v>0</v>
      </c>
      <c r="C4" t="s">
        <v>18</v>
      </c>
      <c r="E4">
        <f t="shared" ref="E4:E67" si="0">E3+$B$18</f>
        <v>0.5</v>
      </c>
      <c r="F4">
        <f t="shared" ref="F4:F67" si="1">$B$16/$B$17*E4</f>
        <v>5</v>
      </c>
      <c r="G4">
        <f t="shared" ref="G4:G67" si="2">$B$10*F4+$B$3</f>
        <v>20000</v>
      </c>
      <c r="H4">
        <f t="shared" ref="H4:H67" si="3">$B$11*F4+$B$4</f>
        <v>3.5355339059327373</v>
      </c>
      <c r="I4">
        <f t="shared" ref="I4:I67" si="4">$B$12*F4+$B$5</f>
        <v>3.5355339059327373</v>
      </c>
      <c r="J4">
        <f t="shared" ref="J4:J67" si="5">ATAN(SQRT(((I4-$B$19)^2)/(G4*G4+H4*H4)))</f>
        <v>1.7677669069307729E-4</v>
      </c>
      <c r="K4">
        <f t="shared" ref="K4:K67" si="6">ACOS((H4*TAN(J4))/(I4-$B$19))</f>
        <v>1.5706195501014413</v>
      </c>
      <c r="L4">
        <f t="shared" ref="L4:L67" si="7">DEGREES(J4)</f>
        <v>1.0128558293002908E-2</v>
      </c>
      <c r="M4">
        <f t="shared" ref="M4:M67" si="8">DEGREES(K4)</f>
        <v>89.989871441548729</v>
      </c>
      <c r="N4">
        <f t="shared" ref="N4:N67" si="9">-$B$20*COS(J4)*SIN(K4)</f>
        <v>-19999.999375000029</v>
      </c>
      <c r="O4">
        <f t="shared" ref="O4:O67" si="10">$B$20*COS(J4)*COS(K4)</f>
        <v>3.5355337954499295</v>
      </c>
      <c r="P4">
        <f t="shared" ref="P4:P67" si="11">$B$19+$B$20*SIN(J4)</f>
        <v>3.5355337954473081</v>
      </c>
    </row>
    <row r="5" spans="1:16" x14ac:dyDescent="0.25">
      <c r="A5" t="s">
        <v>4</v>
      </c>
      <c r="B5">
        <v>0</v>
      </c>
      <c r="C5" t="s">
        <v>18</v>
      </c>
      <c r="E5">
        <f t="shared" si="0"/>
        <v>1</v>
      </c>
      <c r="F5">
        <f t="shared" si="1"/>
        <v>10</v>
      </c>
      <c r="G5">
        <f t="shared" si="2"/>
        <v>20000</v>
      </c>
      <c r="H5">
        <f t="shared" si="3"/>
        <v>7.0710678118654746</v>
      </c>
      <c r="I5">
        <f t="shared" si="4"/>
        <v>7.0710678118654746</v>
      </c>
      <c r="J5">
        <f t="shared" si="5"/>
        <v>3.5355335376480152E-4</v>
      </c>
      <c r="K5">
        <f t="shared" si="6"/>
        <v>1.5704427734190347</v>
      </c>
      <c r="L5">
        <f t="shared" si="7"/>
        <v>2.0257115003418862E-2</v>
      </c>
      <c r="M5">
        <f t="shared" si="8"/>
        <v>89.979742883730509</v>
      </c>
      <c r="N5">
        <f t="shared" si="9"/>
        <v>-19999.997500000471</v>
      </c>
      <c r="O5">
        <f t="shared" si="10"/>
        <v>7.0710669279826801</v>
      </c>
      <c r="P5">
        <f t="shared" si="11"/>
        <v>7.071066927982165</v>
      </c>
    </row>
    <row r="6" spans="1:16" x14ac:dyDescent="0.25">
      <c r="A6" t="s">
        <v>5</v>
      </c>
      <c r="B6">
        <v>20000</v>
      </c>
      <c r="C6" t="s">
        <v>18</v>
      </c>
      <c r="E6">
        <f t="shared" si="0"/>
        <v>1.5</v>
      </c>
      <c r="F6">
        <f t="shared" si="1"/>
        <v>15</v>
      </c>
      <c r="G6">
        <f t="shared" si="2"/>
        <v>20000</v>
      </c>
      <c r="H6">
        <f t="shared" si="3"/>
        <v>10.606601717798211</v>
      </c>
      <c r="I6">
        <f t="shared" si="4"/>
        <v>10.606601717798211</v>
      </c>
      <c r="J6">
        <f t="shared" si="5"/>
        <v>5.3032996159384173E-4</v>
      </c>
      <c r="K6">
        <f t="shared" si="6"/>
        <v>1.5702659967587251</v>
      </c>
      <c r="L6">
        <f t="shared" si="7"/>
        <v>3.0385668548662172E-2</v>
      </c>
      <c r="M6">
        <f t="shared" si="8"/>
        <v>89.969614327178363</v>
      </c>
      <c r="N6">
        <f t="shared" si="9"/>
        <v>-19999.994375002374</v>
      </c>
      <c r="O6">
        <f t="shared" si="10"/>
        <v>10.606598734692943</v>
      </c>
      <c r="P6">
        <f t="shared" si="11"/>
        <v>10.606598734692735</v>
      </c>
    </row>
    <row r="7" spans="1:16" x14ac:dyDescent="0.25">
      <c r="A7" t="s">
        <v>6</v>
      </c>
      <c r="B7">
        <v>1000</v>
      </c>
      <c r="C7" t="s">
        <v>18</v>
      </c>
      <c r="E7">
        <f t="shared" si="0"/>
        <v>2</v>
      </c>
      <c r="F7">
        <f t="shared" si="1"/>
        <v>20</v>
      </c>
      <c r="G7">
        <f t="shared" si="2"/>
        <v>20000</v>
      </c>
      <c r="H7">
        <f t="shared" si="3"/>
        <v>14.142135623730949</v>
      </c>
      <c r="I7">
        <f t="shared" si="4"/>
        <v>14.142135623730949</v>
      </c>
      <c r="J7">
        <f t="shared" si="5"/>
        <v>7.0710648655891207E-4</v>
      </c>
      <c r="K7">
        <f t="shared" si="6"/>
        <v>1.570089220131561</v>
      </c>
      <c r="L7">
        <f t="shared" si="7"/>
        <v>4.0514217346149732E-2</v>
      </c>
      <c r="M7">
        <f t="shared" si="8"/>
        <v>89.959485772525298</v>
      </c>
      <c r="N7">
        <f t="shared" si="9"/>
        <v>-19999.990000007499</v>
      </c>
      <c r="O7">
        <f t="shared" si="10"/>
        <v>14.142128552670824</v>
      </c>
      <c r="P7">
        <f t="shared" si="11"/>
        <v>14.142128552668442</v>
      </c>
    </row>
    <row r="8" spans="1:16" x14ac:dyDescent="0.25">
      <c r="A8" t="s">
        <v>7</v>
      </c>
      <c r="B8">
        <v>1000</v>
      </c>
      <c r="C8" t="s">
        <v>18</v>
      </c>
      <c r="E8">
        <f t="shared" si="0"/>
        <v>2.5</v>
      </c>
      <c r="F8">
        <f t="shared" si="1"/>
        <v>25</v>
      </c>
      <c r="G8">
        <f t="shared" si="2"/>
        <v>20000</v>
      </c>
      <c r="H8">
        <f t="shared" si="3"/>
        <v>17.677669529663685</v>
      </c>
      <c r="I8">
        <f t="shared" si="4"/>
        <v>17.677669529663685</v>
      </c>
      <c r="J8">
        <f t="shared" si="5"/>
        <v>8.8388290103879252E-4</v>
      </c>
      <c r="K8">
        <f t="shared" si="6"/>
        <v>1.5699124435485912</v>
      </c>
      <c r="L8">
        <f t="shared" si="7"/>
        <v>5.064275981330222E-2</v>
      </c>
      <c r="M8">
        <f t="shared" si="8"/>
        <v>89.94935722040438</v>
      </c>
      <c r="N8">
        <f t="shared" si="9"/>
        <v>-19999.98437501831</v>
      </c>
      <c r="O8">
        <f t="shared" si="10"/>
        <v>17.677655719003599</v>
      </c>
      <c r="P8">
        <f t="shared" si="11"/>
        <v>17.677655719000551</v>
      </c>
    </row>
    <row r="9" spans="1:16" x14ac:dyDescent="0.25">
      <c r="A9" t="s">
        <v>8</v>
      </c>
      <c r="B9">
        <f>SQRT((B6-B3)^2+(B7-B4)^2+(B8-B5)^2)</f>
        <v>1414.2135623730951</v>
      </c>
      <c r="C9" t="s">
        <v>18</v>
      </c>
      <c r="E9">
        <f t="shared" si="0"/>
        <v>3</v>
      </c>
      <c r="F9">
        <f t="shared" si="1"/>
        <v>30</v>
      </c>
      <c r="G9">
        <f t="shared" si="2"/>
        <v>20000</v>
      </c>
      <c r="H9">
        <f t="shared" si="3"/>
        <v>21.213203435596423</v>
      </c>
      <c r="I9">
        <f t="shared" si="4"/>
        <v>21.213203435596423</v>
      </c>
      <c r="J9">
        <f t="shared" si="5"/>
        <v>1.0606591774123531E-3</v>
      </c>
      <c r="K9">
        <f t="shared" si="6"/>
        <v>1.569735667020864</v>
      </c>
      <c r="L9">
        <f t="shared" si="7"/>
        <v>6.0771294367545449E-2</v>
      </c>
      <c r="M9">
        <f t="shared" si="8"/>
        <v>89.939228671448632</v>
      </c>
      <c r="N9">
        <f t="shared" si="9"/>
        <v>-19999.977500037967</v>
      </c>
      <c r="O9">
        <f t="shared" si="10"/>
        <v>21.213179570785144</v>
      </c>
      <c r="P9">
        <f t="shared" si="11"/>
        <v>21.213179570782827</v>
      </c>
    </row>
    <row r="10" spans="1:16" x14ac:dyDescent="0.25">
      <c r="A10" t="s">
        <v>10</v>
      </c>
      <c r="B10">
        <f>(B6-B3)/B9</f>
        <v>0</v>
      </c>
      <c r="E10">
        <f t="shared" si="0"/>
        <v>3.5</v>
      </c>
      <c r="F10">
        <f t="shared" si="1"/>
        <v>35</v>
      </c>
      <c r="G10">
        <f t="shared" si="2"/>
        <v>20000</v>
      </c>
      <c r="H10">
        <f t="shared" si="3"/>
        <v>24.748737341529161</v>
      </c>
      <c r="I10">
        <f t="shared" si="4"/>
        <v>24.748737341529161</v>
      </c>
      <c r="J10">
        <f t="shared" si="5"/>
        <v>1.2374352880585749E-3</v>
      </c>
      <c r="K10">
        <f t="shared" si="6"/>
        <v>1.569558890559428</v>
      </c>
      <c r="L10">
        <f t="shared" si="7"/>
        <v>7.0899819426311614E-2</v>
      </c>
      <c r="M10">
        <f t="shared" si="8"/>
        <v>89.92910012629109</v>
      </c>
      <c r="N10">
        <f t="shared" si="9"/>
        <v>-19999.969375070341</v>
      </c>
      <c r="O10">
        <f t="shared" si="10"/>
        <v>24.74869944511202</v>
      </c>
      <c r="P10">
        <f t="shared" si="11"/>
        <v>24.748699445112152</v>
      </c>
    </row>
    <row r="11" spans="1:16" x14ac:dyDescent="0.25">
      <c r="A11" t="s">
        <v>11</v>
      </c>
      <c r="B11">
        <f>(B7-B4)/B9</f>
        <v>0.70710678118654746</v>
      </c>
      <c r="E11">
        <f t="shared" si="0"/>
        <v>4</v>
      </c>
      <c r="F11">
        <f t="shared" si="1"/>
        <v>40</v>
      </c>
      <c r="G11">
        <f t="shared" si="2"/>
        <v>20000</v>
      </c>
      <c r="H11">
        <f t="shared" si="3"/>
        <v>28.284271247461898</v>
      </c>
      <c r="I11">
        <f t="shared" si="4"/>
        <v>28.284271247461898</v>
      </c>
      <c r="J11">
        <f t="shared" si="5"/>
        <v>1.4142112053565721E-3</v>
      </c>
      <c r="K11">
        <f t="shared" si="6"/>
        <v>1.5693821141753315</v>
      </c>
      <c r="L11">
        <f t="shared" si="7"/>
        <v>8.1028333407040548E-2</v>
      </c>
      <c r="M11">
        <f t="shared" si="8"/>
        <v>89.918971585564776</v>
      </c>
      <c r="N11">
        <f t="shared" si="9"/>
        <v>-19999.960000119998</v>
      </c>
      <c r="O11">
        <f t="shared" si="10"/>
        <v>28.284214679088471</v>
      </c>
      <c r="P11">
        <f t="shared" si="11"/>
        <v>28.284214679089111</v>
      </c>
    </row>
    <row r="12" spans="1:16" x14ac:dyDescent="0.25">
      <c r="A12" t="s">
        <v>12</v>
      </c>
      <c r="B12">
        <f>(B8-B5)/B9</f>
        <v>0.70710678118654746</v>
      </c>
      <c r="E12">
        <f t="shared" si="0"/>
        <v>4.5</v>
      </c>
      <c r="F12">
        <f t="shared" si="1"/>
        <v>45</v>
      </c>
      <c r="G12">
        <f t="shared" si="2"/>
        <v>20000</v>
      </c>
      <c r="H12">
        <f t="shared" si="3"/>
        <v>31.819805153394636</v>
      </c>
      <c r="I12">
        <f t="shared" si="4"/>
        <v>31.819805153394636</v>
      </c>
      <c r="J12">
        <f t="shared" si="5"/>
        <v>1.5909869016856155E-3</v>
      </c>
      <c r="K12">
        <f t="shared" si="6"/>
        <v>1.5692053378796229</v>
      </c>
      <c r="L12">
        <f t="shared" si="7"/>
        <v>9.1156834727181002E-2</v>
      </c>
      <c r="M12">
        <f t="shared" si="8"/>
        <v>89.908843049902728</v>
      </c>
      <c r="N12">
        <f t="shared" si="9"/>
        <v>-19999.949375192216</v>
      </c>
      <c r="O12">
        <f t="shared" si="10"/>
        <v>31.819724609818067</v>
      </c>
      <c r="P12">
        <f t="shared" si="11"/>
        <v>31.81972460981866</v>
      </c>
    </row>
    <row r="13" spans="1:16" x14ac:dyDescent="0.25">
      <c r="A13" t="s">
        <v>13</v>
      </c>
      <c r="B13" t="e">
        <f>(B6-B3)/B10</f>
        <v>#DIV/0!</v>
      </c>
      <c r="C13" t="s">
        <v>19</v>
      </c>
      <c r="E13">
        <f t="shared" si="0"/>
        <v>5</v>
      </c>
      <c r="F13">
        <f t="shared" si="1"/>
        <v>50</v>
      </c>
      <c r="G13">
        <f t="shared" si="2"/>
        <v>20000</v>
      </c>
      <c r="H13">
        <f t="shared" si="3"/>
        <v>35.35533905932737</v>
      </c>
      <c r="I13">
        <f t="shared" si="4"/>
        <v>35.35533905932737</v>
      </c>
      <c r="J13">
        <f t="shared" si="5"/>
        <v>1.7677623494251531E-3</v>
      </c>
      <c r="K13">
        <f t="shared" si="6"/>
        <v>1.5690285616833506</v>
      </c>
      <c r="L13">
        <f t="shared" si="7"/>
        <v>0.10128532180419196</v>
      </c>
      <c r="M13">
        <f t="shared" si="8"/>
        <v>89.89871451993794</v>
      </c>
      <c r="N13">
        <f t="shared" si="9"/>
        <v>-19999.937500292966</v>
      </c>
      <c r="O13">
        <f t="shared" si="10"/>
        <v>35.355228574413125</v>
      </c>
      <c r="P13">
        <f t="shared" si="11"/>
        <v>35.355228574410702</v>
      </c>
    </row>
    <row r="14" spans="1:16" x14ac:dyDescent="0.25">
      <c r="A14" t="s">
        <v>14</v>
      </c>
      <c r="B14">
        <f>(B7-B4)/B11</f>
        <v>1414.2135623730951</v>
      </c>
      <c r="C14" t="s">
        <v>19</v>
      </c>
      <c r="E14">
        <f t="shared" si="0"/>
        <v>5.5</v>
      </c>
      <c r="F14">
        <f t="shared" si="1"/>
        <v>55</v>
      </c>
      <c r="G14">
        <f t="shared" si="2"/>
        <v>20000</v>
      </c>
      <c r="H14">
        <f t="shared" si="3"/>
        <v>38.890872965260108</v>
      </c>
      <c r="I14">
        <f t="shared" si="4"/>
        <v>38.890872965260108</v>
      </c>
      <c r="J14">
        <f t="shared" si="5"/>
        <v>1.9445375209548347E-3</v>
      </c>
      <c r="K14">
        <f t="shared" si="6"/>
        <v>1.5688517855975632</v>
      </c>
      <c r="L14">
        <f t="shared" si="7"/>
        <v>0.1114137930555439</v>
      </c>
      <c r="M14">
        <f t="shared" si="8"/>
        <v>89.88858599630349</v>
      </c>
      <c r="N14">
        <f t="shared" si="9"/>
        <v>-19999.924375428935</v>
      </c>
      <c r="O14">
        <f t="shared" si="10"/>
        <v>38.890725909981924</v>
      </c>
      <c r="P14">
        <f t="shared" si="11"/>
        <v>38.89072590998078</v>
      </c>
    </row>
    <row r="15" spans="1:16" x14ac:dyDescent="0.25">
      <c r="A15" t="s">
        <v>15</v>
      </c>
      <c r="B15">
        <f t="shared" ref="B15" si="12">(B8-B5)/B12</f>
        <v>1414.2135623730951</v>
      </c>
      <c r="C15" t="s">
        <v>19</v>
      </c>
      <c r="E15">
        <f t="shared" si="0"/>
        <v>6</v>
      </c>
      <c r="F15">
        <f t="shared" si="1"/>
        <v>60</v>
      </c>
      <c r="G15">
        <f t="shared" si="2"/>
        <v>20000</v>
      </c>
      <c r="H15">
        <f t="shared" si="3"/>
        <v>42.426406871192846</v>
      </c>
      <c r="I15">
        <f t="shared" si="4"/>
        <v>42.426406871192846</v>
      </c>
      <c r="J15">
        <f t="shared" si="5"/>
        <v>2.1213123886545324E-3</v>
      </c>
      <c r="K15">
        <f t="shared" si="6"/>
        <v>1.5686750096333089</v>
      </c>
      <c r="L15">
        <f t="shared" si="7"/>
        <v>0.12154224689872008</v>
      </c>
      <c r="M15">
        <f t="shared" si="8"/>
        <v>89.87845747963236</v>
      </c>
      <c r="N15">
        <f t="shared" si="9"/>
        <v>-19999.910000607499</v>
      </c>
      <c r="O15">
        <f t="shared" si="10"/>
        <v>42.426215953651464</v>
      </c>
      <c r="P15">
        <f t="shared" si="11"/>
        <v>42.426215953650619</v>
      </c>
    </row>
    <row r="16" spans="1:16" x14ac:dyDescent="0.25">
      <c r="A16" t="s">
        <v>25</v>
      </c>
      <c r="B16">
        <f>B15</f>
        <v>1414.2135623730951</v>
      </c>
      <c r="E16">
        <f t="shared" si="0"/>
        <v>6.5</v>
      </c>
      <c r="F16">
        <f t="shared" si="1"/>
        <v>65</v>
      </c>
      <c r="G16">
        <f t="shared" si="2"/>
        <v>20000</v>
      </c>
      <c r="H16">
        <f t="shared" si="3"/>
        <v>45.961940777125584</v>
      </c>
      <c r="I16">
        <f t="shared" si="4"/>
        <v>45.961940777125584</v>
      </c>
      <c r="J16">
        <f t="shared" si="5"/>
        <v>2.2980869249043614E-3</v>
      </c>
      <c r="K16">
        <f t="shared" si="6"/>
        <v>1.5684982338016358</v>
      </c>
      <c r="L16">
        <f t="shared" si="7"/>
        <v>0.13167068175121766</v>
      </c>
      <c r="M16">
        <f t="shared" si="8"/>
        <v>89.86832897055757</v>
      </c>
      <c r="N16">
        <f t="shared" si="9"/>
        <v>-19999.894375836742</v>
      </c>
      <c r="O16">
        <f t="shared" si="10"/>
        <v>45.961698042550204</v>
      </c>
      <c r="P16">
        <f t="shared" si="11"/>
        <v>45.961698042548761</v>
      </c>
    </row>
    <row r="17" spans="1:16" x14ac:dyDescent="0.25">
      <c r="A17" t="s">
        <v>16</v>
      </c>
      <c r="B17">
        <f>B9/B2</f>
        <v>141.42135623730951</v>
      </c>
      <c r="E17">
        <f t="shared" si="0"/>
        <v>7</v>
      </c>
      <c r="F17">
        <f t="shared" si="1"/>
        <v>70</v>
      </c>
      <c r="G17">
        <f t="shared" si="2"/>
        <v>20000</v>
      </c>
      <c r="H17">
        <f t="shared" si="3"/>
        <v>49.497474683058321</v>
      </c>
      <c r="I17">
        <f t="shared" si="4"/>
        <v>49.497474683058321</v>
      </c>
      <c r="J17">
        <f t="shared" si="5"/>
        <v>2.4748611020847071E-3</v>
      </c>
      <c r="K17">
        <f t="shared" si="6"/>
        <v>1.5683214581135922</v>
      </c>
      <c r="L17">
        <f t="shared" si="7"/>
        <v>0.1417990960305493</v>
      </c>
      <c r="M17">
        <f t="shared" si="8"/>
        <v>89.858200469712159</v>
      </c>
      <c r="N17">
        <f t="shared" si="9"/>
        <v>-19999.877501125455</v>
      </c>
      <c r="O17">
        <f t="shared" si="10"/>
        <v>49.497171513813107</v>
      </c>
      <c r="P17">
        <f t="shared" si="11"/>
        <v>49.49717151381126</v>
      </c>
    </row>
    <row r="18" spans="1:16" x14ac:dyDescent="0.25">
      <c r="A18" t="s">
        <v>17</v>
      </c>
      <c r="B18">
        <v>0.5</v>
      </c>
      <c r="C18" t="s">
        <v>9</v>
      </c>
      <c r="E18">
        <f t="shared" si="0"/>
        <v>7.5</v>
      </c>
      <c r="F18">
        <f t="shared" si="1"/>
        <v>75</v>
      </c>
      <c r="G18">
        <f t="shared" si="2"/>
        <v>20000</v>
      </c>
      <c r="H18">
        <f t="shared" si="3"/>
        <v>53.033008588991059</v>
      </c>
      <c r="I18">
        <f t="shared" si="4"/>
        <v>53.033008588991059</v>
      </c>
      <c r="J18">
        <f t="shared" si="5"/>
        <v>2.651634892576242E-3</v>
      </c>
      <c r="K18">
        <f t="shared" si="6"/>
        <v>1.5681446825802265</v>
      </c>
      <c r="L18">
        <f t="shared" si="7"/>
        <v>0.15192748815424409</v>
      </c>
      <c r="M18">
        <f t="shared" si="8"/>
        <v>89.84807197772912</v>
      </c>
      <c r="N18">
        <f t="shared" si="9"/>
        <v>-19999.859376483135</v>
      </c>
      <c r="O18">
        <f t="shared" si="10"/>
        <v>53.032635704582106</v>
      </c>
      <c r="P18">
        <f t="shared" si="11"/>
        <v>53.032635704582177</v>
      </c>
    </row>
    <row r="19" spans="1:16" x14ac:dyDescent="0.25">
      <c r="A19" t="s">
        <v>26</v>
      </c>
      <c r="B19">
        <v>0</v>
      </c>
      <c r="C19" t="s">
        <v>27</v>
      </c>
      <c r="E19">
        <f t="shared" si="0"/>
        <v>8</v>
      </c>
      <c r="F19">
        <f t="shared" si="1"/>
        <v>80</v>
      </c>
      <c r="G19">
        <f t="shared" si="2"/>
        <v>20000</v>
      </c>
      <c r="H19">
        <f t="shared" si="3"/>
        <v>56.568542494923797</v>
      </c>
      <c r="I19">
        <f t="shared" si="4"/>
        <v>56.568542494923797</v>
      </c>
      <c r="J19">
        <f t="shared" si="5"/>
        <v>2.8284082687599519E-3</v>
      </c>
      <c r="K19">
        <f t="shared" si="6"/>
        <v>1.5679679072125865</v>
      </c>
      <c r="L19">
        <f t="shared" si="7"/>
        <v>0.16205585653984911</v>
      </c>
      <c r="M19">
        <f t="shared" si="8"/>
        <v>89.837943495241475</v>
      </c>
      <c r="N19">
        <f t="shared" si="9"/>
        <v>-19999.840001919973</v>
      </c>
      <c r="O19">
        <f t="shared" si="10"/>
        <v>56.568089952015548</v>
      </c>
      <c r="P19">
        <f t="shared" si="11"/>
        <v>56.568089952014354</v>
      </c>
    </row>
    <row r="20" spans="1:16" x14ac:dyDescent="0.25">
      <c r="A20" t="s">
        <v>34</v>
      </c>
      <c r="B20">
        <v>20000</v>
      </c>
      <c r="E20">
        <f t="shared" si="0"/>
        <v>8.5</v>
      </c>
      <c r="F20">
        <f t="shared" si="1"/>
        <v>85</v>
      </c>
      <c r="G20">
        <f t="shared" si="2"/>
        <v>20000</v>
      </c>
      <c r="H20">
        <f t="shared" si="3"/>
        <v>60.104076400856535</v>
      </c>
      <c r="I20">
        <f t="shared" si="4"/>
        <v>60.104076400856535</v>
      </c>
      <c r="J20">
        <f t="shared" si="5"/>
        <v>3.0051812030171552E-3</v>
      </c>
      <c r="K20">
        <f t="shared" si="6"/>
        <v>1.5677911320217204</v>
      </c>
      <c r="L20">
        <f t="shared" si="7"/>
        <v>0.17218419960493042</v>
      </c>
      <c r="M20">
        <f t="shared" si="8"/>
        <v>89.827815022882234</v>
      </c>
      <c r="N20">
        <f t="shared" si="9"/>
        <v>-19999.819377446867</v>
      </c>
      <c r="O20">
        <f t="shared" si="10"/>
        <v>60.103533593271017</v>
      </c>
      <c r="P20">
        <f t="shared" si="11"/>
        <v>60.103533593269873</v>
      </c>
    </row>
    <row r="21" spans="1:16" x14ac:dyDescent="0.25">
      <c r="E21">
        <f t="shared" si="0"/>
        <v>9</v>
      </c>
      <c r="F21">
        <f t="shared" si="1"/>
        <v>90</v>
      </c>
      <c r="G21">
        <f t="shared" si="2"/>
        <v>20000</v>
      </c>
      <c r="H21">
        <f t="shared" si="3"/>
        <v>63.639610306789272</v>
      </c>
      <c r="I21">
        <f t="shared" si="4"/>
        <v>63.639610306789272</v>
      </c>
      <c r="J21">
        <f t="shared" si="5"/>
        <v>3.1819536677295283E-3</v>
      </c>
      <c r="K21">
        <f t="shared" si="6"/>
        <v>1.567614357018676</v>
      </c>
      <c r="L21">
        <f t="shared" si="7"/>
        <v>0.18231251576707466</v>
      </c>
      <c r="M21">
        <f t="shared" si="8"/>
        <v>89.817686561284376</v>
      </c>
      <c r="N21">
        <f t="shared" si="9"/>
        <v>-19999.797503075421</v>
      </c>
      <c r="O21">
        <f t="shared" si="10"/>
        <v>63.63896596552356</v>
      </c>
      <c r="P21">
        <f t="shared" si="11"/>
        <v>63.638965965520839</v>
      </c>
    </row>
    <row r="22" spans="1:16" x14ac:dyDescent="0.25">
      <c r="E22">
        <f t="shared" si="0"/>
        <v>9.5</v>
      </c>
      <c r="F22">
        <f t="shared" si="1"/>
        <v>95</v>
      </c>
      <c r="G22">
        <f t="shared" si="2"/>
        <v>20000</v>
      </c>
      <c r="H22">
        <f t="shared" si="3"/>
        <v>67.175144212722003</v>
      </c>
      <c r="I22">
        <f t="shared" si="4"/>
        <v>67.175144212722003</v>
      </c>
      <c r="J22">
        <f t="shared" si="5"/>
        <v>3.3587256352791239E-3</v>
      </c>
      <c r="K22">
        <f t="shared" si="6"/>
        <v>1.5674375822145015</v>
      </c>
      <c r="L22">
        <f t="shared" si="7"/>
        <v>0.19244080344389003</v>
      </c>
      <c r="M22">
        <f t="shared" si="8"/>
        <v>89.807558111080922</v>
      </c>
      <c r="N22">
        <f t="shared" si="9"/>
        <v>-19999.774378817925</v>
      </c>
      <c r="O22">
        <f t="shared" si="10"/>
        <v>67.17438640595293</v>
      </c>
      <c r="P22">
        <f t="shared" si="11"/>
        <v>67.174386405949832</v>
      </c>
    </row>
    <row r="23" spans="1:16" x14ac:dyDescent="0.25">
      <c r="E23">
        <f t="shared" si="0"/>
        <v>10</v>
      </c>
      <c r="F23">
        <f t="shared" si="1"/>
        <v>100</v>
      </c>
      <c r="G23">
        <f t="shared" si="2"/>
        <v>20000</v>
      </c>
      <c r="H23">
        <f t="shared" si="3"/>
        <v>70.710678118654741</v>
      </c>
      <c r="I23">
        <f t="shared" si="4"/>
        <v>70.710678118654741</v>
      </c>
      <c r="J23">
        <f t="shared" si="5"/>
        <v>3.5354970780483983E-3</v>
      </c>
      <c r="K23">
        <f t="shared" si="6"/>
        <v>1.5672608076202446</v>
      </c>
      <c r="L23">
        <f t="shared" si="7"/>
        <v>0.20256906105300784</v>
      </c>
      <c r="M23">
        <f t="shared" si="8"/>
        <v>89.797429672904869</v>
      </c>
      <c r="N23">
        <f t="shared" si="9"/>
        <v>-19999.750004687401</v>
      </c>
      <c r="O23">
        <f t="shared" si="10"/>
        <v>70.709794251753053</v>
      </c>
      <c r="P23">
        <f t="shared" si="11"/>
        <v>70.709794251750722</v>
      </c>
    </row>
    <row r="24" spans="1:16" x14ac:dyDescent="0.25">
      <c r="E24">
        <f t="shared" si="0"/>
        <v>10.5</v>
      </c>
      <c r="F24">
        <f t="shared" si="1"/>
        <v>105</v>
      </c>
      <c r="G24">
        <f t="shared" si="2"/>
        <v>20000</v>
      </c>
      <c r="H24">
        <f t="shared" si="3"/>
        <v>74.246212024587479</v>
      </c>
      <c r="I24">
        <f t="shared" si="4"/>
        <v>74.246212024587479</v>
      </c>
      <c r="J24">
        <f t="shared" si="5"/>
        <v>3.7122679684202294E-3</v>
      </c>
      <c r="K24">
        <f t="shared" si="6"/>
        <v>1.5670840332469529</v>
      </c>
      <c r="L24">
        <f t="shared" si="7"/>
        <v>0.21269728701208351</v>
      </c>
      <c r="M24">
        <f t="shared" si="8"/>
        <v>89.787301247389181</v>
      </c>
      <c r="N24">
        <f t="shared" si="9"/>
        <v>-19999.724380697557</v>
      </c>
      <c r="O24">
        <f t="shared" si="10"/>
        <v>74.245188840132528</v>
      </c>
      <c r="P24">
        <f t="shared" si="11"/>
        <v>74.245188840129117</v>
      </c>
    </row>
    <row r="25" spans="1:16" x14ac:dyDescent="0.25">
      <c r="E25">
        <f t="shared" si="0"/>
        <v>11</v>
      </c>
      <c r="F25">
        <f t="shared" si="1"/>
        <v>110</v>
      </c>
      <c r="G25">
        <f t="shared" si="2"/>
        <v>20000</v>
      </c>
      <c r="H25">
        <f t="shared" si="3"/>
        <v>77.781745930520216</v>
      </c>
      <c r="I25">
        <f t="shared" si="4"/>
        <v>77.781745930520216</v>
      </c>
      <c r="J25">
        <f t="shared" si="5"/>
        <v>3.8890382787779391E-3</v>
      </c>
      <c r="K25">
        <f t="shared" si="6"/>
        <v>1.5669072591056743</v>
      </c>
      <c r="L25">
        <f t="shared" si="7"/>
        <v>0.22282547973879799</v>
      </c>
      <c r="M25">
        <f t="shared" si="8"/>
        <v>89.777172835166866</v>
      </c>
      <c r="N25">
        <f t="shared" si="9"/>
        <v>-19999.697506862798</v>
      </c>
      <c r="O25">
        <f t="shared" si="10"/>
        <v>77.780569508306229</v>
      </c>
      <c r="P25">
        <f t="shared" si="11"/>
        <v>77.780569508303032</v>
      </c>
    </row>
    <row r="26" spans="1:16" x14ac:dyDescent="0.25">
      <c r="E26">
        <f t="shared" si="0"/>
        <v>11.5</v>
      </c>
      <c r="F26">
        <f t="shared" si="1"/>
        <v>115</v>
      </c>
      <c r="G26">
        <f t="shared" si="2"/>
        <v>20000</v>
      </c>
      <c r="H26">
        <f t="shared" si="3"/>
        <v>81.317279836452954</v>
      </c>
      <c r="I26">
        <f t="shared" si="4"/>
        <v>81.317279836452954</v>
      </c>
      <c r="J26">
        <f t="shared" si="5"/>
        <v>4.0658079815053191E-3</v>
      </c>
      <c r="K26">
        <f t="shared" si="6"/>
        <v>1.5667304852074564</v>
      </c>
      <c r="L26">
        <f t="shared" si="7"/>
        <v>0.23295363765085905</v>
      </c>
      <c r="M26">
        <f t="shared" si="8"/>
        <v>89.767044436870904</v>
      </c>
      <c r="N26">
        <f t="shared" si="9"/>
        <v>-19999.669383198241</v>
      </c>
      <c r="O26">
        <f t="shared" si="10"/>
        <v>81.315935593504818</v>
      </c>
      <c r="P26">
        <f t="shared" si="11"/>
        <v>81.315935593503582</v>
      </c>
    </row>
    <row r="27" spans="1:16" x14ac:dyDescent="0.25">
      <c r="E27">
        <f t="shared" si="0"/>
        <v>12</v>
      </c>
      <c r="F27">
        <f t="shared" si="1"/>
        <v>120</v>
      </c>
      <c r="G27">
        <f t="shared" si="2"/>
        <v>20000</v>
      </c>
      <c r="H27">
        <f t="shared" si="3"/>
        <v>84.852813742385692</v>
      </c>
      <c r="I27">
        <f t="shared" si="4"/>
        <v>84.852813742385692</v>
      </c>
      <c r="J27">
        <f t="shared" si="5"/>
        <v>4.2425770489866507E-3</v>
      </c>
      <c r="K27">
        <f t="shared" si="6"/>
        <v>1.5665537115633466</v>
      </c>
      <c r="L27">
        <f t="shared" si="7"/>
        <v>0.24308175916600261</v>
      </c>
      <c r="M27">
        <f t="shared" si="8"/>
        <v>89.756916053134262</v>
      </c>
      <c r="N27">
        <f t="shared" si="9"/>
        <v>-19999.640009719711</v>
      </c>
      <c r="O27">
        <f t="shared" si="10"/>
        <v>84.851286432975286</v>
      </c>
      <c r="P27">
        <f t="shared" si="11"/>
        <v>84.851286432975556</v>
      </c>
    </row>
    <row r="28" spans="1:16" x14ac:dyDescent="0.25">
      <c r="E28">
        <f t="shared" si="0"/>
        <v>12.5</v>
      </c>
      <c r="F28">
        <f t="shared" si="1"/>
        <v>125</v>
      </c>
      <c r="G28">
        <f t="shared" si="2"/>
        <v>20000</v>
      </c>
      <c r="H28">
        <f t="shared" si="3"/>
        <v>88.38834764831843</v>
      </c>
      <c r="I28">
        <f t="shared" si="4"/>
        <v>88.38834764831843</v>
      </c>
      <c r="J28">
        <f t="shared" si="5"/>
        <v>4.419345453606725E-3</v>
      </c>
      <c r="K28">
        <f t="shared" si="6"/>
        <v>1.5663769381843919</v>
      </c>
      <c r="L28">
        <f t="shared" si="7"/>
        <v>0.2532098427019937</v>
      </c>
      <c r="M28">
        <f t="shared" si="8"/>
        <v>89.746787684589904</v>
      </c>
      <c r="N28">
        <f t="shared" si="9"/>
        <v>-19999.609386443721</v>
      </c>
      <c r="O28">
        <f t="shared" si="10"/>
        <v>88.386621363981362</v>
      </c>
      <c r="P28">
        <f t="shared" si="11"/>
        <v>88.38662136397798</v>
      </c>
    </row>
    <row r="29" spans="1:16" x14ac:dyDescent="0.25">
      <c r="E29">
        <f t="shared" si="0"/>
        <v>13</v>
      </c>
      <c r="F29">
        <f t="shared" si="1"/>
        <v>130</v>
      </c>
      <c r="G29">
        <f t="shared" si="2"/>
        <v>20000</v>
      </c>
      <c r="H29">
        <f t="shared" si="3"/>
        <v>91.923881554251167</v>
      </c>
      <c r="I29">
        <f t="shared" si="4"/>
        <v>91.923881554251167</v>
      </c>
      <c r="J29">
        <f t="shared" si="5"/>
        <v>4.596113167750872E-3</v>
      </c>
      <c r="K29">
        <f t="shared" si="6"/>
        <v>1.5662001650816404</v>
      </c>
      <c r="L29">
        <f t="shared" si="7"/>
        <v>0.26333788667662833</v>
      </c>
      <c r="M29">
        <f t="shared" si="8"/>
        <v>89.736659331870797</v>
      </c>
      <c r="N29">
        <f t="shared" si="9"/>
        <v>-19999.577513387499</v>
      </c>
      <c r="O29">
        <f t="shared" si="10"/>
        <v>91.921939723786437</v>
      </c>
      <c r="P29">
        <f t="shared" si="11"/>
        <v>91.921939723784874</v>
      </c>
    </row>
    <row r="30" spans="1:16" x14ac:dyDescent="0.25">
      <c r="E30">
        <f t="shared" si="0"/>
        <v>13.5</v>
      </c>
      <c r="F30">
        <f t="shared" si="1"/>
        <v>135</v>
      </c>
      <c r="G30">
        <f t="shared" si="2"/>
        <v>20000</v>
      </c>
      <c r="H30">
        <f t="shared" si="3"/>
        <v>95.459415460183905</v>
      </c>
      <c r="I30">
        <f t="shared" si="4"/>
        <v>95.459415460183905</v>
      </c>
      <c r="J30">
        <f t="shared" si="5"/>
        <v>4.7728801638049724E-3</v>
      </c>
      <c r="K30">
        <f t="shared" si="6"/>
        <v>1.5660233922661388</v>
      </c>
      <c r="L30">
        <f t="shared" si="7"/>
        <v>0.27346588950773393</v>
      </c>
      <c r="M30">
        <f t="shared" si="8"/>
        <v>89.72653099560992</v>
      </c>
      <c r="N30">
        <f t="shared" si="9"/>
        <v>-19999.544390568968</v>
      </c>
      <c r="O30">
        <f t="shared" si="10"/>
        <v>95.457240849685135</v>
      </c>
      <c r="P30">
        <f t="shared" si="11"/>
        <v>95.457240849685704</v>
      </c>
    </row>
    <row r="31" spans="1:16" x14ac:dyDescent="0.25">
      <c r="E31">
        <f t="shared" si="0"/>
        <v>14</v>
      </c>
      <c r="F31">
        <f t="shared" si="1"/>
        <v>140</v>
      </c>
      <c r="G31">
        <f t="shared" si="2"/>
        <v>20000</v>
      </c>
      <c r="H31">
        <f t="shared" si="3"/>
        <v>98.994949366116643</v>
      </c>
      <c r="I31">
        <f t="shared" si="4"/>
        <v>98.994949366116643</v>
      </c>
      <c r="J31">
        <f t="shared" si="5"/>
        <v>4.9496464141554905E-3</v>
      </c>
      <c r="K31">
        <f t="shared" si="6"/>
        <v>1.5658466197489342</v>
      </c>
      <c r="L31">
        <f t="shared" si="7"/>
        <v>0.28359384961317152</v>
      </c>
      <c r="M31">
        <f t="shared" si="8"/>
        <v>89.716402676440197</v>
      </c>
      <c r="N31">
        <f t="shared" si="9"/>
        <v>-19999.510018006764</v>
      </c>
      <c r="O31">
        <f t="shared" si="10"/>
        <v>98.992524078986008</v>
      </c>
      <c r="P31">
        <f t="shared" si="11"/>
        <v>98.992524078986136</v>
      </c>
    </row>
    <row r="32" spans="1:16" x14ac:dyDescent="0.25">
      <c r="E32">
        <f t="shared" si="0"/>
        <v>14.5</v>
      </c>
      <c r="F32">
        <f t="shared" si="1"/>
        <v>145</v>
      </c>
      <c r="G32">
        <f t="shared" si="2"/>
        <v>20000</v>
      </c>
      <c r="H32">
        <f t="shared" si="3"/>
        <v>102.53048327204938</v>
      </c>
      <c r="I32">
        <f t="shared" si="4"/>
        <v>102.53048327204938</v>
      </c>
      <c r="J32">
        <f t="shared" si="5"/>
        <v>5.1264118911894894E-3</v>
      </c>
      <c r="K32">
        <f t="shared" si="6"/>
        <v>1.5656698475410737</v>
      </c>
      <c r="L32">
        <f t="shared" si="7"/>
        <v>0.29372176541083633</v>
      </c>
      <c r="M32">
        <f t="shared" si="8"/>
        <v>89.706274374994578</v>
      </c>
      <c r="N32">
        <f t="shared" si="9"/>
        <v>-19999.474395720215</v>
      </c>
      <c r="O32">
        <f t="shared" si="10"/>
        <v>102.5277887490078</v>
      </c>
      <c r="P32">
        <f t="shared" si="11"/>
        <v>102.52778874900858</v>
      </c>
    </row>
    <row r="33" spans="5:16" x14ac:dyDescent="0.25">
      <c r="E33">
        <f t="shared" si="0"/>
        <v>15</v>
      </c>
      <c r="F33">
        <f t="shared" si="1"/>
        <v>150</v>
      </c>
      <c r="G33">
        <f t="shared" si="2"/>
        <v>20000</v>
      </c>
      <c r="H33">
        <f t="shared" si="3"/>
        <v>106.06601717798212</v>
      </c>
      <c r="I33">
        <f t="shared" si="4"/>
        <v>106.06601717798212</v>
      </c>
      <c r="J33">
        <f t="shared" si="5"/>
        <v>5.303176567294658E-3</v>
      </c>
      <c r="K33">
        <f t="shared" si="6"/>
        <v>1.5654930756536041</v>
      </c>
      <c r="L33">
        <f t="shared" si="7"/>
        <v>0.30384963531865949</v>
      </c>
      <c r="M33">
        <f t="shared" si="8"/>
        <v>89.696146091906002</v>
      </c>
      <c r="N33">
        <f t="shared" si="9"/>
        <v>-19999.437523729353</v>
      </c>
      <c r="O33">
        <f t="shared" si="10"/>
        <v>106.06303419709313</v>
      </c>
      <c r="P33">
        <f t="shared" si="11"/>
        <v>106.0630341970929</v>
      </c>
    </row>
    <row r="34" spans="5:16" x14ac:dyDescent="0.25">
      <c r="E34">
        <f t="shared" si="0"/>
        <v>15.5</v>
      </c>
      <c r="F34">
        <f t="shared" si="1"/>
        <v>155</v>
      </c>
      <c r="G34">
        <f t="shared" si="2"/>
        <v>20000</v>
      </c>
      <c r="H34">
        <f t="shared" si="3"/>
        <v>109.60155108391486</v>
      </c>
      <c r="I34">
        <f t="shared" si="4"/>
        <v>109.60155108391486</v>
      </c>
      <c r="J34">
        <f t="shared" si="5"/>
        <v>5.4799404148593274E-3</v>
      </c>
      <c r="K34">
        <f t="shared" si="6"/>
        <v>1.5653163040975719</v>
      </c>
      <c r="L34">
        <f t="shared" si="7"/>
        <v>0.31397745775460889</v>
      </c>
      <c r="M34">
        <f t="shared" si="8"/>
        <v>89.686017827807405</v>
      </c>
      <c r="N34">
        <f t="shared" si="9"/>
        <v>-19999.399402054925</v>
      </c>
      <c r="O34">
        <f t="shared" si="10"/>
        <v>109.59825976060033</v>
      </c>
      <c r="P34">
        <f t="shared" si="11"/>
        <v>109.59825976059696</v>
      </c>
    </row>
    <row r="35" spans="5:16" x14ac:dyDescent="0.25">
      <c r="E35">
        <f t="shared" si="0"/>
        <v>16</v>
      </c>
      <c r="F35">
        <f t="shared" si="1"/>
        <v>160</v>
      </c>
      <c r="G35">
        <f t="shared" si="2"/>
        <v>20000</v>
      </c>
      <c r="H35">
        <f t="shared" si="3"/>
        <v>113.13708498984759</v>
      </c>
      <c r="I35">
        <f t="shared" si="4"/>
        <v>113.13708498984759</v>
      </c>
      <c r="J35">
        <f t="shared" si="5"/>
        <v>5.6567034062724991E-3</v>
      </c>
      <c r="K35">
        <f t="shared" si="6"/>
        <v>1.5651395328840243</v>
      </c>
      <c r="L35">
        <f t="shared" si="7"/>
        <v>0.32410523113669082</v>
      </c>
      <c r="M35">
        <f t="shared" si="8"/>
        <v>89.67588958333171</v>
      </c>
      <c r="N35">
        <f t="shared" si="9"/>
        <v>-19999.360030718362</v>
      </c>
      <c r="O35">
        <f t="shared" si="10"/>
        <v>113.13346477689933</v>
      </c>
      <c r="P35">
        <f t="shared" si="11"/>
        <v>113.13346477689721</v>
      </c>
    </row>
    <row r="36" spans="5:16" x14ac:dyDescent="0.25">
      <c r="E36">
        <f t="shared" si="0"/>
        <v>16.5</v>
      </c>
      <c r="F36">
        <f t="shared" si="1"/>
        <v>165</v>
      </c>
      <c r="G36">
        <f t="shared" si="2"/>
        <v>20000</v>
      </c>
      <c r="H36">
        <f t="shared" si="3"/>
        <v>116.67261889578033</v>
      </c>
      <c r="I36">
        <f t="shared" si="4"/>
        <v>116.67261889578033</v>
      </c>
      <c r="J36">
        <f t="shared" si="5"/>
        <v>5.8334655139238639E-3</v>
      </c>
      <c r="K36">
        <f t="shared" si="6"/>
        <v>1.5649627620240074</v>
      </c>
      <c r="L36">
        <f t="shared" si="7"/>
        <v>0.33423295388295116</v>
      </c>
      <c r="M36">
        <f t="shared" si="8"/>
        <v>89.665761359111855</v>
      </c>
      <c r="N36">
        <f t="shared" si="9"/>
        <v>-19999.319409741809</v>
      </c>
      <c r="O36">
        <f t="shared" si="10"/>
        <v>116.66864858339012</v>
      </c>
      <c r="P36">
        <f t="shared" si="11"/>
        <v>116.66864858338943</v>
      </c>
    </row>
    <row r="37" spans="5:16" x14ac:dyDescent="0.25">
      <c r="E37">
        <f t="shared" si="0"/>
        <v>17</v>
      </c>
      <c r="F37">
        <f t="shared" si="1"/>
        <v>170</v>
      </c>
      <c r="G37">
        <f t="shared" si="2"/>
        <v>20000</v>
      </c>
      <c r="H37">
        <f t="shared" si="3"/>
        <v>120.20815280171307</v>
      </c>
      <c r="I37">
        <f t="shared" si="4"/>
        <v>120.20815280171307</v>
      </c>
      <c r="J37">
        <f t="shared" si="5"/>
        <v>6.0102267102038259E-3</v>
      </c>
      <c r="K37">
        <f t="shared" si="6"/>
        <v>1.5647859915285676</v>
      </c>
      <c r="L37">
        <f t="shared" si="7"/>
        <v>0.34436062441147652</v>
      </c>
      <c r="M37">
        <f t="shared" si="8"/>
        <v>89.655633155780706</v>
      </c>
      <c r="N37">
        <f t="shared" si="9"/>
        <v>-19999.277539148112</v>
      </c>
      <c r="O37">
        <f t="shared" si="10"/>
        <v>120.20381051748998</v>
      </c>
      <c r="P37">
        <f t="shared" si="11"/>
        <v>120.20381051748923</v>
      </c>
    </row>
    <row r="38" spans="5:16" x14ac:dyDescent="0.25">
      <c r="E38">
        <f t="shared" si="0"/>
        <v>17.5</v>
      </c>
      <c r="F38">
        <f t="shared" si="1"/>
        <v>175</v>
      </c>
      <c r="G38">
        <f t="shared" si="2"/>
        <v>20000</v>
      </c>
      <c r="H38">
        <f t="shared" si="3"/>
        <v>123.74368670764581</v>
      </c>
      <c r="I38">
        <f t="shared" si="4"/>
        <v>123.74368670764581</v>
      </c>
      <c r="J38">
        <f t="shared" si="5"/>
        <v>6.186986967503522E-3</v>
      </c>
      <c r="K38">
        <f t="shared" si="6"/>
        <v>1.564609221408751</v>
      </c>
      <c r="L38">
        <f t="shared" si="7"/>
        <v>0.35448824114039562</v>
      </c>
      <c r="M38">
        <f t="shared" si="8"/>
        <v>89.6455049739712</v>
      </c>
      <c r="N38">
        <f t="shared" si="9"/>
        <v>-19999.234418960819</v>
      </c>
      <c r="O38">
        <f t="shared" si="10"/>
        <v>123.73894991663386</v>
      </c>
      <c r="P38">
        <f t="shared" si="11"/>
        <v>123.73894991663272</v>
      </c>
    </row>
    <row r="39" spans="5:16" x14ac:dyDescent="0.25">
      <c r="E39">
        <f t="shared" si="0"/>
        <v>18</v>
      </c>
      <c r="F39">
        <f t="shared" si="1"/>
        <v>180</v>
      </c>
      <c r="G39">
        <f t="shared" si="2"/>
        <v>20000</v>
      </c>
      <c r="H39">
        <f t="shared" si="3"/>
        <v>127.27922061357854</v>
      </c>
      <c r="I39">
        <f t="shared" si="4"/>
        <v>127.27922061357854</v>
      </c>
      <c r="J39">
        <f t="shared" si="5"/>
        <v>6.3637462582148471E-3</v>
      </c>
      <c r="K39">
        <f t="shared" si="6"/>
        <v>1.5644324516756039</v>
      </c>
      <c r="L39">
        <f t="shared" si="7"/>
        <v>0.3646158024878805</v>
      </c>
      <c r="M39">
        <f t="shared" si="8"/>
        <v>89.635376814316217</v>
      </c>
      <c r="N39">
        <f t="shared" si="9"/>
        <v>-19999.190049204179</v>
      </c>
      <c r="O39">
        <f t="shared" si="10"/>
        <v>127.27406611827952</v>
      </c>
      <c r="P39">
        <f t="shared" si="11"/>
        <v>127.27406611827718</v>
      </c>
    </row>
    <row r="40" spans="5:16" x14ac:dyDescent="0.25">
      <c r="E40">
        <f t="shared" si="0"/>
        <v>18.5</v>
      </c>
      <c r="F40">
        <f t="shared" si="1"/>
        <v>185</v>
      </c>
      <c r="G40">
        <f t="shared" si="2"/>
        <v>20000</v>
      </c>
      <c r="H40">
        <f t="shared" si="3"/>
        <v>130.81475451951127</v>
      </c>
      <c r="I40">
        <f t="shared" si="4"/>
        <v>130.81475451951127</v>
      </c>
      <c r="J40">
        <f t="shared" si="5"/>
        <v>6.5405045547304759E-3</v>
      </c>
      <c r="K40">
        <f t="shared" si="6"/>
        <v>1.5642556823401721</v>
      </c>
      <c r="L40">
        <f t="shared" si="7"/>
        <v>0.37474330687214802</v>
      </c>
      <c r="M40">
        <f t="shared" si="8"/>
        <v>89.625248677448639</v>
      </c>
      <c r="N40">
        <f t="shared" si="9"/>
        <v>-19999.144429903146</v>
      </c>
      <c r="O40">
        <f t="shared" si="10"/>
        <v>130.80915845990353</v>
      </c>
      <c r="P40">
        <f t="shared" si="11"/>
        <v>130.80915845990157</v>
      </c>
    </row>
    <row r="41" spans="5:16" x14ac:dyDescent="0.25">
      <c r="E41">
        <f t="shared" si="0"/>
        <v>19</v>
      </c>
      <c r="F41">
        <f t="shared" si="1"/>
        <v>190</v>
      </c>
      <c r="G41">
        <f t="shared" si="2"/>
        <v>20000</v>
      </c>
      <c r="H41">
        <f t="shared" si="3"/>
        <v>134.35028842544401</v>
      </c>
      <c r="I41">
        <f t="shared" si="4"/>
        <v>134.35028842544401</v>
      </c>
      <c r="J41">
        <f t="shared" si="5"/>
        <v>6.7172618294438838E-3</v>
      </c>
      <c r="K41">
        <f t="shared" si="6"/>
        <v>1.5640789134135016</v>
      </c>
      <c r="L41">
        <f t="shared" si="7"/>
        <v>0.38487075271146076</v>
      </c>
      <c r="M41">
        <f t="shared" si="8"/>
        <v>89.615120564001359</v>
      </c>
      <c r="N41">
        <f t="shared" si="9"/>
        <v>-19999.097561083374</v>
      </c>
      <c r="O41">
        <f t="shared" si="10"/>
        <v>134.34422627900628</v>
      </c>
      <c r="P41">
        <f t="shared" si="11"/>
        <v>134.34422627900724</v>
      </c>
    </row>
    <row r="42" spans="5:16" x14ac:dyDescent="0.25">
      <c r="E42">
        <f t="shared" si="0"/>
        <v>19.5</v>
      </c>
      <c r="F42">
        <f t="shared" si="1"/>
        <v>195</v>
      </c>
      <c r="G42">
        <f t="shared" si="2"/>
        <v>20000</v>
      </c>
      <c r="H42">
        <f t="shared" si="3"/>
        <v>137.88582233137674</v>
      </c>
      <c r="I42">
        <f t="shared" si="4"/>
        <v>137.88582233137674</v>
      </c>
      <c r="J42">
        <f t="shared" si="5"/>
        <v>6.89401805474937E-3</v>
      </c>
      <c r="K42">
        <f t="shared" si="6"/>
        <v>1.5639021449066375</v>
      </c>
      <c r="L42">
        <f t="shared" si="7"/>
        <v>0.39499813842412862</v>
      </c>
      <c r="M42">
        <f t="shared" si="8"/>
        <v>89.604992474607215</v>
      </c>
      <c r="N42">
        <f t="shared" si="9"/>
        <v>-19999.049442771222</v>
      </c>
      <c r="O42">
        <f t="shared" si="10"/>
        <v>137.87926891312142</v>
      </c>
      <c r="P42">
        <f t="shared" si="11"/>
        <v>137.87926891311861</v>
      </c>
    </row>
    <row r="43" spans="5:16" x14ac:dyDescent="0.25">
      <c r="E43">
        <f t="shared" si="0"/>
        <v>20</v>
      </c>
      <c r="F43">
        <f t="shared" si="1"/>
        <v>200</v>
      </c>
      <c r="G43">
        <f t="shared" si="2"/>
        <v>20000</v>
      </c>
      <c r="H43">
        <f t="shared" si="3"/>
        <v>141.42135623730948</v>
      </c>
      <c r="I43">
        <f t="shared" si="4"/>
        <v>141.42135623730948</v>
      </c>
      <c r="J43">
        <f t="shared" si="5"/>
        <v>7.0707732030420778E-3</v>
      </c>
      <c r="K43">
        <f t="shared" si="6"/>
        <v>1.5637253768306258</v>
      </c>
      <c r="L43">
        <f t="shared" si="7"/>
        <v>0.40512546242850977</v>
      </c>
      <c r="M43">
        <f t="shared" si="8"/>
        <v>89.594864409899102</v>
      </c>
      <c r="N43">
        <f t="shared" si="9"/>
        <v>-19999.00007499375</v>
      </c>
      <c r="O43">
        <f t="shared" si="10"/>
        <v>141.4142856997853</v>
      </c>
      <c r="P43">
        <f t="shared" si="11"/>
        <v>141.41428569978353</v>
      </c>
    </row>
    <row r="44" spans="5:16" x14ac:dyDescent="0.25">
      <c r="E44">
        <f t="shared" si="0"/>
        <v>20.5</v>
      </c>
      <c r="F44">
        <f t="shared" si="1"/>
        <v>205</v>
      </c>
      <c r="G44">
        <f t="shared" si="2"/>
        <v>20000</v>
      </c>
      <c r="H44">
        <f t="shared" si="3"/>
        <v>144.95689014324222</v>
      </c>
      <c r="I44">
        <f t="shared" si="4"/>
        <v>144.95689014324222</v>
      </c>
      <c r="J44">
        <f t="shared" si="5"/>
        <v>7.2475272467180211E-3</v>
      </c>
      <c r="K44">
        <f t="shared" si="6"/>
        <v>1.5635486091965116</v>
      </c>
      <c r="L44">
        <f t="shared" si="7"/>
        <v>0.41525272314301231</v>
      </c>
      <c r="M44">
        <f t="shared" si="8"/>
        <v>89.584736370509845</v>
      </c>
      <c r="N44">
        <f t="shared" si="9"/>
        <v>-19998.949457778719</v>
      </c>
      <c r="O44">
        <f t="shared" si="10"/>
        <v>144.94927597657744</v>
      </c>
      <c r="P44">
        <f t="shared" si="11"/>
        <v>144.94927597657417</v>
      </c>
    </row>
    <row r="45" spans="5:16" x14ac:dyDescent="0.25">
      <c r="E45">
        <f t="shared" si="0"/>
        <v>21</v>
      </c>
      <c r="F45">
        <f t="shared" si="1"/>
        <v>210</v>
      </c>
      <c r="G45">
        <f t="shared" si="2"/>
        <v>20000</v>
      </c>
      <c r="H45">
        <f t="shared" si="3"/>
        <v>148.49242404917496</v>
      </c>
      <c r="I45">
        <f t="shared" si="4"/>
        <v>148.49242404917496</v>
      </c>
      <c r="J45">
        <f t="shared" si="5"/>
        <v>7.4242801581741041E-3</v>
      </c>
      <c r="K45">
        <f t="shared" si="6"/>
        <v>1.5633718420153402</v>
      </c>
      <c r="L45">
        <f t="shared" si="7"/>
        <v>0.42537991898609545</v>
      </c>
      <c r="M45">
        <f t="shared" si="8"/>
        <v>89.574608357072307</v>
      </c>
      <c r="N45">
        <f t="shared" si="9"/>
        <v>-19998.897591154593</v>
      </c>
      <c r="O45">
        <f t="shared" si="10"/>
        <v>148.48423908109001</v>
      </c>
      <c r="P45">
        <f t="shared" si="11"/>
        <v>148.48423908108757</v>
      </c>
    </row>
    <row r="46" spans="5:16" x14ac:dyDescent="0.25">
      <c r="E46">
        <f t="shared" si="0"/>
        <v>21.5</v>
      </c>
      <c r="F46">
        <f t="shared" si="1"/>
        <v>215</v>
      </c>
      <c r="G46">
        <f t="shared" si="2"/>
        <v>20000</v>
      </c>
      <c r="H46">
        <f t="shared" si="3"/>
        <v>152.02795795510769</v>
      </c>
      <c r="I46">
        <f t="shared" si="4"/>
        <v>152.02795795510769</v>
      </c>
      <c r="J46">
        <f t="shared" si="5"/>
        <v>7.6010319098081414E-3</v>
      </c>
      <c r="K46">
        <f t="shared" si="6"/>
        <v>1.5631950752981565</v>
      </c>
      <c r="L46">
        <f t="shared" si="7"/>
        <v>0.4355070483762703</v>
      </c>
      <c r="M46">
        <f t="shared" si="8"/>
        <v>89.5644803702193</v>
      </c>
      <c r="N46">
        <f t="shared" si="9"/>
        <v>-19998.844475150538</v>
      </c>
      <c r="O46">
        <f t="shared" si="10"/>
        <v>152.01917435094617</v>
      </c>
      <c r="P46">
        <f t="shared" si="11"/>
        <v>152.0191743509462</v>
      </c>
    </row>
    <row r="47" spans="5:16" x14ac:dyDescent="0.25">
      <c r="E47">
        <f t="shared" si="0"/>
        <v>22</v>
      </c>
      <c r="F47">
        <f t="shared" si="1"/>
        <v>220</v>
      </c>
      <c r="G47">
        <f t="shared" si="2"/>
        <v>20000</v>
      </c>
      <c r="H47">
        <f t="shared" si="3"/>
        <v>155.56349186104043</v>
      </c>
      <c r="I47">
        <f t="shared" si="4"/>
        <v>155.56349186104043</v>
      </c>
      <c r="J47">
        <f t="shared" si="5"/>
        <v>7.7777824740188845E-3</v>
      </c>
      <c r="K47">
        <f t="shared" si="6"/>
        <v>1.563018309056005</v>
      </c>
      <c r="L47">
        <f t="shared" si="7"/>
        <v>0.44563410973210194</v>
      </c>
      <c r="M47">
        <f t="shared" si="8"/>
        <v>89.554352410583633</v>
      </c>
      <c r="N47">
        <f t="shared" si="9"/>
        <v>-19998.790109796431</v>
      </c>
      <c r="O47">
        <f t="shared" si="10"/>
        <v>155.55408112380056</v>
      </c>
      <c r="P47">
        <f t="shared" si="11"/>
        <v>155.55408112379862</v>
      </c>
    </row>
    <row r="48" spans="5:16" x14ac:dyDescent="0.25">
      <c r="E48">
        <f t="shared" si="0"/>
        <v>22.5</v>
      </c>
      <c r="F48">
        <f t="shared" si="1"/>
        <v>225</v>
      </c>
      <c r="G48">
        <f t="shared" si="2"/>
        <v>20000</v>
      </c>
      <c r="H48">
        <f t="shared" si="3"/>
        <v>159.09902576697317</v>
      </c>
      <c r="I48">
        <f t="shared" si="4"/>
        <v>159.09902576697317</v>
      </c>
      <c r="J48">
        <f t="shared" si="5"/>
        <v>7.9545318232060423E-3</v>
      </c>
      <c r="K48">
        <f t="shared" si="6"/>
        <v>1.5628415432999307</v>
      </c>
      <c r="L48">
        <f t="shared" si="7"/>
        <v>0.45576110147221016</v>
      </c>
      <c r="M48">
        <f t="shared" si="8"/>
        <v>89.544224478798128</v>
      </c>
      <c r="N48">
        <f t="shared" si="9"/>
        <v>-19998.73449512283</v>
      </c>
      <c r="O48">
        <f t="shared" si="10"/>
        <v>159.088958737322</v>
      </c>
      <c r="P48">
        <f t="shared" si="11"/>
        <v>159.08895873732013</v>
      </c>
    </row>
    <row r="49" spans="5:16" x14ac:dyDescent="0.25">
      <c r="E49">
        <f t="shared" si="0"/>
        <v>23</v>
      </c>
      <c r="F49">
        <f t="shared" si="1"/>
        <v>230</v>
      </c>
      <c r="G49">
        <f t="shared" si="2"/>
        <v>20000</v>
      </c>
      <c r="H49">
        <f t="shared" si="3"/>
        <v>162.63455967290591</v>
      </c>
      <c r="I49">
        <f t="shared" si="4"/>
        <v>162.63455967290591</v>
      </c>
      <c r="J49">
        <f t="shared" si="5"/>
        <v>8.1312799297702971E-3</v>
      </c>
      <c r="K49">
        <f t="shared" si="6"/>
        <v>1.5626647780409779</v>
      </c>
      <c r="L49">
        <f t="shared" si="7"/>
        <v>0.46588802201527046</v>
      </c>
      <c r="M49">
        <f t="shared" si="8"/>
        <v>89.534096575495596</v>
      </c>
      <c r="N49">
        <f t="shared" si="9"/>
        <v>-19998.677631161012</v>
      </c>
      <c r="O49">
        <f t="shared" si="10"/>
        <v>162.62380652921638</v>
      </c>
      <c r="P49">
        <f t="shared" si="11"/>
        <v>162.6238065292132</v>
      </c>
    </row>
    <row r="50" spans="5:16" x14ac:dyDescent="0.25">
      <c r="E50">
        <f t="shared" si="0"/>
        <v>23.5</v>
      </c>
      <c r="F50">
        <f t="shared" si="1"/>
        <v>235</v>
      </c>
      <c r="G50">
        <f t="shared" si="2"/>
        <v>20000</v>
      </c>
      <c r="H50">
        <f t="shared" si="3"/>
        <v>166.17009357883865</v>
      </c>
      <c r="I50">
        <f t="shared" si="4"/>
        <v>166.17009357883865</v>
      </c>
      <c r="J50">
        <f t="shared" si="5"/>
        <v>8.3080267661133425E-3</v>
      </c>
      <c r="K50">
        <f t="shared" si="6"/>
        <v>1.562488013290191</v>
      </c>
      <c r="L50">
        <f t="shared" si="7"/>
        <v>0.47601486978001645</v>
      </c>
      <c r="M50">
        <f t="shared" si="8"/>
        <v>89.523968701308831</v>
      </c>
      <c r="N50">
        <f t="shared" si="9"/>
        <v>-19998.61951794296</v>
      </c>
      <c r="O50">
        <f t="shared" si="10"/>
        <v>166.1586238372094</v>
      </c>
      <c r="P50">
        <f t="shared" si="11"/>
        <v>166.15862383720855</v>
      </c>
    </row>
    <row r="51" spans="5:16" x14ac:dyDescent="0.25">
      <c r="E51">
        <f t="shared" si="0"/>
        <v>24</v>
      </c>
      <c r="F51">
        <f t="shared" si="1"/>
        <v>240</v>
      </c>
      <c r="G51">
        <f t="shared" si="2"/>
        <v>20000</v>
      </c>
      <c r="H51">
        <f t="shared" si="3"/>
        <v>169.70562748477138</v>
      </c>
      <c r="I51">
        <f t="shared" si="4"/>
        <v>169.70562748477138</v>
      </c>
      <c r="J51">
        <f t="shared" si="5"/>
        <v>8.4847723046378876E-3</v>
      </c>
      <c r="K51">
        <f t="shared" si="6"/>
        <v>1.562311249058614</v>
      </c>
      <c r="L51">
        <f t="shared" si="7"/>
        <v>0.48614164318523978</v>
      </c>
      <c r="M51">
        <f t="shared" si="8"/>
        <v>89.513840856870587</v>
      </c>
      <c r="N51">
        <f t="shared" si="9"/>
        <v>-19998.560155501338</v>
      </c>
      <c r="O51">
        <f t="shared" si="10"/>
        <v>169.69340999906476</v>
      </c>
      <c r="P51">
        <f t="shared" si="11"/>
        <v>169.69340999906515</v>
      </c>
    </row>
    <row r="52" spans="5:16" x14ac:dyDescent="0.25">
      <c r="E52">
        <f t="shared" si="0"/>
        <v>24.5</v>
      </c>
      <c r="F52">
        <f t="shared" si="1"/>
        <v>245</v>
      </c>
      <c r="G52">
        <f t="shared" si="2"/>
        <v>20000</v>
      </c>
      <c r="H52">
        <f t="shared" si="3"/>
        <v>173.24116139070412</v>
      </c>
      <c r="I52">
        <f t="shared" si="4"/>
        <v>173.24116139070412</v>
      </c>
      <c r="J52">
        <f t="shared" si="5"/>
        <v>8.6615165177476895E-3</v>
      </c>
      <c r="K52">
        <f t="shared" si="6"/>
        <v>1.5621344853572905</v>
      </c>
      <c r="L52">
        <f t="shared" si="7"/>
        <v>0.49626834064979219</v>
      </c>
      <c r="M52">
        <f t="shared" si="8"/>
        <v>89.503713042813644</v>
      </c>
      <c r="N52">
        <f t="shared" si="9"/>
        <v>-19998.499543869537</v>
      </c>
      <c r="O52">
        <f t="shared" si="10"/>
        <v>173.22816435257155</v>
      </c>
      <c r="P52">
        <f t="shared" si="11"/>
        <v>173.22816435257127</v>
      </c>
    </row>
    <row r="53" spans="5:16" x14ac:dyDescent="0.25">
      <c r="E53">
        <f t="shared" si="0"/>
        <v>25</v>
      </c>
      <c r="F53">
        <f t="shared" si="1"/>
        <v>250</v>
      </c>
      <c r="G53">
        <f t="shared" si="2"/>
        <v>20000</v>
      </c>
      <c r="H53">
        <f t="shared" si="3"/>
        <v>176.77669529663686</v>
      </c>
      <c r="I53">
        <f t="shared" si="4"/>
        <v>176.77669529663686</v>
      </c>
      <c r="J53">
        <f t="shared" si="5"/>
        <v>8.838259377847579E-3</v>
      </c>
      <c r="K53">
        <f t="shared" si="6"/>
        <v>1.5619577221972645</v>
      </c>
      <c r="L53">
        <f t="shared" si="7"/>
        <v>0.50639496059258704</v>
      </c>
      <c r="M53">
        <f t="shared" si="8"/>
        <v>89.493585259770754</v>
      </c>
      <c r="N53">
        <f t="shared" si="9"/>
        <v>-19998.437683081629</v>
      </c>
      <c r="O53">
        <f t="shared" si="10"/>
        <v>176.76288623554461</v>
      </c>
      <c r="P53">
        <f t="shared" si="11"/>
        <v>176.76288623554512</v>
      </c>
    </row>
    <row r="54" spans="5:16" x14ac:dyDescent="0.25">
      <c r="E54">
        <f t="shared" si="0"/>
        <v>25.5</v>
      </c>
      <c r="F54">
        <f t="shared" si="1"/>
        <v>255</v>
      </c>
      <c r="G54">
        <f t="shared" si="2"/>
        <v>20000</v>
      </c>
      <c r="H54">
        <f t="shared" si="3"/>
        <v>180.3122292025696</v>
      </c>
      <c r="I54">
        <f t="shared" si="4"/>
        <v>180.3122292025696</v>
      </c>
      <c r="J54">
        <f t="shared" si="5"/>
        <v>9.0150008573434692E-3</v>
      </c>
      <c r="K54">
        <f t="shared" si="6"/>
        <v>1.5617809595895791</v>
      </c>
      <c r="L54">
        <f t="shared" si="7"/>
        <v>0.51652150143259956</v>
      </c>
      <c r="M54">
        <f t="shared" si="8"/>
        <v>89.483457508374656</v>
      </c>
      <c r="N54">
        <f t="shared" si="9"/>
        <v>-19998.374573172405</v>
      </c>
      <c r="O54">
        <f t="shared" si="10"/>
        <v>180.29757498583851</v>
      </c>
      <c r="P54">
        <f t="shared" si="11"/>
        <v>180.29757498583515</v>
      </c>
    </row>
    <row r="55" spans="5:16" x14ac:dyDescent="0.25">
      <c r="E55">
        <f t="shared" si="0"/>
        <v>26</v>
      </c>
      <c r="F55">
        <f t="shared" si="1"/>
        <v>260</v>
      </c>
      <c r="G55">
        <f t="shared" si="2"/>
        <v>20000</v>
      </c>
      <c r="H55">
        <f t="shared" si="3"/>
        <v>183.84776310850233</v>
      </c>
      <c r="I55">
        <f t="shared" si="4"/>
        <v>183.84776310850233</v>
      </c>
      <c r="J55">
        <f t="shared" si="5"/>
        <v>9.1917409286423873E-3</v>
      </c>
      <c r="K55">
        <f t="shared" si="6"/>
        <v>1.5616041975452781</v>
      </c>
      <c r="L55">
        <f t="shared" si="7"/>
        <v>0.52664796158886873</v>
      </c>
      <c r="M55">
        <f t="shared" si="8"/>
        <v>89.473329789258102</v>
      </c>
      <c r="N55">
        <f t="shared" si="9"/>
        <v>-19998.310214177338</v>
      </c>
      <c r="O55">
        <f t="shared" si="10"/>
        <v>183.83222994132134</v>
      </c>
      <c r="P55">
        <f t="shared" si="11"/>
        <v>183.83222994132086</v>
      </c>
    </row>
    <row r="56" spans="5:16" x14ac:dyDescent="0.25">
      <c r="E56">
        <f t="shared" si="0"/>
        <v>26.5</v>
      </c>
      <c r="F56">
        <f t="shared" si="1"/>
        <v>265</v>
      </c>
      <c r="G56">
        <f t="shared" si="2"/>
        <v>20000</v>
      </c>
      <c r="H56">
        <f t="shared" si="3"/>
        <v>187.38329701443507</v>
      </c>
      <c r="I56">
        <f t="shared" si="4"/>
        <v>187.38329701443507</v>
      </c>
      <c r="J56">
        <f t="shared" si="5"/>
        <v>9.3684795641525015E-3</v>
      </c>
      <c r="K56">
        <f t="shared" si="6"/>
        <v>1.5614274360754041</v>
      </c>
      <c r="L56">
        <f t="shared" si="7"/>
        <v>0.53677433948049935</v>
      </c>
      <c r="M56">
        <f t="shared" si="8"/>
        <v>89.463202103053803</v>
      </c>
      <c r="N56">
        <f t="shared" si="9"/>
        <v>-19998.244606132619</v>
      </c>
      <c r="O56">
        <f t="shared" si="10"/>
        <v>187.36685043991528</v>
      </c>
      <c r="P56">
        <f t="shared" si="11"/>
        <v>187.36685043991366</v>
      </c>
    </row>
    <row r="57" spans="5:16" x14ac:dyDescent="0.25">
      <c r="E57">
        <f t="shared" si="0"/>
        <v>27</v>
      </c>
      <c r="F57">
        <f t="shared" si="1"/>
        <v>270</v>
      </c>
      <c r="G57">
        <f t="shared" si="2"/>
        <v>20000</v>
      </c>
      <c r="H57">
        <f t="shared" si="3"/>
        <v>190.91883092036781</v>
      </c>
      <c r="I57">
        <f t="shared" si="4"/>
        <v>190.91883092036781</v>
      </c>
      <c r="J57">
        <f t="shared" si="5"/>
        <v>9.5452167362831322E-3</v>
      </c>
      <c r="K57">
        <f t="shared" si="6"/>
        <v>1.5612506751910002</v>
      </c>
      <c r="L57">
        <f t="shared" si="7"/>
        <v>0.54690063352666163</v>
      </c>
      <c r="M57">
        <f t="shared" si="8"/>
        <v>89.453074450394453</v>
      </c>
      <c r="N57">
        <f t="shared" si="9"/>
        <v>-19998.177749075141</v>
      </c>
      <c r="O57">
        <f t="shared" si="10"/>
        <v>190.90143581955735</v>
      </c>
      <c r="P57">
        <f t="shared" si="11"/>
        <v>190.90143581955692</v>
      </c>
    </row>
    <row r="58" spans="5:16" x14ac:dyDescent="0.25">
      <c r="E58">
        <f t="shared" si="0"/>
        <v>27.5</v>
      </c>
      <c r="F58">
        <f t="shared" si="1"/>
        <v>275</v>
      </c>
      <c r="G58">
        <f t="shared" si="2"/>
        <v>20000</v>
      </c>
      <c r="H58">
        <f t="shared" si="3"/>
        <v>194.45436482630055</v>
      </c>
      <c r="I58">
        <f t="shared" si="4"/>
        <v>194.45436482630055</v>
      </c>
      <c r="J58">
        <f t="shared" si="5"/>
        <v>9.7219524174447774E-3</v>
      </c>
      <c r="K58">
        <f t="shared" si="6"/>
        <v>1.5610739149031088</v>
      </c>
      <c r="L58">
        <f t="shared" si="7"/>
        <v>0.55702684214659359</v>
      </c>
      <c r="M58">
        <f t="shared" si="8"/>
        <v>89.442946831912749</v>
      </c>
      <c r="N58">
        <f t="shared" si="9"/>
        <v>-19998.109643042488</v>
      </c>
      <c r="O58">
        <f t="shared" si="10"/>
        <v>194.43598541823062</v>
      </c>
      <c r="P58">
        <f t="shared" si="11"/>
        <v>194.43598541822712</v>
      </c>
    </row>
    <row r="59" spans="5:16" x14ac:dyDescent="0.25">
      <c r="E59">
        <f t="shared" si="0"/>
        <v>28</v>
      </c>
      <c r="F59">
        <f t="shared" si="1"/>
        <v>280</v>
      </c>
      <c r="G59">
        <f t="shared" si="2"/>
        <v>20000</v>
      </c>
      <c r="H59">
        <f t="shared" si="3"/>
        <v>197.98989873223329</v>
      </c>
      <c r="I59">
        <f t="shared" si="4"/>
        <v>197.98989873223329</v>
      </c>
      <c r="J59">
        <f t="shared" si="5"/>
        <v>9.898686580049141E-3</v>
      </c>
      <c r="K59">
        <f t="shared" si="6"/>
        <v>1.5608971552227726</v>
      </c>
      <c r="L59">
        <f t="shared" si="7"/>
        <v>0.56715296375960245</v>
      </c>
      <c r="M59">
        <f t="shared" si="8"/>
        <v>89.432819248241415</v>
      </c>
      <c r="N59">
        <f t="shared" si="9"/>
        <v>-19998.040288072949</v>
      </c>
      <c r="O59">
        <f t="shared" si="10"/>
        <v>197.9704985739339</v>
      </c>
      <c r="P59">
        <f t="shared" si="11"/>
        <v>197.97049857393421</v>
      </c>
    </row>
    <row r="60" spans="5:16" x14ac:dyDescent="0.25">
      <c r="E60">
        <f t="shared" si="0"/>
        <v>28.5</v>
      </c>
      <c r="F60">
        <f t="shared" si="1"/>
        <v>285</v>
      </c>
      <c r="G60">
        <f t="shared" si="2"/>
        <v>20000</v>
      </c>
      <c r="H60">
        <f t="shared" si="3"/>
        <v>201.52543263816602</v>
      </c>
      <c r="I60">
        <f t="shared" si="4"/>
        <v>201.52543263816602</v>
      </c>
      <c r="J60">
        <f t="shared" si="5"/>
        <v>1.0075419196509148E-2</v>
      </c>
      <c r="K60">
        <f t="shared" si="6"/>
        <v>1.5607203961610334</v>
      </c>
      <c r="L60">
        <f t="shared" si="7"/>
        <v>0.57727899678506522</v>
      </c>
      <c r="M60">
        <f t="shared" si="8"/>
        <v>89.422691700013061</v>
      </c>
      <c r="N60">
        <f t="shared" si="9"/>
        <v>-19997.969684205516</v>
      </c>
      <c r="O60">
        <f t="shared" si="10"/>
        <v>201.50497462472242</v>
      </c>
      <c r="P60">
        <f t="shared" si="11"/>
        <v>201.50497462472231</v>
      </c>
    </row>
    <row r="61" spans="5:16" x14ac:dyDescent="0.25">
      <c r="E61">
        <f t="shared" si="0"/>
        <v>29</v>
      </c>
      <c r="F61">
        <f t="shared" si="1"/>
        <v>290</v>
      </c>
      <c r="G61">
        <f t="shared" si="2"/>
        <v>20000</v>
      </c>
      <c r="H61">
        <f t="shared" si="3"/>
        <v>205.06096654409876</v>
      </c>
      <c r="I61">
        <f t="shared" si="4"/>
        <v>205.06096654409876</v>
      </c>
      <c r="J61">
        <f t="shared" si="5"/>
        <v>1.0252150239238967E-2</v>
      </c>
      <c r="K61">
        <f t="shared" si="6"/>
        <v>1.5605436377289332</v>
      </c>
      <c r="L61">
        <f t="shared" si="7"/>
        <v>0.58740493964243001</v>
      </c>
      <c r="M61">
        <f t="shared" si="8"/>
        <v>89.412564187860369</v>
      </c>
      <c r="N61">
        <f t="shared" si="9"/>
        <v>-19997.897831479891</v>
      </c>
      <c r="O61">
        <f t="shared" si="10"/>
        <v>205.03941290867252</v>
      </c>
      <c r="P61">
        <f t="shared" si="11"/>
        <v>205.03941290867016</v>
      </c>
    </row>
    <row r="62" spans="5:16" x14ac:dyDescent="0.25">
      <c r="E62">
        <f t="shared" si="0"/>
        <v>29.5</v>
      </c>
      <c r="F62">
        <f t="shared" si="1"/>
        <v>295</v>
      </c>
      <c r="G62">
        <f t="shared" si="2"/>
        <v>20000</v>
      </c>
      <c r="H62">
        <f t="shared" si="3"/>
        <v>208.5965004500315</v>
      </c>
      <c r="I62">
        <f t="shared" si="4"/>
        <v>208.5965004500315</v>
      </c>
      <c r="J62">
        <f t="shared" si="5"/>
        <v>1.0428879680654039E-2</v>
      </c>
      <c r="K62">
        <f t="shared" si="6"/>
        <v>1.5603668799375141</v>
      </c>
      <c r="L62">
        <f t="shared" si="7"/>
        <v>0.59753079075121818</v>
      </c>
      <c r="M62">
        <f t="shared" si="8"/>
        <v>89.402436712416005</v>
      </c>
      <c r="N62">
        <f t="shared" si="9"/>
        <v>-19997.824729936463</v>
      </c>
      <c r="O62">
        <f t="shared" si="10"/>
        <v>208.57381276389125</v>
      </c>
      <c r="P62">
        <f t="shared" si="11"/>
        <v>208.57381276389208</v>
      </c>
    </row>
    <row r="63" spans="5:16" x14ac:dyDescent="0.25">
      <c r="E63">
        <f t="shared" si="0"/>
        <v>30</v>
      </c>
      <c r="F63">
        <f t="shared" si="1"/>
        <v>300</v>
      </c>
      <c r="G63">
        <f t="shared" si="2"/>
        <v>20000</v>
      </c>
      <c r="H63">
        <f t="shared" si="3"/>
        <v>212.13203435596424</v>
      </c>
      <c r="I63">
        <f t="shared" si="4"/>
        <v>212.13203435596424</v>
      </c>
      <c r="J63">
        <f t="shared" si="5"/>
        <v>1.0605607493171094E-2</v>
      </c>
      <c r="K63">
        <f t="shared" si="6"/>
        <v>1.560190122797817</v>
      </c>
      <c r="L63">
        <f t="shared" si="7"/>
        <v>0.60765654853102469</v>
      </c>
      <c r="M63">
        <f t="shared" si="8"/>
        <v>89.392309274312552</v>
      </c>
      <c r="N63">
        <f t="shared" si="9"/>
        <v>-19997.750379616322</v>
      </c>
      <c r="O63">
        <f t="shared" si="10"/>
        <v>212.10817352853891</v>
      </c>
      <c r="P63">
        <f t="shared" si="11"/>
        <v>212.10817352853832</v>
      </c>
    </row>
    <row r="64" spans="5:16" x14ac:dyDescent="0.25">
      <c r="E64">
        <f t="shared" si="0"/>
        <v>30.5</v>
      </c>
      <c r="F64">
        <f t="shared" si="1"/>
        <v>305</v>
      </c>
      <c r="G64">
        <f t="shared" si="2"/>
        <v>20000</v>
      </c>
      <c r="H64">
        <f t="shared" si="3"/>
        <v>215.66756826189697</v>
      </c>
      <c r="I64">
        <f t="shared" si="4"/>
        <v>215.66756826189697</v>
      </c>
      <c r="J64">
        <f t="shared" si="5"/>
        <v>1.0782333649208173E-2</v>
      </c>
      <c r="K64">
        <f t="shared" si="6"/>
        <v>1.5600133663208833</v>
      </c>
      <c r="L64">
        <f t="shared" si="7"/>
        <v>0.61778221140151979</v>
      </c>
      <c r="M64">
        <f t="shared" si="8"/>
        <v>89.382181874182649</v>
      </c>
      <c r="N64">
        <f t="shared" si="9"/>
        <v>-19997.674780561276</v>
      </c>
      <c r="O64">
        <f t="shared" si="10"/>
        <v>215.64249454079891</v>
      </c>
      <c r="P64">
        <f t="shared" si="11"/>
        <v>215.6424945407957</v>
      </c>
    </row>
    <row r="65" spans="5:16" x14ac:dyDescent="0.25">
      <c r="E65">
        <f t="shared" si="0"/>
        <v>31</v>
      </c>
      <c r="F65">
        <f t="shared" si="1"/>
        <v>310</v>
      </c>
      <c r="G65">
        <f t="shared" si="2"/>
        <v>20000</v>
      </c>
      <c r="H65">
        <f t="shared" si="3"/>
        <v>219.20310216782971</v>
      </c>
      <c r="I65">
        <f t="shared" si="4"/>
        <v>219.20310216782971</v>
      </c>
      <c r="J65">
        <f t="shared" si="5"/>
        <v>1.0959058121184655E-2</v>
      </c>
      <c r="K65">
        <f t="shared" si="6"/>
        <v>1.5598366105177541</v>
      </c>
      <c r="L65">
        <f t="shared" si="7"/>
        <v>0.62790777778245022</v>
      </c>
      <c r="M65">
        <f t="shared" si="8"/>
        <v>89.372054512658906</v>
      </c>
      <c r="N65">
        <f t="shared" si="9"/>
        <v>-19997.597932813816</v>
      </c>
      <c r="O65">
        <f t="shared" si="10"/>
        <v>219.1767751388912</v>
      </c>
      <c r="P65">
        <f t="shared" si="11"/>
        <v>219.17677513888839</v>
      </c>
    </row>
    <row r="66" spans="5:16" x14ac:dyDescent="0.25">
      <c r="E66">
        <f t="shared" si="0"/>
        <v>31.5</v>
      </c>
      <c r="F66">
        <f t="shared" si="1"/>
        <v>315</v>
      </c>
      <c r="G66">
        <f t="shared" si="2"/>
        <v>20000</v>
      </c>
      <c r="H66">
        <f t="shared" si="3"/>
        <v>222.73863607376245</v>
      </c>
      <c r="I66">
        <f t="shared" si="4"/>
        <v>222.73863607376245</v>
      </c>
      <c r="J66">
        <f t="shared" si="5"/>
        <v>1.1135780881521271E-2</v>
      </c>
      <c r="K66">
        <f t="shared" si="6"/>
        <v>1.5596598553994703</v>
      </c>
      <c r="L66">
        <f t="shared" si="7"/>
        <v>0.63803324609364021</v>
      </c>
      <c r="M66">
        <f t="shared" si="8"/>
        <v>89.361927190373905</v>
      </c>
      <c r="N66">
        <f t="shared" si="9"/>
        <v>-19997.519836417145</v>
      </c>
      <c r="O66">
        <f t="shared" si="10"/>
        <v>222.7110146610774</v>
      </c>
      <c r="P66">
        <f t="shared" si="11"/>
        <v>222.71101466107825</v>
      </c>
    </row>
    <row r="67" spans="5:16" x14ac:dyDescent="0.25">
      <c r="E67">
        <f t="shared" si="0"/>
        <v>32</v>
      </c>
      <c r="F67">
        <f t="shared" si="1"/>
        <v>320</v>
      </c>
      <c r="G67">
        <f t="shared" si="2"/>
        <v>20000</v>
      </c>
      <c r="H67">
        <f t="shared" si="3"/>
        <v>226.27416997969519</v>
      </c>
      <c r="I67">
        <f t="shared" si="4"/>
        <v>226.27416997969519</v>
      </c>
      <c r="J67">
        <f t="shared" si="5"/>
        <v>1.131250190264013E-2</v>
      </c>
      <c r="K67">
        <f t="shared" si="6"/>
        <v>1.5594831009770718</v>
      </c>
      <c r="L67">
        <f t="shared" si="7"/>
        <v>0.64815861475499315</v>
      </c>
      <c r="M67">
        <f t="shared" si="8"/>
        <v>89.351799907960199</v>
      </c>
      <c r="N67">
        <f t="shared" si="9"/>
        <v>-19997.440491415164</v>
      </c>
      <c r="O67">
        <f t="shared" si="10"/>
        <v>226.24521244566594</v>
      </c>
      <c r="P67">
        <f t="shared" si="11"/>
        <v>226.24521244566574</v>
      </c>
    </row>
    <row r="68" spans="5:16" x14ac:dyDescent="0.25">
      <c r="E68">
        <f t="shared" ref="E68:E131" si="13">E67+$B$18</f>
        <v>32.5</v>
      </c>
      <c r="F68">
        <f t="shared" ref="F68:F131" si="14">$B$16/$B$17*E68</f>
        <v>325</v>
      </c>
      <c r="G68">
        <f t="shared" ref="G68:G131" si="15">$B$10*F68+$B$3</f>
        <v>20000</v>
      </c>
      <c r="H68">
        <f t="shared" ref="H68:H131" si="16">$B$11*F68+$B$4</f>
        <v>229.80970388562793</v>
      </c>
      <c r="I68">
        <f t="shared" ref="I68:I131" si="17">$B$12*F68+$B$5</f>
        <v>229.80970388562793</v>
      </c>
      <c r="J68">
        <f t="shared" ref="J68:J131" si="18">ATAN(SQRT(((I68-$B$19)^2)/(G68*G68+H68*H68)))</f>
        <v>1.1489221156964751E-2</v>
      </c>
      <c r="K68">
        <f t="shared" ref="K68:K131" si="19">ACOS((H68*TAN(J68))/(I68-$B$19))</f>
        <v>1.5593063472615991</v>
      </c>
      <c r="L68">
        <f t="shared" ref="L68:L131" si="20">DEGREES(J68)</f>
        <v>0.65828388218649292</v>
      </c>
      <c r="M68">
        <f t="shared" ref="M68:M131" si="21">DEGREES(K68)</f>
        <v>89.341672666050357</v>
      </c>
      <c r="N68">
        <f t="shared" ref="N68:N131" si="22">-$B$20*COS(J68)*SIN(K68)</f>
        <v>-19997.359897852475</v>
      </c>
      <c r="O68">
        <f t="shared" ref="O68:O131" si="23">$B$20*COS(J68)*COS(K68)</f>
        <v>229.77936783099014</v>
      </c>
      <c r="P68">
        <f t="shared" ref="P68:P131" si="24">$B$19+$B$20*SIN(J68)</f>
        <v>229.77936783099037</v>
      </c>
    </row>
    <row r="69" spans="5:16" x14ac:dyDescent="0.25">
      <c r="E69">
        <f t="shared" si="13"/>
        <v>33</v>
      </c>
      <c r="F69">
        <f t="shared" si="14"/>
        <v>330</v>
      </c>
      <c r="G69">
        <f t="shared" si="15"/>
        <v>20000</v>
      </c>
      <c r="H69">
        <f t="shared" si="16"/>
        <v>233.34523779156066</v>
      </c>
      <c r="I69">
        <f t="shared" si="17"/>
        <v>233.34523779156066</v>
      </c>
      <c r="J69">
        <f t="shared" si="18"/>
        <v>1.1665938616920071E-2</v>
      </c>
      <c r="K69">
        <f t="shared" si="19"/>
        <v>1.5591295942640921</v>
      </c>
      <c r="L69">
        <f t="shared" si="20"/>
        <v>0.6684090468082049</v>
      </c>
      <c r="M69">
        <f t="shared" si="21"/>
        <v>89.331545465276932</v>
      </c>
      <c r="N69">
        <f t="shared" si="22"/>
        <v>-19997.278055774379</v>
      </c>
      <c r="O69">
        <f t="shared" si="23"/>
        <v>233.31348015543105</v>
      </c>
      <c r="P69">
        <f t="shared" si="24"/>
        <v>233.31348015543151</v>
      </c>
    </row>
    <row r="70" spans="5:16" x14ac:dyDescent="0.25">
      <c r="E70">
        <f t="shared" si="13"/>
        <v>33.5</v>
      </c>
      <c r="F70">
        <f t="shared" si="14"/>
        <v>335</v>
      </c>
      <c r="G70">
        <f t="shared" si="15"/>
        <v>20000</v>
      </c>
      <c r="H70">
        <f t="shared" si="16"/>
        <v>236.8807716974934</v>
      </c>
      <c r="I70">
        <f t="shared" si="17"/>
        <v>236.8807716974934</v>
      </c>
      <c r="J70">
        <f t="shared" si="18"/>
        <v>1.184265425493247E-2</v>
      </c>
      <c r="K70">
        <f t="shared" si="19"/>
        <v>1.5589528419955905</v>
      </c>
      <c r="L70">
        <f t="shared" si="20"/>
        <v>0.67853410704027706</v>
      </c>
      <c r="M70">
        <f t="shared" si="21"/>
        <v>89.32141830627242</v>
      </c>
      <c r="N70">
        <f t="shared" si="22"/>
        <v>-19997.194965226878</v>
      </c>
      <c r="O70">
        <f t="shared" si="23"/>
        <v>236.84754875740916</v>
      </c>
      <c r="P70">
        <f t="shared" si="24"/>
        <v>236.84754875740865</v>
      </c>
    </row>
    <row r="71" spans="5:16" x14ac:dyDescent="0.25">
      <c r="E71">
        <f t="shared" si="13"/>
        <v>34</v>
      </c>
      <c r="F71">
        <f t="shared" si="14"/>
        <v>340</v>
      </c>
      <c r="G71">
        <f t="shared" si="15"/>
        <v>20000</v>
      </c>
      <c r="H71">
        <f t="shared" si="16"/>
        <v>240.41630560342614</v>
      </c>
      <c r="I71">
        <f t="shared" si="17"/>
        <v>240.41630560342614</v>
      </c>
      <c r="J71">
        <f t="shared" si="18"/>
        <v>1.2019368043429799E-2</v>
      </c>
      <c r="K71">
        <f t="shared" si="19"/>
        <v>1.5587760904671335</v>
      </c>
      <c r="L71">
        <f t="shared" si="20"/>
        <v>0.68865906130294141</v>
      </c>
      <c r="M71">
        <f t="shared" si="21"/>
        <v>89.311291189669348</v>
      </c>
      <c r="N71">
        <f t="shared" si="22"/>
        <v>-19997.110626256679</v>
      </c>
      <c r="O71">
        <f t="shared" si="23"/>
        <v>240.38157297538484</v>
      </c>
      <c r="P71">
        <f t="shared" si="24"/>
        <v>240.38157297538231</v>
      </c>
    </row>
    <row r="72" spans="5:16" x14ac:dyDescent="0.25">
      <c r="E72">
        <f t="shared" si="13"/>
        <v>34.5</v>
      </c>
      <c r="F72">
        <f t="shared" si="14"/>
        <v>345</v>
      </c>
      <c r="G72">
        <f t="shared" si="15"/>
        <v>20000</v>
      </c>
      <c r="H72">
        <f t="shared" si="16"/>
        <v>243.95183950935888</v>
      </c>
      <c r="I72">
        <f t="shared" si="17"/>
        <v>243.95183950935888</v>
      </c>
      <c r="J72">
        <f t="shared" si="18"/>
        <v>1.2196079954841397E-2</v>
      </c>
      <c r="K72">
        <f t="shared" si="19"/>
        <v>1.5585993396897606</v>
      </c>
      <c r="L72">
        <f t="shared" si="20"/>
        <v>0.69878390801651569</v>
      </c>
      <c r="M72">
        <f t="shared" si="21"/>
        <v>89.301164116100225</v>
      </c>
      <c r="N72">
        <f t="shared" si="22"/>
        <v>-19997.025038911182</v>
      </c>
      <c r="O72">
        <f t="shared" si="23"/>
        <v>243.91555214785456</v>
      </c>
      <c r="P72">
        <f t="shared" si="24"/>
        <v>243.91555214785458</v>
      </c>
    </row>
    <row r="73" spans="5:16" x14ac:dyDescent="0.25">
      <c r="E73">
        <f t="shared" si="13"/>
        <v>35</v>
      </c>
      <c r="F73">
        <f t="shared" si="14"/>
        <v>350</v>
      </c>
      <c r="G73">
        <f t="shared" si="15"/>
        <v>20000</v>
      </c>
      <c r="H73">
        <f t="shared" si="16"/>
        <v>247.48737341529161</v>
      </c>
      <c r="I73">
        <f t="shared" si="17"/>
        <v>247.48737341529161</v>
      </c>
      <c r="J73">
        <f t="shared" si="18"/>
        <v>1.2372789961598119E-2</v>
      </c>
      <c r="K73">
        <f t="shared" si="19"/>
        <v>1.5584225896745103</v>
      </c>
      <c r="L73">
        <f t="shared" si="20"/>
        <v>0.7089086456014041</v>
      </c>
      <c r="M73">
        <f t="shared" si="21"/>
        <v>89.291037086197505</v>
      </c>
      <c r="N73">
        <f t="shared" si="22"/>
        <v>-19996.938203238496</v>
      </c>
      <c r="O73">
        <f t="shared" si="23"/>
        <v>247.44948561336903</v>
      </c>
      <c r="P73">
        <f t="shared" si="24"/>
        <v>247.44948561336986</v>
      </c>
    </row>
    <row r="74" spans="5:16" x14ac:dyDescent="0.25">
      <c r="E74">
        <f t="shared" si="13"/>
        <v>35.5</v>
      </c>
      <c r="F74">
        <f t="shared" si="14"/>
        <v>355</v>
      </c>
      <c r="G74">
        <f t="shared" si="15"/>
        <v>20000</v>
      </c>
      <c r="H74">
        <f t="shared" si="16"/>
        <v>251.02290732122435</v>
      </c>
      <c r="I74">
        <f t="shared" si="17"/>
        <v>251.02290732122435</v>
      </c>
      <c r="J74">
        <f t="shared" si="18"/>
        <v>1.254949803613235E-2</v>
      </c>
      <c r="K74">
        <f t="shared" si="19"/>
        <v>1.5582458404324211</v>
      </c>
      <c r="L74">
        <f t="shared" si="20"/>
        <v>0.71903327247809878</v>
      </c>
      <c r="M74">
        <f t="shared" si="21"/>
        <v>89.280910100593658</v>
      </c>
      <c r="N74">
        <f t="shared" si="22"/>
        <v>-19996.850119287428</v>
      </c>
      <c r="O74">
        <f t="shared" si="23"/>
        <v>250.98337271051614</v>
      </c>
      <c r="P74">
        <f t="shared" si="24"/>
        <v>250.98337271051517</v>
      </c>
    </row>
    <row r="75" spans="5:16" x14ac:dyDescent="0.25">
      <c r="E75">
        <f t="shared" si="13"/>
        <v>36</v>
      </c>
      <c r="F75">
        <f t="shared" si="14"/>
        <v>360</v>
      </c>
      <c r="G75">
        <f t="shared" si="15"/>
        <v>20000</v>
      </c>
      <c r="H75">
        <f t="shared" si="16"/>
        <v>254.55844122715709</v>
      </c>
      <c r="I75">
        <f t="shared" si="17"/>
        <v>254.55844122715709</v>
      </c>
      <c r="J75">
        <f t="shared" si="18"/>
        <v>1.2726204150878032E-2</v>
      </c>
      <c r="K75">
        <f t="shared" si="19"/>
        <v>1.5580690919745315</v>
      </c>
      <c r="L75">
        <f t="shared" si="20"/>
        <v>0.72915778706718071</v>
      </c>
      <c r="M75">
        <f t="shared" si="21"/>
        <v>89.270783159921137</v>
      </c>
      <c r="N75">
        <f t="shared" si="22"/>
        <v>-19996.760787107487</v>
      </c>
      <c r="O75">
        <f t="shared" si="23"/>
        <v>254.51721277792137</v>
      </c>
      <c r="P75">
        <f t="shared" si="24"/>
        <v>254.51721277792103</v>
      </c>
    </row>
    <row r="76" spans="5:16" x14ac:dyDescent="0.25">
      <c r="E76">
        <f t="shared" si="13"/>
        <v>36.5</v>
      </c>
      <c r="F76">
        <f t="shared" si="14"/>
        <v>365</v>
      </c>
      <c r="G76">
        <f t="shared" si="15"/>
        <v>20000</v>
      </c>
      <c r="H76">
        <f t="shared" si="16"/>
        <v>258.09397513308983</v>
      </c>
      <c r="I76">
        <f t="shared" si="17"/>
        <v>258.09397513308983</v>
      </c>
      <c r="J76">
        <f t="shared" si="18"/>
        <v>1.2902908278270687E-2</v>
      </c>
      <c r="K76">
        <f t="shared" si="19"/>
        <v>1.5578923443118793</v>
      </c>
      <c r="L76">
        <f t="shared" si="20"/>
        <v>0.73928218778932198</v>
      </c>
      <c r="M76">
        <f t="shared" si="21"/>
        <v>89.260656264812368</v>
      </c>
      <c r="N76">
        <f t="shared" si="22"/>
        <v>-19996.670206748866</v>
      </c>
      <c r="O76">
        <f t="shared" si="23"/>
        <v>258.05100515426159</v>
      </c>
      <c r="P76">
        <f t="shared" si="24"/>
        <v>258.05100515426204</v>
      </c>
    </row>
    <row r="77" spans="5:16" x14ac:dyDescent="0.25">
      <c r="E77">
        <f t="shared" si="13"/>
        <v>37</v>
      </c>
      <c r="F77">
        <f t="shared" si="14"/>
        <v>370</v>
      </c>
      <c r="G77">
        <f t="shared" si="15"/>
        <v>20000</v>
      </c>
      <c r="H77">
        <f t="shared" si="16"/>
        <v>261.62950903902254</v>
      </c>
      <c r="I77">
        <f t="shared" si="17"/>
        <v>261.62950903902254</v>
      </c>
      <c r="J77">
        <f t="shared" si="18"/>
        <v>1.3079610390747435E-2</v>
      </c>
      <c r="K77">
        <f t="shared" si="19"/>
        <v>1.5577155974555021</v>
      </c>
      <c r="L77">
        <f t="shared" si="20"/>
        <v>0.74940647306528552</v>
      </c>
      <c r="M77">
        <f t="shared" si="21"/>
        <v>89.250529415899749</v>
      </c>
      <c r="N77">
        <f t="shared" si="22"/>
        <v>-19996.578378262482</v>
      </c>
      <c r="O77">
        <f t="shared" si="23"/>
        <v>261.58474917825691</v>
      </c>
      <c r="P77">
        <f t="shared" si="24"/>
        <v>261.58474917825731</v>
      </c>
    </row>
    <row r="78" spans="5:16" x14ac:dyDescent="0.25">
      <c r="E78">
        <f t="shared" si="13"/>
        <v>37.5</v>
      </c>
      <c r="F78">
        <f t="shared" si="14"/>
        <v>375</v>
      </c>
      <c r="G78">
        <f t="shared" si="15"/>
        <v>20000</v>
      </c>
      <c r="H78">
        <f t="shared" si="16"/>
        <v>265.1650429449553</v>
      </c>
      <c r="I78">
        <f t="shared" si="17"/>
        <v>265.1650429449553</v>
      </c>
      <c r="J78">
        <f t="shared" si="18"/>
        <v>1.3256310460747031E-2</v>
      </c>
      <c r="K78">
        <f t="shared" si="19"/>
        <v>1.5575388514164374</v>
      </c>
      <c r="L78">
        <f t="shared" si="20"/>
        <v>0.75953064131592862</v>
      </c>
      <c r="M78">
        <f t="shared" si="21"/>
        <v>89.240402613815689</v>
      </c>
      <c r="N78">
        <f t="shared" si="22"/>
        <v>-19996.485301699948</v>
      </c>
      <c r="O78">
        <f t="shared" si="23"/>
        <v>265.11844418867122</v>
      </c>
      <c r="P78">
        <f t="shared" si="24"/>
        <v>265.11844418867167</v>
      </c>
    </row>
    <row r="79" spans="5:16" x14ac:dyDescent="0.25">
      <c r="E79">
        <f t="shared" si="13"/>
        <v>38</v>
      </c>
      <c r="F79">
        <f t="shared" si="14"/>
        <v>380</v>
      </c>
      <c r="G79">
        <f t="shared" si="15"/>
        <v>20000</v>
      </c>
      <c r="H79">
        <f t="shared" si="16"/>
        <v>268.70057685088801</v>
      </c>
      <c r="I79">
        <f t="shared" si="17"/>
        <v>268.70057685088801</v>
      </c>
      <c r="J79">
        <f t="shared" si="18"/>
        <v>1.3433008460709854E-2</v>
      </c>
      <c r="K79">
        <f t="shared" si="19"/>
        <v>1.5573621062057221</v>
      </c>
      <c r="L79">
        <f t="shared" si="20"/>
        <v>0.76965469096220118</v>
      </c>
      <c r="M79">
        <f t="shared" si="21"/>
        <v>89.230275859192545</v>
      </c>
      <c r="N79">
        <f t="shared" si="22"/>
        <v>-19996.390977113559</v>
      </c>
      <c r="O79">
        <f t="shared" si="23"/>
        <v>268.65208952431686</v>
      </c>
      <c r="P79">
        <f t="shared" si="24"/>
        <v>268.65208952431522</v>
      </c>
    </row>
    <row r="80" spans="5:16" x14ac:dyDescent="0.25">
      <c r="E80">
        <f t="shared" si="13"/>
        <v>38.5</v>
      </c>
      <c r="F80">
        <f t="shared" si="14"/>
        <v>385</v>
      </c>
      <c r="G80">
        <f t="shared" si="15"/>
        <v>20000</v>
      </c>
      <c r="H80">
        <f t="shared" si="16"/>
        <v>272.23611075682078</v>
      </c>
      <c r="I80">
        <f t="shared" si="17"/>
        <v>272.23611075682078</v>
      </c>
      <c r="J80">
        <f t="shared" si="18"/>
        <v>1.3609704363077966E-2</v>
      </c>
      <c r="K80">
        <f t="shared" si="19"/>
        <v>1.5571853618343932</v>
      </c>
      <c r="L80">
        <f t="shared" si="20"/>
        <v>0.77977862042514956</v>
      </c>
      <c r="M80">
        <f t="shared" si="21"/>
        <v>89.220149152662714</v>
      </c>
      <c r="N80">
        <f t="shared" si="22"/>
        <v>-19996.295404556324</v>
      </c>
      <c r="O80">
        <f t="shared" si="23"/>
        <v>272.18568452404656</v>
      </c>
      <c r="P80">
        <f t="shared" si="24"/>
        <v>272.18568452404503</v>
      </c>
    </row>
    <row r="81" spans="5:16" x14ac:dyDescent="0.25">
      <c r="E81">
        <f t="shared" si="13"/>
        <v>39</v>
      </c>
      <c r="F81">
        <f t="shared" si="14"/>
        <v>390</v>
      </c>
      <c r="G81">
        <f t="shared" si="15"/>
        <v>20000</v>
      </c>
      <c r="H81">
        <f t="shared" si="16"/>
        <v>275.77164466275349</v>
      </c>
      <c r="I81">
        <f t="shared" si="17"/>
        <v>275.77164466275349</v>
      </c>
      <c r="J81">
        <f t="shared" si="18"/>
        <v>1.3786398140295112E-2</v>
      </c>
      <c r="K81">
        <f t="shared" si="19"/>
        <v>1.5570086183134868</v>
      </c>
      <c r="L81">
        <f t="shared" si="20"/>
        <v>0.78990242812591693</v>
      </c>
      <c r="M81">
        <f t="shared" si="21"/>
        <v>89.210022494858492</v>
      </c>
      <c r="N81">
        <f t="shared" si="22"/>
        <v>-19996.198584081954</v>
      </c>
      <c r="O81">
        <f t="shared" si="23"/>
        <v>275.71922852676721</v>
      </c>
      <c r="P81">
        <f t="shared" si="24"/>
        <v>275.71922852676516</v>
      </c>
    </row>
    <row r="82" spans="5:16" x14ac:dyDescent="0.25">
      <c r="E82">
        <f t="shared" si="13"/>
        <v>39.5</v>
      </c>
      <c r="F82">
        <f t="shared" si="14"/>
        <v>395</v>
      </c>
      <c r="G82">
        <f t="shared" si="15"/>
        <v>20000</v>
      </c>
      <c r="H82">
        <f t="shared" si="16"/>
        <v>279.30717856868625</v>
      </c>
      <c r="I82">
        <f t="shared" si="17"/>
        <v>279.30717856868625</v>
      </c>
      <c r="J82">
        <f t="shared" si="18"/>
        <v>1.3963089764806756E-2</v>
      </c>
      <c r="K82">
        <f t="shared" si="19"/>
        <v>1.5568318756540394</v>
      </c>
      <c r="L82">
        <f t="shared" si="20"/>
        <v>0.8000261124857444</v>
      </c>
      <c r="M82">
        <f t="shared" si="21"/>
        <v>89.199895886412236</v>
      </c>
      <c r="N82">
        <f t="shared" si="22"/>
        <v>-19996.10051574486</v>
      </c>
      <c r="O82">
        <f t="shared" si="23"/>
        <v>279.25272087142719</v>
      </c>
      <c r="P82">
        <f t="shared" si="24"/>
        <v>279.25272087142736</v>
      </c>
    </row>
    <row r="83" spans="5:16" x14ac:dyDescent="0.25">
      <c r="E83">
        <f t="shared" si="13"/>
        <v>40</v>
      </c>
      <c r="F83">
        <f t="shared" si="14"/>
        <v>400</v>
      </c>
      <c r="G83">
        <f t="shared" si="15"/>
        <v>20000</v>
      </c>
      <c r="H83">
        <f t="shared" si="16"/>
        <v>282.84271247461896</v>
      </c>
      <c r="I83">
        <f t="shared" si="17"/>
        <v>282.84271247461896</v>
      </c>
      <c r="J83">
        <f t="shared" si="18"/>
        <v>1.4139779209060083E-2</v>
      </c>
      <c r="K83">
        <f t="shared" si="19"/>
        <v>1.5566551338670862</v>
      </c>
      <c r="L83">
        <f t="shared" si="20"/>
        <v>0.81014967192597209</v>
      </c>
      <c r="M83">
        <f t="shared" si="21"/>
        <v>89.189769327956213</v>
      </c>
      <c r="N83">
        <f t="shared" si="22"/>
        <v>-19996.001199600145</v>
      </c>
      <c r="O83">
        <f t="shared" si="23"/>
        <v>282.78616089703439</v>
      </c>
      <c r="P83">
        <f t="shared" si="24"/>
        <v>282.78616089703189</v>
      </c>
    </row>
    <row r="84" spans="5:16" x14ac:dyDescent="0.25">
      <c r="E84">
        <f t="shared" si="13"/>
        <v>40.5</v>
      </c>
      <c r="F84">
        <f t="shared" si="14"/>
        <v>405</v>
      </c>
      <c r="G84">
        <f t="shared" si="15"/>
        <v>20000</v>
      </c>
      <c r="H84">
        <f t="shared" si="16"/>
        <v>286.37824638055173</v>
      </c>
      <c r="I84">
        <f t="shared" si="17"/>
        <v>286.37824638055173</v>
      </c>
      <c r="J84">
        <f t="shared" si="18"/>
        <v>1.4316466445504048E-2</v>
      </c>
      <c r="K84">
        <f t="shared" si="19"/>
        <v>1.5564783929636632</v>
      </c>
      <c r="L84">
        <f t="shared" si="20"/>
        <v>0.82027310486804139</v>
      </c>
      <c r="M84">
        <f t="shared" si="21"/>
        <v>89.179642820122751</v>
      </c>
      <c r="N84">
        <f t="shared" si="22"/>
        <v>-19995.900635703605</v>
      </c>
      <c r="O84">
        <f t="shared" si="23"/>
        <v>286.31954794263027</v>
      </c>
      <c r="P84">
        <f t="shared" si="24"/>
        <v>286.31954794262793</v>
      </c>
    </row>
    <row r="85" spans="5:16" x14ac:dyDescent="0.25">
      <c r="E85">
        <f t="shared" si="13"/>
        <v>41</v>
      </c>
      <c r="F85">
        <f t="shared" si="14"/>
        <v>410</v>
      </c>
      <c r="G85">
        <f t="shared" si="15"/>
        <v>20000</v>
      </c>
      <c r="H85">
        <f t="shared" si="16"/>
        <v>289.91378028648444</v>
      </c>
      <c r="I85">
        <f t="shared" si="17"/>
        <v>289.91378028648444</v>
      </c>
      <c r="J85">
        <f t="shared" si="18"/>
        <v>1.4493151446589367E-2</v>
      </c>
      <c r="K85">
        <f t="shared" si="19"/>
        <v>1.5563016529548053</v>
      </c>
      <c r="L85">
        <f t="shared" si="20"/>
        <v>0.83039640973349449</v>
      </c>
      <c r="M85">
        <f t="shared" si="21"/>
        <v>89.169516363544091</v>
      </c>
      <c r="N85">
        <f t="shared" si="22"/>
        <v>-19995.798824111764</v>
      </c>
      <c r="O85">
        <f t="shared" si="23"/>
        <v>289.85288134731718</v>
      </c>
      <c r="P85">
        <f t="shared" si="24"/>
        <v>289.85288134731405</v>
      </c>
    </row>
    <row r="86" spans="5:16" x14ac:dyDescent="0.25">
      <c r="E86">
        <f t="shared" si="13"/>
        <v>41.5</v>
      </c>
      <c r="F86">
        <f t="shared" si="14"/>
        <v>415</v>
      </c>
      <c r="G86">
        <f t="shared" si="15"/>
        <v>20000</v>
      </c>
      <c r="H86">
        <f t="shared" si="16"/>
        <v>293.44931419241721</v>
      </c>
      <c r="I86">
        <f t="shared" si="17"/>
        <v>293.44931419241721</v>
      </c>
      <c r="J86">
        <f t="shared" si="18"/>
        <v>1.4669834184768575E-2</v>
      </c>
      <c r="K86">
        <f t="shared" si="19"/>
        <v>1.5561249138515474</v>
      </c>
      <c r="L86">
        <f t="shared" si="20"/>
        <v>0.84051958494397805</v>
      </c>
      <c r="M86">
        <f t="shared" si="21"/>
        <v>89.159389958852486</v>
      </c>
      <c r="N86">
        <f t="shared" si="22"/>
        <v>-19995.695764881817</v>
      </c>
      <c r="O86">
        <f t="shared" si="23"/>
        <v>293.38616045024077</v>
      </c>
      <c r="P86">
        <f t="shared" si="24"/>
        <v>293.38616045023946</v>
      </c>
    </row>
    <row r="87" spans="5:16" x14ac:dyDescent="0.25">
      <c r="E87">
        <f t="shared" si="13"/>
        <v>42</v>
      </c>
      <c r="F87">
        <f t="shared" si="14"/>
        <v>420</v>
      </c>
      <c r="G87">
        <f t="shared" si="15"/>
        <v>20000</v>
      </c>
      <c r="H87">
        <f t="shared" si="16"/>
        <v>296.98484809834991</v>
      </c>
      <c r="I87">
        <f t="shared" si="17"/>
        <v>296.98484809834991</v>
      </c>
      <c r="J87">
        <f t="shared" si="18"/>
        <v>1.4846514632496012E-2</v>
      </c>
      <c r="K87">
        <f t="shared" si="19"/>
        <v>1.5559481756649238</v>
      </c>
      <c r="L87">
        <f t="shared" si="20"/>
        <v>0.85064262892124198</v>
      </c>
      <c r="M87">
        <f t="shared" si="21"/>
        <v>89.149263606680151</v>
      </c>
      <c r="N87">
        <f t="shared" si="22"/>
        <v>-19995.591458071667</v>
      </c>
      <c r="O87">
        <f t="shared" si="23"/>
        <v>296.9193845906043</v>
      </c>
      <c r="P87">
        <f t="shared" si="24"/>
        <v>296.91938459060384</v>
      </c>
    </row>
    <row r="88" spans="5:16" x14ac:dyDescent="0.25">
      <c r="E88">
        <f t="shared" si="13"/>
        <v>42.5</v>
      </c>
      <c r="F88">
        <f t="shared" si="14"/>
        <v>425</v>
      </c>
      <c r="G88">
        <f t="shared" si="15"/>
        <v>20000</v>
      </c>
      <c r="H88">
        <f t="shared" si="16"/>
        <v>300.52038200428268</v>
      </c>
      <c r="I88">
        <f t="shared" si="17"/>
        <v>300.52038200428268</v>
      </c>
      <c r="J88">
        <f t="shared" si="18"/>
        <v>1.5023192762227877E-2</v>
      </c>
      <c r="K88">
        <f t="shared" si="19"/>
        <v>1.5557714384059687</v>
      </c>
      <c r="L88">
        <f t="shared" si="20"/>
        <v>0.86076554008714268</v>
      </c>
      <c r="M88">
        <f t="shared" si="21"/>
        <v>89.139137307659311</v>
      </c>
      <c r="N88">
        <f t="shared" si="22"/>
        <v>-19995.485903739929</v>
      </c>
      <c r="O88">
        <f t="shared" si="23"/>
        <v>300.45255310765987</v>
      </c>
      <c r="P88">
        <f t="shared" si="24"/>
        <v>300.45255310765862</v>
      </c>
    </row>
    <row r="89" spans="5:16" x14ac:dyDescent="0.25">
      <c r="E89">
        <f t="shared" si="13"/>
        <v>43</v>
      </c>
      <c r="F89">
        <f t="shared" si="14"/>
        <v>430</v>
      </c>
      <c r="G89">
        <f t="shared" si="15"/>
        <v>20000</v>
      </c>
      <c r="H89">
        <f t="shared" si="16"/>
        <v>304.05591591021539</v>
      </c>
      <c r="I89">
        <f t="shared" si="17"/>
        <v>304.05591591021539</v>
      </c>
      <c r="J89">
        <f t="shared" si="18"/>
        <v>1.5199868546422227E-2</v>
      </c>
      <c r="K89">
        <f t="shared" si="19"/>
        <v>1.5555947020857157</v>
      </c>
      <c r="L89">
        <f t="shared" si="20"/>
        <v>0.87088831686364299</v>
      </c>
      <c r="M89">
        <f t="shared" si="21"/>
        <v>89.129011062422151</v>
      </c>
      <c r="N89">
        <f t="shared" si="22"/>
        <v>-19995.379101945899</v>
      </c>
      <c r="O89">
        <f t="shared" si="23"/>
        <v>303.98566534070926</v>
      </c>
      <c r="P89">
        <f t="shared" si="24"/>
        <v>303.98566534070704</v>
      </c>
    </row>
    <row r="90" spans="5:16" x14ac:dyDescent="0.25">
      <c r="E90">
        <f t="shared" si="13"/>
        <v>43.5</v>
      </c>
      <c r="F90">
        <f t="shared" si="14"/>
        <v>435</v>
      </c>
      <c r="G90">
        <f t="shared" si="15"/>
        <v>20000</v>
      </c>
      <c r="H90">
        <f t="shared" si="16"/>
        <v>307.59144981614816</v>
      </c>
      <c r="I90">
        <f t="shared" si="17"/>
        <v>307.59144981614816</v>
      </c>
      <c r="J90">
        <f t="shared" si="18"/>
        <v>1.5376541957539005E-2</v>
      </c>
      <c r="K90">
        <f t="shared" si="19"/>
        <v>1.5554179667151986</v>
      </c>
      <c r="L90">
        <f t="shared" si="20"/>
        <v>0.88101095767281412</v>
      </c>
      <c r="M90">
        <f t="shared" si="21"/>
        <v>89.118884871600841</v>
      </c>
      <c r="N90">
        <f t="shared" si="22"/>
        <v>-19995.271052749576</v>
      </c>
      <c r="O90">
        <f t="shared" si="23"/>
        <v>307.51872062910422</v>
      </c>
      <c r="P90">
        <f t="shared" si="24"/>
        <v>307.51872062910508</v>
      </c>
    </row>
    <row r="91" spans="5:16" x14ac:dyDescent="0.25">
      <c r="E91">
        <f t="shared" si="13"/>
        <v>44</v>
      </c>
      <c r="F91">
        <f t="shared" si="14"/>
        <v>440</v>
      </c>
      <c r="G91">
        <f t="shared" si="15"/>
        <v>20000</v>
      </c>
      <c r="H91">
        <f t="shared" si="16"/>
        <v>311.12698372208087</v>
      </c>
      <c r="I91">
        <f t="shared" si="17"/>
        <v>311.12698372208087</v>
      </c>
      <c r="J91">
        <f t="shared" si="18"/>
        <v>1.5553212968040072E-2</v>
      </c>
      <c r="K91">
        <f t="shared" si="19"/>
        <v>1.5552412323054499</v>
      </c>
      <c r="L91">
        <f t="shared" si="20"/>
        <v>0.89113346093683665</v>
      </c>
      <c r="M91">
        <f t="shared" si="21"/>
        <v>89.108758735827493</v>
      </c>
      <c r="N91">
        <f t="shared" si="22"/>
        <v>-19995.161756211677</v>
      </c>
      <c r="O91">
        <f t="shared" si="23"/>
        <v>311.05171831226505</v>
      </c>
      <c r="P91">
        <f t="shared" si="24"/>
        <v>311.05171831226215</v>
      </c>
    </row>
    <row r="92" spans="5:16" x14ac:dyDescent="0.25">
      <c r="E92">
        <f t="shared" si="13"/>
        <v>44.5</v>
      </c>
      <c r="F92">
        <f t="shared" si="14"/>
        <v>445</v>
      </c>
      <c r="G92">
        <f t="shared" si="15"/>
        <v>20000</v>
      </c>
      <c r="H92">
        <f t="shared" si="16"/>
        <v>314.66251762801363</v>
      </c>
      <c r="I92">
        <f t="shared" si="17"/>
        <v>314.66251762801363</v>
      </c>
      <c r="J92">
        <f t="shared" si="18"/>
        <v>1.5729881550389221E-2</v>
      </c>
      <c r="K92">
        <f t="shared" si="19"/>
        <v>1.5550644988675029</v>
      </c>
      <c r="L92">
        <f t="shared" si="20"/>
        <v>0.90125582507800239</v>
      </c>
      <c r="M92">
        <f t="shared" si="21"/>
        <v>89.098632655734306</v>
      </c>
      <c r="N92">
        <f t="shared" si="22"/>
        <v>-19995.051212393588</v>
      </c>
      <c r="O92">
        <f t="shared" si="23"/>
        <v>314.58465772964092</v>
      </c>
      <c r="P92">
        <f t="shared" si="24"/>
        <v>314.58465772964161</v>
      </c>
    </row>
    <row r="93" spans="5:16" x14ac:dyDescent="0.25">
      <c r="E93">
        <f t="shared" si="13"/>
        <v>45</v>
      </c>
      <c r="F93">
        <f t="shared" si="14"/>
        <v>450</v>
      </c>
      <c r="G93">
        <f t="shared" si="15"/>
        <v>20000</v>
      </c>
      <c r="H93">
        <f t="shared" si="16"/>
        <v>318.19805153394634</v>
      </c>
      <c r="I93">
        <f t="shared" si="17"/>
        <v>318.19805153394634</v>
      </c>
      <c r="J93">
        <f t="shared" si="18"/>
        <v>1.5906547677052196E-2</v>
      </c>
      <c r="K93">
        <f t="shared" si="19"/>
        <v>1.5548877664123892</v>
      </c>
      <c r="L93">
        <f t="shared" si="20"/>
        <v>0.9113780485187144</v>
      </c>
      <c r="M93">
        <f t="shared" si="21"/>
        <v>89.088506631953308</v>
      </c>
      <c r="N93">
        <f t="shared" si="22"/>
        <v>-19994.939421357412</v>
      </c>
      <c r="O93">
        <f t="shared" si="23"/>
        <v>318.11753822076361</v>
      </c>
      <c r="P93">
        <f t="shared" si="24"/>
        <v>318.11753822076116</v>
      </c>
    </row>
    <row r="94" spans="5:16" x14ac:dyDescent="0.25">
      <c r="E94">
        <f t="shared" si="13"/>
        <v>45.5</v>
      </c>
      <c r="F94">
        <f t="shared" si="14"/>
        <v>455</v>
      </c>
      <c r="G94">
        <f t="shared" si="15"/>
        <v>20000</v>
      </c>
      <c r="H94">
        <f t="shared" si="16"/>
        <v>321.73358543987911</v>
      </c>
      <c r="I94">
        <f t="shared" si="17"/>
        <v>321.73358543987911</v>
      </c>
      <c r="J94">
        <f t="shared" si="18"/>
        <v>1.6083211320496713E-2</v>
      </c>
      <c r="K94">
        <f t="shared" si="19"/>
        <v>1.5547110349511415</v>
      </c>
      <c r="L94">
        <f t="shared" si="20"/>
        <v>0.9215001296814892</v>
      </c>
      <c r="M94">
        <f t="shared" si="21"/>
        <v>89.078380665116626</v>
      </c>
      <c r="N94">
        <f t="shared" si="22"/>
        <v>-19994.826383165953</v>
      </c>
      <c r="O94">
        <f t="shared" si="23"/>
        <v>321.65035912519522</v>
      </c>
      <c r="P94">
        <f t="shared" si="24"/>
        <v>321.65035912519357</v>
      </c>
    </row>
    <row r="95" spans="5:16" x14ac:dyDescent="0.25">
      <c r="E95">
        <f t="shared" si="13"/>
        <v>46</v>
      </c>
      <c r="F95">
        <f t="shared" si="14"/>
        <v>460</v>
      </c>
      <c r="G95">
        <f t="shared" si="15"/>
        <v>20000</v>
      </c>
      <c r="H95">
        <f t="shared" si="16"/>
        <v>325.26911934581182</v>
      </c>
      <c r="I95">
        <f t="shared" si="17"/>
        <v>325.26911934581182</v>
      </c>
      <c r="J95">
        <f t="shared" si="18"/>
        <v>1.6259872453192499E-2</v>
      </c>
      <c r="K95">
        <f t="shared" si="19"/>
        <v>1.554534304494791</v>
      </c>
      <c r="L95">
        <f t="shared" si="20"/>
        <v>0.93162206698895844</v>
      </c>
      <c r="M95">
        <f t="shared" si="21"/>
        <v>89.06825475585633</v>
      </c>
      <c r="N95">
        <f t="shared" si="22"/>
        <v>-19994.712097882704</v>
      </c>
      <c r="O95">
        <f t="shared" si="23"/>
        <v>325.18311978256816</v>
      </c>
      <c r="P95">
        <f t="shared" si="24"/>
        <v>325.18311978256781</v>
      </c>
    </row>
    <row r="96" spans="5:16" x14ac:dyDescent="0.25">
      <c r="E96">
        <f t="shared" si="13"/>
        <v>46.5</v>
      </c>
      <c r="F96">
        <f t="shared" si="14"/>
        <v>465</v>
      </c>
      <c r="G96">
        <f t="shared" si="15"/>
        <v>20000</v>
      </c>
      <c r="H96">
        <f t="shared" si="16"/>
        <v>328.80465325174458</v>
      </c>
      <c r="I96">
        <f t="shared" si="17"/>
        <v>328.80465325174458</v>
      </c>
      <c r="J96">
        <f t="shared" si="18"/>
        <v>1.6436531047611298E-2</v>
      </c>
      <c r="K96">
        <f t="shared" si="19"/>
        <v>1.554357575054369</v>
      </c>
      <c r="L96">
        <f t="shared" si="20"/>
        <v>0.94174385886386891</v>
      </c>
      <c r="M96">
        <f t="shared" si="21"/>
        <v>89.058128904804434</v>
      </c>
      <c r="N96">
        <f t="shared" si="22"/>
        <v>-19994.596565571861</v>
      </c>
      <c r="O96">
        <f t="shared" si="23"/>
        <v>328.71581953256839</v>
      </c>
      <c r="P96">
        <f t="shared" si="24"/>
        <v>328.71581953256896</v>
      </c>
    </row>
    <row r="97" spans="5:16" x14ac:dyDescent="0.25">
      <c r="E97">
        <f t="shared" si="13"/>
        <v>47</v>
      </c>
      <c r="F97">
        <f t="shared" si="14"/>
        <v>470</v>
      </c>
      <c r="G97">
        <f t="shared" si="15"/>
        <v>20000</v>
      </c>
      <c r="H97">
        <f t="shared" si="16"/>
        <v>332.34018715767729</v>
      </c>
      <c r="I97">
        <f t="shared" si="17"/>
        <v>332.34018715767729</v>
      </c>
      <c r="J97">
        <f t="shared" si="18"/>
        <v>1.6613187076226894E-2</v>
      </c>
      <c r="K97">
        <f t="shared" si="19"/>
        <v>1.5541808466409062</v>
      </c>
      <c r="L97">
        <f t="shared" si="20"/>
        <v>0.95186550372908496</v>
      </c>
      <c r="M97">
        <f t="shared" si="21"/>
        <v>89.048003112592966</v>
      </c>
      <c r="N97">
        <f t="shared" si="22"/>
        <v>-19994.479786298321</v>
      </c>
      <c r="O97">
        <f t="shared" si="23"/>
        <v>332.24845771493983</v>
      </c>
      <c r="P97">
        <f t="shared" si="24"/>
        <v>332.24845771493898</v>
      </c>
    </row>
    <row r="98" spans="5:16" x14ac:dyDescent="0.25">
      <c r="E98">
        <f t="shared" si="13"/>
        <v>47.5</v>
      </c>
      <c r="F98">
        <f t="shared" si="14"/>
        <v>475</v>
      </c>
      <c r="G98">
        <f t="shared" si="15"/>
        <v>20000</v>
      </c>
      <c r="H98">
        <f t="shared" si="16"/>
        <v>335.87572106361006</v>
      </c>
      <c r="I98">
        <f t="shared" si="17"/>
        <v>335.87572106361006</v>
      </c>
      <c r="J98">
        <f t="shared" si="18"/>
        <v>1.6789840511515136E-2</v>
      </c>
      <c r="K98">
        <f t="shared" si="19"/>
        <v>1.554004119265433</v>
      </c>
      <c r="L98">
        <f t="shared" si="20"/>
        <v>0.96198700000758852</v>
      </c>
      <c r="M98">
        <f t="shared" si="21"/>
        <v>89.037877379853938</v>
      </c>
      <c r="N98">
        <f t="shared" si="22"/>
        <v>-19994.361760127675</v>
      </c>
      <c r="O98">
        <f t="shared" si="23"/>
        <v>335.78103366948085</v>
      </c>
      <c r="P98">
        <f t="shared" si="24"/>
        <v>335.78103366947761</v>
      </c>
    </row>
    <row r="99" spans="5:16" x14ac:dyDescent="0.25">
      <c r="E99">
        <f t="shared" si="13"/>
        <v>48</v>
      </c>
      <c r="F99">
        <f t="shared" si="14"/>
        <v>480</v>
      </c>
      <c r="G99">
        <f t="shared" si="15"/>
        <v>20000</v>
      </c>
      <c r="H99">
        <f t="shared" si="16"/>
        <v>339.41125496954277</v>
      </c>
      <c r="I99">
        <f t="shared" si="17"/>
        <v>339.41125496954277</v>
      </c>
      <c r="J99">
        <f t="shared" si="18"/>
        <v>1.6966491325953965E-2</v>
      </c>
      <c r="K99">
        <f t="shared" si="19"/>
        <v>1.5538273929389799</v>
      </c>
      <c r="L99">
        <f t="shared" si="20"/>
        <v>0.97210834612248209</v>
      </c>
      <c r="M99">
        <f t="shared" si="21"/>
        <v>89.027751707219323</v>
      </c>
      <c r="N99">
        <f t="shared" si="22"/>
        <v>-19994.242487126208</v>
      </c>
      <c r="O99">
        <f t="shared" si="23"/>
        <v>339.31354673604483</v>
      </c>
      <c r="P99">
        <f t="shared" si="24"/>
        <v>339.31354673604295</v>
      </c>
    </row>
    <row r="100" spans="5:16" x14ac:dyDescent="0.25">
      <c r="E100">
        <f t="shared" si="13"/>
        <v>48.5</v>
      </c>
      <c r="F100">
        <f t="shared" si="14"/>
        <v>485</v>
      </c>
      <c r="G100">
        <f t="shared" si="15"/>
        <v>20000</v>
      </c>
      <c r="H100">
        <f t="shared" si="16"/>
        <v>342.94678887547553</v>
      </c>
      <c r="I100">
        <f t="shared" si="17"/>
        <v>342.94678887547553</v>
      </c>
      <c r="J100">
        <f t="shared" si="18"/>
        <v>1.7143139492023431E-2</v>
      </c>
      <c r="K100">
        <f t="shared" si="19"/>
        <v>1.5536506676725761</v>
      </c>
      <c r="L100">
        <f t="shared" si="20"/>
        <v>0.98222954049698863</v>
      </c>
      <c r="M100">
        <f t="shared" si="21"/>
        <v>89.017626095321063</v>
      </c>
      <c r="N100">
        <f t="shared" si="22"/>
        <v>-19994.121967360919</v>
      </c>
      <c r="O100">
        <f t="shared" si="23"/>
        <v>342.84599625455382</v>
      </c>
      <c r="P100">
        <f t="shared" si="24"/>
        <v>342.84599625455161</v>
      </c>
    </row>
    <row r="101" spans="5:16" x14ac:dyDescent="0.25">
      <c r="E101">
        <f t="shared" si="13"/>
        <v>49</v>
      </c>
      <c r="F101">
        <f t="shared" si="14"/>
        <v>490</v>
      </c>
      <c r="G101">
        <f t="shared" si="15"/>
        <v>20000</v>
      </c>
      <c r="H101">
        <f t="shared" si="16"/>
        <v>346.48232278140824</v>
      </c>
      <c r="I101">
        <f t="shared" si="17"/>
        <v>346.48232278140824</v>
      </c>
      <c r="J101">
        <f t="shared" si="18"/>
        <v>1.7319784982205707E-2</v>
      </c>
      <c r="K101">
        <f t="shared" si="19"/>
        <v>1.5534739434772511</v>
      </c>
      <c r="L101">
        <f t="shared" si="20"/>
        <v>0.99235058155445266</v>
      </c>
      <c r="M101">
        <f t="shared" si="21"/>
        <v>89.007500544791085</v>
      </c>
      <c r="N101">
        <f t="shared" si="22"/>
        <v>-19994.000200899489</v>
      </c>
      <c r="O101">
        <f t="shared" si="23"/>
        <v>346.3783815649814</v>
      </c>
      <c r="P101">
        <f t="shared" si="24"/>
        <v>346.37838156497986</v>
      </c>
    </row>
    <row r="102" spans="5:16" x14ac:dyDescent="0.25">
      <c r="E102">
        <f t="shared" si="13"/>
        <v>49.5</v>
      </c>
      <c r="F102">
        <f t="shared" si="14"/>
        <v>495</v>
      </c>
      <c r="G102">
        <f t="shared" si="15"/>
        <v>20000</v>
      </c>
      <c r="H102">
        <f t="shared" si="16"/>
        <v>350.01785668734101</v>
      </c>
      <c r="I102">
        <f t="shared" si="17"/>
        <v>350.01785668734101</v>
      </c>
      <c r="J102">
        <f t="shared" si="18"/>
        <v>1.7496427768985138E-2</v>
      </c>
      <c r="K102">
        <f t="shared" si="19"/>
        <v>1.5532972203640336</v>
      </c>
      <c r="L102">
        <f t="shared" si="20"/>
        <v>1.0024714677183433</v>
      </c>
      <c r="M102">
        <f t="shared" si="21"/>
        <v>88.997375056261319</v>
      </c>
      <c r="N102">
        <f t="shared" si="22"/>
        <v>-19993.877187810307</v>
      </c>
      <c r="O102">
        <f t="shared" si="23"/>
        <v>349.91070200736652</v>
      </c>
      <c r="P102">
        <f t="shared" si="24"/>
        <v>349.91070200736425</v>
      </c>
    </row>
    <row r="103" spans="5:16" x14ac:dyDescent="0.25">
      <c r="E103">
        <f t="shared" si="13"/>
        <v>50</v>
      </c>
      <c r="F103">
        <f t="shared" si="14"/>
        <v>500</v>
      </c>
      <c r="G103">
        <f t="shared" si="15"/>
        <v>20000</v>
      </c>
      <c r="H103">
        <f t="shared" si="16"/>
        <v>353.55339059327372</v>
      </c>
      <c r="I103">
        <f t="shared" si="17"/>
        <v>353.55339059327372</v>
      </c>
      <c r="J103">
        <f t="shared" si="18"/>
        <v>1.7673067824848218E-2</v>
      </c>
      <c r="K103">
        <f t="shared" si="19"/>
        <v>1.5531204983439524</v>
      </c>
      <c r="L103">
        <f t="shared" si="20"/>
        <v>1.0125921974122529</v>
      </c>
      <c r="M103">
        <f t="shared" si="21"/>
        <v>88.987249630363635</v>
      </c>
      <c r="N103">
        <f t="shared" si="22"/>
        <v>-19993.752928162456</v>
      </c>
      <c r="O103">
        <f t="shared" si="23"/>
        <v>353.44295692180066</v>
      </c>
      <c r="P103">
        <f t="shared" si="24"/>
        <v>353.44295692180151</v>
      </c>
    </row>
    <row r="104" spans="5:16" x14ac:dyDescent="0.25">
      <c r="E104">
        <f t="shared" si="13"/>
        <v>50.5</v>
      </c>
      <c r="F104">
        <f t="shared" si="14"/>
        <v>505</v>
      </c>
      <c r="G104">
        <f t="shared" si="15"/>
        <v>20000</v>
      </c>
      <c r="H104">
        <f t="shared" si="16"/>
        <v>357.08892449920648</v>
      </c>
      <c r="I104">
        <f t="shared" si="17"/>
        <v>357.08892449920648</v>
      </c>
      <c r="J104">
        <f t="shared" si="18"/>
        <v>1.7849705122283666E-2</v>
      </c>
      <c r="K104">
        <f t="shared" si="19"/>
        <v>1.552943777428035</v>
      </c>
      <c r="L104">
        <f t="shared" si="20"/>
        <v>1.0227127690599012</v>
      </c>
      <c r="M104">
        <f t="shared" si="21"/>
        <v>88.977124267729877</v>
      </c>
      <c r="N104">
        <f t="shared" si="22"/>
        <v>-19993.627422025715</v>
      </c>
      <c r="O104">
        <f t="shared" si="23"/>
        <v>356.97514564845085</v>
      </c>
      <c r="P104">
        <f t="shared" si="24"/>
        <v>356.97514564845017</v>
      </c>
    </row>
    <row r="105" spans="5:16" x14ac:dyDescent="0.25">
      <c r="E105">
        <f t="shared" si="13"/>
        <v>51</v>
      </c>
      <c r="F105">
        <f t="shared" si="14"/>
        <v>510</v>
      </c>
      <c r="G105">
        <f t="shared" si="15"/>
        <v>20000</v>
      </c>
      <c r="H105">
        <f t="shared" si="16"/>
        <v>360.62445840513919</v>
      </c>
      <c r="I105">
        <f t="shared" si="17"/>
        <v>360.62445840513919</v>
      </c>
      <c r="J105">
        <f t="shared" si="18"/>
        <v>1.80263396337824E-2</v>
      </c>
      <c r="K105">
        <f t="shared" si="19"/>
        <v>1.5527670576273094</v>
      </c>
      <c r="L105">
        <f t="shared" si="20"/>
        <v>1.0328331810851337</v>
      </c>
      <c r="M105">
        <f t="shared" si="21"/>
        <v>88.966998968991916</v>
      </c>
      <c r="N105">
        <f t="shared" si="22"/>
        <v>-19993.500669470559</v>
      </c>
      <c r="O105">
        <f t="shared" si="23"/>
        <v>360.50726752753286</v>
      </c>
      <c r="P105">
        <f t="shared" si="24"/>
        <v>360.50726752753036</v>
      </c>
    </row>
    <row r="106" spans="5:16" x14ac:dyDescent="0.25">
      <c r="E106">
        <f t="shared" si="13"/>
        <v>51.5</v>
      </c>
      <c r="F106">
        <f t="shared" si="14"/>
        <v>515</v>
      </c>
      <c r="G106">
        <f t="shared" si="15"/>
        <v>20000</v>
      </c>
      <c r="H106">
        <f t="shared" si="16"/>
        <v>364.15999231107196</v>
      </c>
      <c r="I106">
        <f t="shared" si="17"/>
        <v>364.15999231107196</v>
      </c>
      <c r="J106">
        <f t="shared" si="18"/>
        <v>1.8202971331837597E-2</v>
      </c>
      <c r="K106">
        <f t="shared" si="19"/>
        <v>1.5525903389528029</v>
      </c>
      <c r="L106">
        <f t="shared" si="20"/>
        <v>1.0429534319119254</v>
      </c>
      <c r="M106">
        <f t="shared" si="21"/>
        <v>88.956873734781539</v>
      </c>
      <c r="N106">
        <f t="shared" si="22"/>
        <v>-19993.372670568169</v>
      </c>
      <c r="O106">
        <f t="shared" si="23"/>
        <v>364.03932189932601</v>
      </c>
      <c r="P106">
        <f t="shared" si="24"/>
        <v>364.03932189932505</v>
      </c>
    </row>
    <row r="107" spans="5:16" x14ac:dyDescent="0.25">
      <c r="E107">
        <f t="shared" si="13"/>
        <v>52</v>
      </c>
      <c r="F107">
        <f t="shared" si="14"/>
        <v>520</v>
      </c>
      <c r="G107">
        <f t="shared" si="15"/>
        <v>20000</v>
      </c>
      <c r="H107">
        <f t="shared" si="16"/>
        <v>367.69552621700467</v>
      </c>
      <c r="I107">
        <f t="shared" si="17"/>
        <v>367.69552621700467</v>
      </c>
      <c r="J107">
        <f t="shared" si="18"/>
        <v>1.8379600188944679E-2</v>
      </c>
      <c r="K107">
        <f t="shared" si="19"/>
        <v>1.552413621415542</v>
      </c>
      <c r="L107">
        <f t="shared" si="20"/>
        <v>1.0530735199643806</v>
      </c>
      <c r="M107">
        <f t="shared" si="21"/>
        <v>88.946748565730545</v>
      </c>
      <c r="N107">
        <f t="shared" si="22"/>
        <v>-19993.243425390418</v>
      </c>
      <c r="O107">
        <f t="shared" si="23"/>
        <v>367.57130810418187</v>
      </c>
      <c r="P107">
        <f t="shared" si="24"/>
        <v>367.57130810417988</v>
      </c>
    </row>
    <row r="108" spans="5:16" x14ac:dyDescent="0.25">
      <c r="E108">
        <f t="shared" si="13"/>
        <v>52.5</v>
      </c>
      <c r="F108">
        <f t="shared" si="14"/>
        <v>525</v>
      </c>
      <c r="G108">
        <f t="shared" si="15"/>
        <v>20000</v>
      </c>
      <c r="H108">
        <f t="shared" si="16"/>
        <v>371.23106012293744</v>
      </c>
      <c r="I108">
        <f t="shared" si="17"/>
        <v>371.23106012293744</v>
      </c>
      <c r="J108">
        <f t="shared" si="18"/>
        <v>1.8556226177601377E-2</v>
      </c>
      <c r="K108">
        <f t="shared" si="19"/>
        <v>1.5522369050265532</v>
      </c>
      <c r="L108">
        <f t="shared" si="20"/>
        <v>1.063193443666735</v>
      </c>
      <c r="M108">
        <f t="shared" si="21"/>
        <v>88.936623462470692</v>
      </c>
      <c r="N108">
        <f t="shared" si="22"/>
        <v>-19993.112934009874</v>
      </c>
      <c r="O108">
        <f t="shared" si="23"/>
        <v>371.10322548250736</v>
      </c>
      <c r="P108">
        <f t="shared" si="24"/>
        <v>371.10322548250497</v>
      </c>
    </row>
    <row r="109" spans="5:16" x14ac:dyDescent="0.25">
      <c r="E109">
        <f t="shared" si="13"/>
        <v>53</v>
      </c>
      <c r="F109">
        <f t="shared" si="14"/>
        <v>530</v>
      </c>
      <c r="G109">
        <f t="shared" si="15"/>
        <v>20000</v>
      </c>
      <c r="H109">
        <f t="shared" si="16"/>
        <v>374.76659402887014</v>
      </c>
      <c r="I109">
        <f t="shared" si="17"/>
        <v>374.76659402887014</v>
      </c>
      <c r="J109">
        <f t="shared" si="18"/>
        <v>1.8732849270307703E-2</v>
      </c>
      <c r="K109">
        <f t="shared" si="19"/>
        <v>1.5520601897968627</v>
      </c>
      <c r="L109">
        <f t="shared" si="20"/>
        <v>1.0733132014433553</v>
      </c>
      <c r="M109">
        <f t="shared" si="21"/>
        <v>88.926498425633739</v>
      </c>
      <c r="N109">
        <f t="shared" si="22"/>
        <v>-19992.981196499808</v>
      </c>
      <c r="O109">
        <f t="shared" si="23"/>
        <v>374.63507337477381</v>
      </c>
      <c r="P109">
        <f t="shared" si="24"/>
        <v>374.63507337477392</v>
      </c>
    </row>
    <row r="110" spans="5:16" x14ac:dyDescent="0.25">
      <c r="E110">
        <f t="shared" si="13"/>
        <v>53.5</v>
      </c>
      <c r="F110">
        <f t="shared" si="14"/>
        <v>535</v>
      </c>
      <c r="G110">
        <f t="shared" si="15"/>
        <v>20000</v>
      </c>
      <c r="H110">
        <f t="shared" si="16"/>
        <v>378.30212793480291</v>
      </c>
      <c r="I110">
        <f t="shared" si="17"/>
        <v>378.30212793480291</v>
      </c>
      <c r="J110">
        <f t="shared" si="18"/>
        <v>1.8909469439566024E-2</v>
      </c>
      <c r="K110">
        <f t="shared" si="19"/>
        <v>1.5518834757374955</v>
      </c>
      <c r="L110">
        <f t="shared" si="20"/>
        <v>1.0834327917187432</v>
      </c>
      <c r="M110">
        <f t="shared" si="21"/>
        <v>88.916373455851385</v>
      </c>
      <c r="N110">
        <f t="shared" si="22"/>
        <v>-19992.848212934186</v>
      </c>
      <c r="O110">
        <f t="shared" si="23"/>
        <v>378.16685112152697</v>
      </c>
      <c r="P110">
        <f t="shared" si="24"/>
        <v>378.16685112152618</v>
      </c>
    </row>
    <row r="111" spans="5:16" x14ac:dyDescent="0.25">
      <c r="E111">
        <f t="shared" si="13"/>
        <v>54</v>
      </c>
      <c r="F111">
        <f t="shared" si="14"/>
        <v>540</v>
      </c>
      <c r="G111">
        <f t="shared" si="15"/>
        <v>20000</v>
      </c>
      <c r="H111">
        <f t="shared" si="16"/>
        <v>381.83766184073562</v>
      </c>
      <c r="I111">
        <f t="shared" si="17"/>
        <v>381.83766184073562</v>
      </c>
      <c r="J111">
        <f t="shared" si="18"/>
        <v>1.9086086657881043E-2</v>
      </c>
      <c r="K111">
        <f t="shared" si="19"/>
        <v>1.551706762859477</v>
      </c>
      <c r="L111">
        <f t="shared" si="20"/>
        <v>1.0935522129175346</v>
      </c>
      <c r="M111">
        <f t="shared" si="21"/>
        <v>88.906248553755304</v>
      </c>
      <c r="N111">
        <f t="shared" si="22"/>
        <v>-19992.713983387664</v>
      </c>
      <c r="O111">
        <f t="shared" si="23"/>
        <v>381.69855806336909</v>
      </c>
      <c r="P111">
        <f t="shared" si="24"/>
        <v>381.69855806336625</v>
      </c>
    </row>
    <row r="112" spans="5:16" x14ac:dyDescent="0.25">
      <c r="E112">
        <f t="shared" si="13"/>
        <v>54.5</v>
      </c>
      <c r="F112">
        <f t="shared" si="14"/>
        <v>545</v>
      </c>
      <c r="G112">
        <f t="shared" si="15"/>
        <v>20000</v>
      </c>
      <c r="H112">
        <f t="shared" si="16"/>
        <v>385.37319574666839</v>
      </c>
      <c r="I112">
        <f t="shared" si="17"/>
        <v>385.37319574666839</v>
      </c>
      <c r="J112">
        <f t="shared" si="18"/>
        <v>1.926270089775985E-2</v>
      </c>
      <c r="K112">
        <f t="shared" si="19"/>
        <v>1.5515300511738319</v>
      </c>
      <c r="L112">
        <f t="shared" si="20"/>
        <v>1.1036714634645013</v>
      </c>
      <c r="M112">
        <f t="shared" si="21"/>
        <v>88.896123719977211</v>
      </c>
      <c r="N112">
        <f t="shared" si="22"/>
        <v>-19992.578507935606</v>
      </c>
      <c r="O112">
        <f t="shared" si="23"/>
        <v>385.23019354096459</v>
      </c>
      <c r="P112">
        <f t="shared" si="24"/>
        <v>385.23019354096522</v>
      </c>
    </row>
    <row r="113" spans="5:16" x14ac:dyDescent="0.25">
      <c r="E113">
        <f t="shared" si="13"/>
        <v>55</v>
      </c>
      <c r="F113">
        <f t="shared" si="14"/>
        <v>550</v>
      </c>
      <c r="G113">
        <f t="shared" si="15"/>
        <v>20000</v>
      </c>
      <c r="H113">
        <f t="shared" si="16"/>
        <v>388.9087296526011</v>
      </c>
      <c r="I113">
        <f t="shared" si="17"/>
        <v>388.9087296526011</v>
      </c>
      <c r="J113">
        <f t="shared" si="18"/>
        <v>1.9439312131711912E-2</v>
      </c>
      <c r="K113">
        <f t="shared" si="19"/>
        <v>1.551353340691584</v>
      </c>
      <c r="L113">
        <f t="shared" si="20"/>
        <v>1.1137905417845519</v>
      </c>
      <c r="M113">
        <f t="shared" si="21"/>
        <v>88.885998955148679</v>
      </c>
      <c r="N113">
        <f t="shared" si="22"/>
        <v>-19992.441786654068</v>
      </c>
      <c r="O113">
        <f t="shared" si="23"/>
        <v>388.76175689506204</v>
      </c>
      <c r="P113">
        <f t="shared" si="24"/>
        <v>388.76175689506061</v>
      </c>
    </row>
    <row r="114" spans="5:16" x14ac:dyDescent="0.25">
      <c r="E114">
        <f t="shared" si="13"/>
        <v>55.5</v>
      </c>
      <c r="F114">
        <f t="shared" si="14"/>
        <v>555</v>
      </c>
      <c r="G114">
        <f t="shared" si="15"/>
        <v>20000</v>
      </c>
      <c r="H114">
        <f t="shared" si="16"/>
        <v>392.44426355853386</v>
      </c>
      <c r="I114">
        <f t="shared" si="17"/>
        <v>392.44426355853386</v>
      </c>
      <c r="J114">
        <f t="shared" si="18"/>
        <v>1.961592033224914E-2</v>
      </c>
      <c r="K114">
        <f t="shared" si="19"/>
        <v>1.5511766314237574</v>
      </c>
      <c r="L114">
        <f t="shared" si="20"/>
        <v>1.1239094463027353</v>
      </c>
      <c r="M114">
        <f t="shared" si="21"/>
        <v>88.875874259901366</v>
      </c>
      <c r="N114">
        <f t="shared" si="22"/>
        <v>-19992.303819619799</v>
      </c>
      <c r="O114">
        <f t="shared" si="23"/>
        <v>392.29324746645983</v>
      </c>
      <c r="P114">
        <f t="shared" si="24"/>
        <v>392.29324746645784</v>
      </c>
    </row>
    <row r="115" spans="5:16" x14ac:dyDescent="0.25">
      <c r="E115">
        <f t="shared" si="13"/>
        <v>56</v>
      </c>
      <c r="F115">
        <f t="shared" si="14"/>
        <v>560</v>
      </c>
      <c r="G115">
        <f t="shared" si="15"/>
        <v>20000</v>
      </c>
      <c r="H115">
        <f t="shared" si="16"/>
        <v>395.97979746446657</v>
      </c>
      <c r="I115">
        <f t="shared" si="17"/>
        <v>395.97979746446657</v>
      </c>
      <c r="J115">
        <f t="shared" si="18"/>
        <v>1.9792525471885855E-2</v>
      </c>
      <c r="K115">
        <f t="shared" si="19"/>
        <v>1.5509999233813752</v>
      </c>
      <c r="L115">
        <f t="shared" si="20"/>
        <v>1.1340281754442376</v>
      </c>
      <c r="M115">
        <f t="shared" si="21"/>
        <v>88.865749634866845</v>
      </c>
      <c r="N115">
        <f t="shared" si="22"/>
        <v>-19992.164606910253</v>
      </c>
      <c r="O115">
        <f t="shared" si="23"/>
        <v>395.82466459603319</v>
      </c>
      <c r="P115">
        <f t="shared" si="24"/>
        <v>395.82466459602989</v>
      </c>
    </row>
    <row r="116" spans="5:16" x14ac:dyDescent="0.25">
      <c r="E116">
        <f t="shared" si="13"/>
        <v>56.5</v>
      </c>
      <c r="F116">
        <f t="shared" si="14"/>
        <v>565</v>
      </c>
      <c r="G116">
        <f t="shared" si="15"/>
        <v>20000</v>
      </c>
      <c r="H116">
        <f t="shared" si="16"/>
        <v>399.51533137039934</v>
      </c>
      <c r="I116">
        <f t="shared" si="17"/>
        <v>399.51533137039934</v>
      </c>
      <c r="J116">
        <f t="shared" si="18"/>
        <v>1.9969127523138869E-2</v>
      </c>
      <c r="K116">
        <f t="shared" si="19"/>
        <v>1.5508232165754603</v>
      </c>
      <c r="L116">
        <f t="shared" si="20"/>
        <v>1.1441467276343884</v>
      </c>
      <c r="M116">
        <f t="shared" si="21"/>
        <v>88.855625080676688</v>
      </c>
      <c r="N116">
        <f t="shared" si="22"/>
        <v>-19992.024148603567</v>
      </c>
      <c r="O116">
        <f t="shared" si="23"/>
        <v>399.3560076247208</v>
      </c>
      <c r="P116">
        <f t="shared" si="24"/>
        <v>399.35600762471893</v>
      </c>
    </row>
    <row r="117" spans="5:16" x14ac:dyDescent="0.25">
      <c r="E117">
        <f t="shared" si="13"/>
        <v>57</v>
      </c>
      <c r="F117">
        <f t="shared" si="14"/>
        <v>570</v>
      </c>
      <c r="G117">
        <f t="shared" si="15"/>
        <v>20000</v>
      </c>
      <c r="H117">
        <f t="shared" si="16"/>
        <v>403.05086527633205</v>
      </c>
      <c r="I117">
        <f t="shared" si="17"/>
        <v>403.05086527633205</v>
      </c>
      <c r="J117">
        <f t="shared" si="18"/>
        <v>2.0145726458527458E-2</v>
      </c>
      <c r="K117">
        <f t="shared" si="19"/>
        <v>1.5506465110170351</v>
      </c>
      <c r="L117">
        <f t="shared" si="20"/>
        <v>1.154265101298658</v>
      </c>
      <c r="M117">
        <f t="shared" si="21"/>
        <v>88.845500597962427</v>
      </c>
      <c r="N117">
        <f t="shared" si="22"/>
        <v>-19991.882444778585</v>
      </c>
      <c r="O117">
        <f t="shared" si="23"/>
        <v>402.88727589353516</v>
      </c>
      <c r="P117">
        <f t="shared" si="24"/>
        <v>402.88727589353601</v>
      </c>
    </row>
    <row r="118" spans="5:16" x14ac:dyDescent="0.25">
      <c r="E118">
        <f t="shared" si="13"/>
        <v>57.5</v>
      </c>
      <c r="F118">
        <f t="shared" si="14"/>
        <v>575</v>
      </c>
      <c r="G118">
        <f t="shared" si="15"/>
        <v>20000</v>
      </c>
      <c r="H118">
        <f t="shared" si="16"/>
        <v>406.58639918226481</v>
      </c>
      <c r="I118">
        <f t="shared" si="17"/>
        <v>406.58639918226481</v>
      </c>
      <c r="J118">
        <f t="shared" si="18"/>
        <v>2.032232225057342E-2</v>
      </c>
      <c r="K118">
        <f t="shared" si="19"/>
        <v>1.5504698067171212</v>
      </c>
      <c r="L118">
        <f t="shared" si="20"/>
        <v>1.1643832948626616</v>
      </c>
      <c r="M118">
        <f t="shared" si="21"/>
        <v>88.835376187355536</v>
      </c>
      <c r="N118">
        <f t="shared" si="22"/>
        <v>-19991.739495514852</v>
      </c>
      <c r="O118">
        <f t="shared" si="23"/>
        <v>406.41846874356258</v>
      </c>
      <c r="P118">
        <f t="shared" si="24"/>
        <v>406.41846874356247</v>
      </c>
    </row>
    <row r="119" spans="5:16" x14ac:dyDescent="0.25">
      <c r="E119">
        <f t="shared" si="13"/>
        <v>58</v>
      </c>
      <c r="F119">
        <f t="shared" si="14"/>
        <v>580</v>
      </c>
      <c r="G119">
        <f t="shared" si="15"/>
        <v>20000</v>
      </c>
      <c r="H119">
        <f t="shared" si="16"/>
        <v>410.12193308819752</v>
      </c>
      <c r="I119">
        <f t="shared" si="17"/>
        <v>410.12193308819752</v>
      </c>
      <c r="J119">
        <f t="shared" si="18"/>
        <v>2.0498914871801058E-2</v>
      </c>
      <c r="K119">
        <f t="shared" si="19"/>
        <v>1.5502931036867402</v>
      </c>
      <c r="L119">
        <f t="shared" si="20"/>
        <v>1.1745013067521577</v>
      </c>
      <c r="M119">
        <f t="shared" si="21"/>
        <v>88.825251849487543</v>
      </c>
      <c r="N119">
        <f t="shared" si="22"/>
        <v>-19991.59530089259</v>
      </c>
      <c r="O119">
        <f t="shared" si="23"/>
        <v>409.94958551595022</v>
      </c>
      <c r="P119">
        <f t="shared" si="24"/>
        <v>409.94958551594971</v>
      </c>
    </row>
    <row r="120" spans="5:16" x14ac:dyDescent="0.25">
      <c r="E120">
        <f t="shared" si="13"/>
        <v>58.5</v>
      </c>
      <c r="F120">
        <f t="shared" si="14"/>
        <v>585</v>
      </c>
      <c r="G120">
        <f t="shared" si="15"/>
        <v>20000</v>
      </c>
      <c r="H120">
        <f t="shared" si="16"/>
        <v>413.65746699413029</v>
      </c>
      <c r="I120">
        <f t="shared" si="17"/>
        <v>413.65746699413029</v>
      </c>
      <c r="J120">
        <f t="shared" si="18"/>
        <v>2.0675504294737256E-2</v>
      </c>
      <c r="K120">
        <f t="shared" si="19"/>
        <v>1.5501164019369131</v>
      </c>
      <c r="L120">
        <f t="shared" si="20"/>
        <v>1.1846191353930524</v>
      </c>
      <c r="M120">
        <f t="shared" si="21"/>
        <v>88.815127584989867</v>
      </c>
      <c r="N120">
        <f t="shared" si="22"/>
        <v>-19991.449860992732</v>
      </c>
      <c r="O120">
        <f t="shared" si="23"/>
        <v>413.48062555192035</v>
      </c>
      <c r="P120">
        <f t="shared" si="24"/>
        <v>413.48062555192064</v>
      </c>
    </row>
    <row r="121" spans="5:16" x14ac:dyDescent="0.25">
      <c r="E121">
        <f t="shared" si="13"/>
        <v>59</v>
      </c>
      <c r="F121">
        <f t="shared" si="14"/>
        <v>590</v>
      </c>
      <c r="G121">
        <f t="shared" si="15"/>
        <v>20000</v>
      </c>
      <c r="H121">
        <f t="shared" si="16"/>
        <v>417.193000900063</v>
      </c>
      <c r="I121">
        <f t="shared" si="17"/>
        <v>417.193000900063</v>
      </c>
      <c r="J121">
        <f t="shared" si="18"/>
        <v>2.0852090491911439E-2</v>
      </c>
      <c r="K121">
        <f t="shared" si="19"/>
        <v>1.5499397014786602</v>
      </c>
      <c r="L121">
        <f t="shared" si="20"/>
        <v>1.1947367792113981</v>
      </c>
      <c r="M121">
        <f t="shared" si="21"/>
        <v>88.805003394493951</v>
      </c>
      <c r="N121">
        <f t="shared" si="22"/>
        <v>-19991.303175896908</v>
      </c>
      <c r="O121">
        <f t="shared" si="23"/>
        <v>417.01158819277066</v>
      </c>
      <c r="P121">
        <f t="shared" si="24"/>
        <v>417.01158819276952</v>
      </c>
    </row>
    <row r="122" spans="5:16" x14ac:dyDescent="0.25">
      <c r="E122">
        <f t="shared" si="13"/>
        <v>59.5</v>
      </c>
      <c r="F122">
        <f t="shared" si="14"/>
        <v>595</v>
      </c>
      <c r="G122">
        <f t="shared" si="15"/>
        <v>20000</v>
      </c>
      <c r="H122">
        <f t="shared" si="16"/>
        <v>420.72853480599576</v>
      </c>
      <c r="I122">
        <f t="shared" si="17"/>
        <v>420.72853480599576</v>
      </c>
      <c r="J122">
        <f t="shared" si="18"/>
        <v>2.1028673435855658E-2</v>
      </c>
      <c r="K122">
        <f t="shared" si="19"/>
        <v>1.5497630023230016</v>
      </c>
      <c r="L122">
        <f t="shared" si="20"/>
        <v>1.2048542366333972</v>
      </c>
      <c r="M122">
        <f t="shared" si="21"/>
        <v>88.794879278631186</v>
      </c>
      <c r="N122">
        <f t="shared" si="22"/>
        <v>-19991.155245687438</v>
      </c>
      <c r="O122">
        <f t="shared" si="23"/>
        <v>420.54247277986599</v>
      </c>
      <c r="P122">
        <f t="shared" si="24"/>
        <v>420.54247277986366</v>
      </c>
    </row>
    <row r="123" spans="5:16" x14ac:dyDescent="0.25">
      <c r="E123">
        <f t="shared" si="13"/>
        <v>60</v>
      </c>
      <c r="F123">
        <f t="shared" si="14"/>
        <v>600</v>
      </c>
      <c r="G123">
        <f t="shared" si="15"/>
        <v>20000</v>
      </c>
      <c r="H123">
        <f t="shared" si="16"/>
        <v>424.26406871192847</v>
      </c>
      <c r="I123">
        <f t="shared" si="17"/>
        <v>424.26406871192847</v>
      </c>
      <c r="J123">
        <f t="shared" si="18"/>
        <v>2.1205253099104548E-2</v>
      </c>
      <c r="K123">
        <f t="shared" si="19"/>
        <v>1.5495863044809568</v>
      </c>
      <c r="L123">
        <f t="shared" si="20"/>
        <v>1.2149715060853998</v>
      </c>
      <c r="M123">
        <f t="shared" si="21"/>
        <v>88.784755238032957</v>
      </c>
      <c r="N123">
        <f t="shared" si="22"/>
        <v>-19991.006070447333</v>
      </c>
      <c r="O123">
        <f t="shared" si="23"/>
        <v>424.07327865464327</v>
      </c>
      <c r="P123">
        <f t="shared" si="24"/>
        <v>424.07327865464237</v>
      </c>
    </row>
    <row r="124" spans="5:16" x14ac:dyDescent="0.25">
      <c r="E124">
        <f t="shared" si="13"/>
        <v>60.5</v>
      </c>
      <c r="F124">
        <f t="shared" si="14"/>
        <v>605</v>
      </c>
      <c r="G124">
        <f t="shared" si="15"/>
        <v>20000</v>
      </c>
      <c r="H124">
        <f t="shared" si="16"/>
        <v>427.79960261786124</v>
      </c>
      <c r="I124">
        <f t="shared" si="17"/>
        <v>427.79960261786124</v>
      </c>
      <c r="J124">
        <f t="shared" si="18"/>
        <v>2.1381829454195408E-2</v>
      </c>
      <c r="K124">
        <f t="shared" si="19"/>
        <v>1.5494096079635447</v>
      </c>
      <c r="L124">
        <f t="shared" si="20"/>
        <v>1.2250885859939096</v>
      </c>
      <c r="M124">
        <f t="shared" si="21"/>
        <v>88.77463127333057</v>
      </c>
      <c r="N124">
        <f t="shared" si="22"/>
        <v>-19990.85565026031</v>
      </c>
      <c r="O124">
        <f t="shared" si="23"/>
        <v>427.60400515862108</v>
      </c>
      <c r="P124">
        <f t="shared" si="24"/>
        <v>427.60400515861949</v>
      </c>
    </row>
    <row r="125" spans="5:16" x14ac:dyDescent="0.25">
      <c r="E125">
        <f t="shared" si="13"/>
        <v>61</v>
      </c>
      <c r="F125">
        <f t="shared" si="14"/>
        <v>610</v>
      </c>
      <c r="G125">
        <f t="shared" si="15"/>
        <v>20000</v>
      </c>
      <c r="H125">
        <f t="shared" si="16"/>
        <v>431.33513652379395</v>
      </c>
      <c r="I125">
        <f t="shared" si="17"/>
        <v>431.33513652379395</v>
      </c>
      <c r="J125">
        <f t="shared" si="18"/>
        <v>2.1558402473668171E-2</v>
      </c>
      <c r="K125">
        <f t="shared" si="19"/>
        <v>1.5492329127817839</v>
      </c>
      <c r="L125">
        <f t="shared" si="20"/>
        <v>1.2352054747855801</v>
      </c>
      <c r="M125">
        <f t="shared" si="21"/>
        <v>88.764507385155383</v>
      </c>
      <c r="N125">
        <f t="shared" si="22"/>
        <v>-19990.703985210774</v>
      </c>
      <c r="O125">
        <f t="shared" si="23"/>
        <v>431.13465163338185</v>
      </c>
      <c r="P125">
        <f t="shared" si="24"/>
        <v>431.13465163338202</v>
      </c>
    </row>
    <row r="126" spans="5:16" x14ac:dyDescent="0.25">
      <c r="E126">
        <f t="shared" si="13"/>
        <v>61.5</v>
      </c>
      <c r="F126">
        <f t="shared" si="14"/>
        <v>615</v>
      </c>
      <c r="G126">
        <f t="shared" si="15"/>
        <v>20000</v>
      </c>
      <c r="H126">
        <f t="shared" si="16"/>
        <v>434.87067042972672</v>
      </c>
      <c r="I126">
        <f t="shared" si="17"/>
        <v>434.87067042972672</v>
      </c>
      <c r="J126">
        <f t="shared" si="18"/>
        <v>2.1734972130065488E-2</v>
      </c>
      <c r="K126">
        <f t="shared" si="19"/>
        <v>1.5490562189466921</v>
      </c>
      <c r="L126">
        <f t="shared" si="20"/>
        <v>1.2453221708872215</v>
      </c>
      <c r="M126">
        <f t="shared" si="21"/>
        <v>88.754383574138643</v>
      </c>
      <c r="N126">
        <f t="shared" si="22"/>
        <v>-19990.551075383824</v>
      </c>
      <c r="O126">
        <f t="shared" si="23"/>
        <v>434.66521742059535</v>
      </c>
      <c r="P126">
        <f t="shared" si="24"/>
        <v>434.66521742059297</v>
      </c>
    </row>
    <row r="127" spans="5:16" x14ac:dyDescent="0.25">
      <c r="E127">
        <f t="shared" si="13"/>
        <v>62</v>
      </c>
      <c r="F127">
        <f t="shared" si="14"/>
        <v>620</v>
      </c>
      <c r="G127">
        <f t="shared" si="15"/>
        <v>20000</v>
      </c>
      <c r="H127">
        <f t="shared" si="16"/>
        <v>438.40620433565942</v>
      </c>
      <c r="I127">
        <f t="shared" si="17"/>
        <v>438.40620433565942</v>
      </c>
      <c r="J127">
        <f t="shared" si="18"/>
        <v>2.1911538395932677E-2</v>
      </c>
      <c r="K127">
        <f t="shared" si="19"/>
        <v>1.5488795264692872</v>
      </c>
      <c r="L127">
        <f t="shared" si="20"/>
        <v>1.2554386727257962</v>
      </c>
      <c r="M127">
        <f t="shared" si="21"/>
        <v>88.744259840911639</v>
      </c>
      <c r="N127">
        <f t="shared" si="22"/>
        <v>-19990.396920865263</v>
      </c>
      <c r="O127">
        <f t="shared" si="23"/>
        <v>438.19570186199223</v>
      </c>
      <c r="P127">
        <f t="shared" si="24"/>
        <v>438.19570186198968</v>
      </c>
    </row>
    <row r="128" spans="5:16" x14ac:dyDescent="0.25">
      <c r="E128">
        <f t="shared" si="13"/>
        <v>62.5</v>
      </c>
      <c r="F128">
        <f t="shared" si="14"/>
        <v>625</v>
      </c>
      <c r="G128">
        <f t="shared" si="15"/>
        <v>20000</v>
      </c>
      <c r="H128">
        <f t="shared" si="16"/>
        <v>441.94173824159219</v>
      </c>
      <c r="I128">
        <f t="shared" si="17"/>
        <v>441.94173824159219</v>
      </c>
      <c r="J128">
        <f t="shared" si="18"/>
        <v>2.2088101243817805E-2</v>
      </c>
      <c r="K128">
        <f t="shared" si="19"/>
        <v>1.5487028353605861</v>
      </c>
      <c r="L128">
        <f t="shared" si="20"/>
        <v>1.2655549787284244</v>
      </c>
      <c r="M128">
        <f t="shared" si="21"/>
        <v>88.734136186105573</v>
      </c>
      <c r="N128">
        <f t="shared" si="22"/>
        <v>-19990.24152174158</v>
      </c>
      <c r="O128">
        <f t="shared" si="23"/>
        <v>441.72610429938658</v>
      </c>
      <c r="P128">
        <f t="shared" si="24"/>
        <v>441.72610429938618</v>
      </c>
    </row>
    <row r="129" spans="5:16" x14ac:dyDescent="0.25">
      <c r="E129">
        <f t="shared" si="13"/>
        <v>63</v>
      </c>
      <c r="F129">
        <f t="shared" si="14"/>
        <v>630</v>
      </c>
      <c r="G129">
        <f t="shared" si="15"/>
        <v>20000</v>
      </c>
      <c r="H129">
        <f t="shared" si="16"/>
        <v>445.4772721475249</v>
      </c>
      <c r="I129">
        <f t="shared" si="17"/>
        <v>445.4772721475249</v>
      </c>
      <c r="J129">
        <f t="shared" si="18"/>
        <v>2.2264660646271674E-2</v>
      </c>
      <c r="K129">
        <f t="shared" si="19"/>
        <v>1.5485261456316051</v>
      </c>
      <c r="L129">
        <f t="shared" si="20"/>
        <v>1.2756710873223829</v>
      </c>
      <c r="M129">
        <f t="shared" si="21"/>
        <v>88.72401261035165</v>
      </c>
      <c r="N129">
        <f t="shared" si="22"/>
        <v>-19990.084878099955</v>
      </c>
      <c r="O129">
        <f t="shared" si="23"/>
        <v>445.25642407467222</v>
      </c>
      <c r="P129">
        <f t="shared" si="24"/>
        <v>445.25642407467274</v>
      </c>
    </row>
    <row r="130" spans="5:16" x14ac:dyDescent="0.25">
      <c r="E130">
        <f t="shared" si="13"/>
        <v>63.5</v>
      </c>
      <c r="F130">
        <f t="shared" si="14"/>
        <v>635</v>
      </c>
      <c r="G130">
        <f t="shared" si="15"/>
        <v>20000</v>
      </c>
      <c r="H130">
        <f t="shared" si="16"/>
        <v>449.01280605345767</v>
      </c>
      <c r="I130">
        <f t="shared" si="17"/>
        <v>449.01280605345767</v>
      </c>
      <c r="J130">
        <f t="shared" si="18"/>
        <v>2.2441216575847876E-2</v>
      </c>
      <c r="K130">
        <f t="shared" si="19"/>
        <v>1.54834945729336</v>
      </c>
      <c r="L130">
        <f t="shared" si="20"/>
        <v>1.2857869969351081</v>
      </c>
      <c r="M130">
        <f t="shared" si="21"/>
        <v>88.713889114281031</v>
      </c>
      <c r="N130">
        <f t="shared" si="22"/>
        <v>-19989.926990028278</v>
      </c>
      <c r="O130">
        <f t="shared" si="23"/>
        <v>448.78666052981902</v>
      </c>
      <c r="P130">
        <f t="shared" si="24"/>
        <v>448.78666052981737</v>
      </c>
    </row>
    <row r="131" spans="5:16" x14ac:dyDescent="0.25">
      <c r="E131">
        <f t="shared" si="13"/>
        <v>64</v>
      </c>
      <c r="F131">
        <f t="shared" si="14"/>
        <v>640</v>
      </c>
      <c r="G131">
        <f t="shared" si="15"/>
        <v>20000</v>
      </c>
      <c r="H131">
        <f t="shared" si="16"/>
        <v>452.54833995939038</v>
      </c>
      <c r="I131">
        <f t="shared" si="17"/>
        <v>452.54833995939038</v>
      </c>
      <c r="J131">
        <f t="shared" si="18"/>
        <v>2.2617769005102761E-2</v>
      </c>
      <c r="K131">
        <f t="shared" si="19"/>
        <v>1.5481727703568666</v>
      </c>
      <c r="L131">
        <f t="shared" si="20"/>
        <v>1.2959027059941952</v>
      </c>
      <c r="M131">
        <f t="shared" si="21"/>
        <v>88.703765698524862</v>
      </c>
      <c r="N131">
        <f t="shared" si="22"/>
        <v>-19989.767857615119</v>
      </c>
      <c r="O131">
        <f t="shared" si="23"/>
        <v>452.3168130068683</v>
      </c>
      <c r="P131">
        <f t="shared" si="24"/>
        <v>452.31681300686512</v>
      </c>
    </row>
    <row r="132" spans="5:16" x14ac:dyDescent="0.25">
      <c r="E132">
        <f t="shared" ref="E132:E195" si="25">E131+$B$18</f>
        <v>64.5</v>
      </c>
      <c r="F132">
        <f t="shared" ref="F132:F195" si="26">$B$16/$B$17*E132</f>
        <v>645</v>
      </c>
      <c r="G132">
        <f t="shared" ref="G132:G195" si="27">$B$10*F132+$B$3</f>
        <v>20000</v>
      </c>
      <c r="H132">
        <f t="shared" ref="H132:H195" si="28">$B$11*F132+$B$4</f>
        <v>456.08387386532308</v>
      </c>
      <c r="I132">
        <f t="shared" ref="I132:I195" si="29">$B$12*F132+$B$5</f>
        <v>456.08387386532308</v>
      </c>
      <c r="J132">
        <f t="shared" ref="J132:J195" si="30">ATAN(SQRT(((I132-$B$19)^2)/(G132*G132+H132*H132)))</f>
        <v>2.2794317906595526E-2</v>
      </c>
      <c r="K132">
        <f t="shared" ref="K132:K195" si="31">ACOS((H132*TAN(J132))/(I132-$B$19))</f>
        <v>1.5479960848331398</v>
      </c>
      <c r="L132">
        <f t="shared" ref="L132:L195" si="32">DEGREES(J132)</f>
        <v>1.3060182129274014</v>
      </c>
      <c r="M132">
        <f t="shared" ref="M132:M195" si="33">DEGREES(K132)</f>
        <v>88.693642363714261</v>
      </c>
      <c r="N132">
        <f t="shared" ref="N132:N195" si="34">-$B$20*COS(J132)*SIN(K132)</f>
        <v>-19989.607480949755</v>
      </c>
      <c r="O132">
        <f t="shared" ref="O132:O195" si="35">$B$20*COS(J132)*COS(K132)</f>
        <v>455.84688084794323</v>
      </c>
      <c r="P132">
        <f t="shared" ref="P132:P195" si="36">$B$19+$B$20*SIN(J132)</f>
        <v>455.84688084794038</v>
      </c>
    </row>
    <row r="133" spans="5:16" x14ac:dyDescent="0.25">
      <c r="E133">
        <f t="shared" si="25"/>
        <v>65</v>
      </c>
      <c r="F133">
        <f t="shared" si="26"/>
        <v>650</v>
      </c>
      <c r="G133">
        <f t="shared" si="27"/>
        <v>20000</v>
      </c>
      <c r="H133">
        <f t="shared" si="28"/>
        <v>459.61940777125585</v>
      </c>
      <c r="I133">
        <f t="shared" si="29"/>
        <v>459.61940777125585</v>
      </c>
      <c r="J133">
        <f t="shared" si="30"/>
        <v>2.2970863252888184E-2</v>
      </c>
      <c r="K133">
        <f t="shared" si="31"/>
        <v>1.5478194007331938</v>
      </c>
      <c r="L133">
        <f t="shared" si="32"/>
        <v>1.3161335161626464</v>
      </c>
      <c r="M133">
        <f t="shared" si="33"/>
        <v>88.68351911048029</v>
      </c>
      <c r="N133">
        <f t="shared" si="34"/>
        <v>-19989.445860122145</v>
      </c>
      <c r="O133">
        <f t="shared" si="35"/>
        <v>459.37686339524822</v>
      </c>
      <c r="P133">
        <f t="shared" si="36"/>
        <v>459.37686339524606</v>
      </c>
    </row>
    <row r="134" spans="5:16" x14ac:dyDescent="0.25">
      <c r="E134">
        <f t="shared" si="25"/>
        <v>65.5</v>
      </c>
      <c r="F134">
        <f t="shared" si="26"/>
        <v>655</v>
      </c>
      <c r="G134">
        <f t="shared" si="27"/>
        <v>20000</v>
      </c>
      <c r="H134">
        <f t="shared" si="28"/>
        <v>463.15494167718856</v>
      </c>
      <c r="I134">
        <f t="shared" si="29"/>
        <v>463.15494167718856</v>
      </c>
      <c r="J134">
        <f t="shared" si="30"/>
        <v>2.3147405016545611E-2</v>
      </c>
      <c r="K134">
        <f t="shared" si="31"/>
        <v>1.5476427180680425</v>
      </c>
      <c r="L134">
        <f t="shared" si="32"/>
        <v>1.326248614128013</v>
      </c>
      <c r="M134">
        <f t="shared" si="33"/>
        <v>88.673395939453997</v>
      </c>
      <c r="N134">
        <f t="shared" si="34"/>
        <v>-19989.282995222944</v>
      </c>
      <c r="O134">
        <f t="shared" si="35"/>
        <v>462.90675999106588</v>
      </c>
      <c r="P134">
        <f t="shared" si="36"/>
        <v>462.90675999106503</v>
      </c>
    </row>
    <row r="135" spans="5:16" x14ac:dyDescent="0.25">
      <c r="E135">
        <f t="shared" si="25"/>
        <v>66</v>
      </c>
      <c r="F135">
        <f t="shared" si="26"/>
        <v>660</v>
      </c>
      <c r="G135">
        <f t="shared" si="27"/>
        <v>20000</v>
      </c>
      <c r="H135">
        <f t="shared" si="28"/>
        <v>466.69047558312133</v>
      </c>
      <c r="I135">
        <f t="shared" si="29"/>
        <v>466.69047558312133</v>
      </c>
      <c r="J135">
        <f t="shared" si="30"/>
        <v>2.3323943170135562E-2</v>
      </c>
      <c r="K135">
        <f t="shared" si="31"/>
        <v>1.5474660368486992</v>
      </c>
      <c r="L135">
        <f t="shared" si="32"/>
        <v>1.3363635052517495</v>
      </c>
      <c r="M135">
        <f t="shared" si="33"/>
        <v>88.663272851266399</v>
      </c>
      <c r="N135">
        <f t="shared" si="34"/>
        <v>-19989.118886343509</v>
      </c>
      <c r="O135">
        <f t="shared" si="35"/>
        <v>466.43656997776191</v>
      </c>
      <c r="P135">
        <f t="shared" si="36"/>
        <v>466.4365699777602</v>
      </c>
    </row>
    <row r="136" spans="5:16" x14ac:dyDescent="0.25">
      <c r="E136">
        <f t="shared" si="25"/>
        <v>66.5</v>
      </c>
      <c r="F136">
        <f t="shared" si="26"/>
        <v>665</v>
      </c>
      <c r="G136">
        <f t="shared" si="27"/>
        <v>20000</v>
      </c>
      <c r="H136">
        <f t="shared" si="28"/>
        <v>470.22600948905404</v>
      </c>
      <c r="I136">
        <f t="shared" si="29"/>
        <v>470.22600948905404</v>
      </c>
      <c r="J136">
        <f t="shared" si="30"/>
        <v>2.3500477686228694E-2</v>
      </c>
      <c r="K136">
        <f t="shared" si="31"/>
        <v>1.5472893570861768</v>
      </c>
      <c r="L136">
        <f t="shared" si="32"/>
        <v>1.3464781879622703</v>
      </c>
      <c r="M136">
        <f t="shared" si="33"/>
        <v>88.653149846548487</v>
      </c>
      <c r="N136">
        <f t="shared" si="34"/>
        <v>-19988.953533575885</v>
      </c>
      <c r="O136">
        <f t="shared" si="35"/>
        <v>469.966292697776</v>
      </c>
      <c r="P136">
        <f t="shared" si="36"/>
        <v>469.96629269777566</v>
      </c>
    </row>
    <row r="137" spans="5:16" x14ac:dyDescent="0.25">
      <c r="E137">
        <f t="shared" si="25"/>
        <v>67</v>
      </c>
      <c r="F137">
        <f t="shared" si="26"/>
        <v>670</v>
      </c>
      <c r="G137">
        <f t="shared" si="27"/>
        <v>20000</v>
      </c>
      <c r="H137">
        <f t="shared" si="28"/>
        <v>473.7615433949868</v>
      </c>
      <c r="I137">
        <f t="shared" si="29"/>
        <v>473.7615433949868</v>
      </c>
      <c r="J137">
        <f t="shared" si="30"/>
        <v>2.3677008537398594E-2</v>
      </c>
      <c r="K137">
        <f t="shared" si="31"/>
        <v>1.5471126787914873</v>
      </c>
      <c r="L137">
        <f t="shared" si="32"/>
        <v>1.3565926606881575</v>
      </c>
      <c r="M137">
        <f t="shared" si="33"/>
        <v>88.64302692593121</v>
      </c>
      <c r="N137">
        <f t="shared" si="34"/>
        <v>-19988.786937012806</v>
      </c>
      <c r="O137">
        <f t="shared" si="35"/>
        <v>473.49592749363649</v>
      </c>
      <c r="P137">
        <f t="shared" si="36"/>
        <v>473.495927493637</v>
      </c>
    </row>
    <row r="138" spans="5:16" x14ac:dyDescent="0.25">
      <c r="E138">
        <f t="shared" si="25"/>
        <v>67.5</v>
      </c>
      <c r="F138">
        <f t="shared" si="26"/>
        <v>675</v>
      </c>
      <c r="G138">
        <f t="shared" si="27"/>
        <v>20000</v>
      </c>
      <c r="H138">
        <f t="shared" si="28"/>
        <v>477.29707730091951</v>
      </c>
      <c r="I138">
        <f t="shared" si="29"/>
        <v>477.29707730091951</v>
      </c>
      <c r="J138">
        <f t="shared" si="30"/>
        <v>2.3853535696221773E-2</v>
      </c>
      <c r="K138">
        <f t="shared" si="31"/>
        <v>1.5469360019756424</v>
      </c>
      <c r="L138">
        <f t="shared" si="32"/>
        <v>1.3667069218581613</v>
      </c>
      <c r="M138">
        <f t="shared" si="33"/>
        <v>88.632904090045486</v>
      </c>
      <c r="N138">
        <f t="shared" si="34"/>
        <v>-19988.619096747716</v>
      </c>
      <c r="O138">
        <f t="shared" si="35"/>
        <v>477.02547370795196</v>
      </c>
      <c r="P138">
        <f t="shared" si="36"/>
        <v>477.02547370795151</v>
      </c>
    </row>
    <row r="139" spans="5:16" x14ac:dyDescent="0.25">
      <c r="E139">
        <f t="shared" si="25"/>
        <v>68</v>
      </c>
      <c r="F139">
        <f t="shared" si="26"/>
        <v>680</v>
      </c>
      <c r="G139">
        <f t="shared" si="27"/>
        <v>20000</v>
      </c>
      <c r="H139">
        <f t="shared" si="28"/>
        <v>480.83261120685228</v>
      </c>
      <c r="I139">
        <f t="shared" si="29"/>
        <v>480.83261120685228</v>
      </c>
      <c r="J139">
        <f t="shared" si="30"/>
        <v>2.4030059135277733E-2</v>
      </c>
      <c r="K139">
        <f t="shared" si="31"/>
        <v>1.5467593266496533</v>
      </c>
      <c r="L139">
        <f t="shared" si="32"/>
        <v>1.3768209699012026</v>
      </c>
      <c r="M139">
        <f t="shared" si="33"/>
        <v>88.62278133952222</v>
      </c>
      <c r="N139">
        <f t="shared" si="34"/>
        <v>-19988.450012874731</v>
      </c>
      <c r="O139">
        <f t="shared" si="35"/>
        <v>480.5549306834111</v>
      </c>
      <c r="P139">
        <f t="shared" si="36"/>
        <v>480.55493068340974</v>
      </c>
    </row>
    <row r="140" spans="5:16" x14ac:dyDescent="0.25">
      <c r="E140">
        <f t="shared" si="25"/>
        <v>68.5</v>
      </c>
      <c r="F140">
        <f t="shared" si="26"/>
        <v>685</v>
      </c>
      <c r="G140">
        <f t="shared" si="27"/>
        <v>20000</v>
      </c>
      <c r="H140">
        <f t="shared" si="28"/>
        <v>484.36814511278499</v>
      </c>
      <c r="I140">
        <f t="shared" si="29"/>
        <v>484.36814511278499</v>
      </c>
      <c r="J140">
        <f t="shared" si="30"/>
        <v>2.4206578827148949E-2</v>
      </c>
      <c r="K140">
        <f t="shared" si="31"/>
        <v>1.5465826528245306</v>
      </c>
      <c r="L140">
        <f t="shared" si="32"/>
        <v>1.3869348032463731</v>
      </c>
      <c r="M140">
        <f t="shared" si="33"/>
        <v>88.612658674992247</v>
      </c>
      <c r="N140">
        <f t="shared" si="34"/>
        <v>-19988.279685488669</v>
      </c>
      <c r="O140">
        <f t="shared" si="35"/>
        <v>484.08429776278848</v>
      </c>
      <c r="P140">
        <f t="shared" si="36"/>
        <v>484.08429776278535</v>
      </c>
    </row>
    <row r="141" spans="5:16" x14ac:dyDescent="0.25">
      <c r="E141">
        <f t="shared" si="25"/>
        <v>69</v>
      </c>
      <c r="F141">
        <f t="shared" si="26"/>
        <v>690</v>
      </c>
      <c r="G141">
        <f t="shared" si="27"/>
        <v>20000</v>
      </c>
      <c r="H141">
        <f t="shared" si="28"/>
        <v>487.90367901871775</v>
      </c>
      <c r="I141">
        <f t="shared" si="29"/>
        <v>487.90367901871775</v>
      </c>
      <c r="J141">
        <f t="shared" si="30"/>
        <v>2.4383094744420922E-2</v>
      </c>
      <c r="K141">
        <f t="shared" si="31"/>
        <v>1.5464059805112844</v>
      </c>
      <c r="L141">
        <f t="shared" si="32"/>
        <v>1.3970484203229374</v>
      </c>
      <c r="M141">
        <f t="shared" si="33"/>
        <v>88.602536097086428</v>
      </c>
      <c r="N141">
        <f t="shared" si="34"/>
        <v>-19988.108114685052</v>
      </c>
      <c r="O141">
        <f t="shared" si="35"/>
        <v>487.61357428893564</v>
      </c>
      <c r="P141">
        <f t="shared" si="36"/>
        <v>487.61357428893615</v>
      </c>
    </row>
    <row r="142" spans="5:16" x14ac:dyDescent="0.25">
      <c r="E142">
        <f t="shared" si="25"/>
        <v>69.5</v>
      </c>
      <c r="F142">
        <f t="shared" si="26"/>
        <v>695</v>
      </c>
      <c r="G142">
        <f t="shared" si="27"/>
        <v>20000</v>
      </c>
      <c r="H142">
        <f t="shared" si="28"/>
        <v>491.43921292465046</v>
      </c>
      <c r="I142">
        <f t="shared" si="29"/>
        <v>491.43921292465046</v>
      </c>
      <c r="J142">
        <f t="shared" si="30"/>
        <v>2.4559606859682163E-2</v>
      </c>
      <c r="K142">
        <f t="shared" si="31"/>
        <v>1.5462293097209239</v>
      </c>
      <c r="L142">
        <f t="shared" si="32"/>
        <v>1.4071618195603335</v>
      </c>
      <c r="M142">
        <f t="shared" si="33"/>
        <v>88.592413606435528</v>
      </c>
      <c r="N142">
        <f t="shared" si="34"/>
        <v>-19987.935300560071</v>
      </c>
      <c r="O142">
        <f t="shared" si="35"/>
        <v>491.14275960480393</v>
      </c>
      <c r="P142">
        <f t="shared" si="36"/>
        <v>491.14275960480404</v>
      </c>
    </row>
    <row r="143" spans="5:16" x14ac:dyDescent="0.25">
      <c r="E143">
        <f t="shared" si="25"/>
        <v>70</v>
      </c>
      <c r="F143">
        <f t="shared" si="26"/>
        <v>700</v>
      </c>
      <c r="G143">
        <f t="shared" si="27"/>
        <v>20000</v>
      </c>
      <c r="H143">
        <f t="shared" si="28"/>
        <v>494.97474683058323</v>
      </c>
      <c r="I143">
        <f t="shared" si="29"/>
        <v>494.97474683058323</v>
      </c>
      <c r="J143">
        <f t="shared" si="30"/>
        <v>2.4736115145524259E-2</v>
      </c>
      <c r="K143">
        <f t="shared" si="31"/>
        <v>1.5460526404644579</v>
      </c>
      <c r="L143">
        <f t="shared" si="32"/>
        <v>1.4172749993881741</v>
      </c>
      <c r="M143">
        <f t="shared" si="33"/>
        <v>88.582291203670323</v>
      </c>
      <c r="N143">
        <f t="shared" si="34"/>
        <v>-19987.761243210643</v>
      </c>
      <c r="O143">
        <f t="shared" si="35"/>
        <v>494.67185305341877</v>
      </c>
      <c r="P143">
        <f t="shared" si="36"/>
        <v>494.6718530534165</v>
      </c>
    </row>
    <row r="144" spans="5:16" x14ac:dyDescent="0.25">
      <c r="E144">
        <f t="shared" si="25"/>
        <v>70.5</v>
      </c>
      <c r="F144">
        <f t="shared" si="26"/>
        <v>705</v>
      </c>
      <c r="G144">
        <f t="shared" si="27"/>
        <v>20000</v>
      </c>
      <c r="H144">
        <f t="shared" si="28"/>
        <v>498.51028073651594</v>
      </c>
      <c r="I144">
        <f t="shared" si="29"/>
        <v>498.51028073651594</v>
      </c>
      <c r="J144">
        <f t="shared" si="30"/>
        <v>2.4912619574541862E-2</v>
      </c>
      <c r="K144">
        <f t="shared" si="31"/>
        <v>1.545875972752895</v>
      </c>
      <c r="L144">
        <f t="shared" si="32"/>
        <v>1.4273879582362492</v>
      </c>
      <c r="M144">
        <f t="shared" si="33"/>
        <v>88.572168889421533</v>
      </c>
      <c r="N144">
        <f t="shared" si="34"/>
        <v>-19987.585942734338</v>
      </c>
      <c r="O144">
        <f t="shared" si="35"/>
        <v>498.20085397788847</v>
      </c>
      <c r="P144">
        <f t="shared" si="36"/>
        <v>498.20085397788677</v>
      </c>
    </row>
    <row r="145" spans="5:16" x14ac:dyDescent="0.25">
      <c r="E145">
        <f t="shared" si="25"/>
        <v>71</v>
      </c>
      <c r="F145">
        <f t="shared" si="26"/>
        <v>710</v>
      </c>
      <c r="G145">
        <f t="shared" si="27"/>
        <v>20000</v>
      </c>
      <c r="H145">
        <f t="shared" si="28"/>
        <v>502.0458146424487</v>
      </c>
      <c r="I145">
        <f t="shared" si="29"/>
        <v>502.0458146424487</v>
      </c>
      <c r="J145">
        <f t="shared" si="30"/>
        <v>2.5089120119332727E-2</v>
      </c>
      <c r="K145">
        <f t="shared" si="31"/>
        <v>1.5456993065972429</v>
      </c>
      <c r="L145">
        <f t="shared" si="32"/>
        <v>1.4375006945345257</v>
      </c>
      <c r="M145">
        <f t="shared" si="33"/>
        <v>88.562046664319865</v>
      </c>
      <c r="N145">
        <f t="shared" si="34"/>
        <v>-19987.409399229455</v>
      </c>
      <c r="O145">
        <f t="shared" si="35"/>
        <v>501.72976172141409</v>
      </c>
      <c r="P145">
        <f t="shared" si="36"/>
        <v>501.72976172141443</v>
      </c>
    </row>
    <row r="146" spans="5:16" x14ac:dyDescent="0.25">
      <c r="E146">
        <f t="shared" si="25"/>
        <v>71.5</v>
      </c>
      <c r="F146">
        <f t="shared" si="26"/>
        <v>715</v>
      </c>
      <c r="G146">
        <f t="shared" si="27"/>
        <v>20000</v>
      </c>
      <c r="H146">
        <f t="shared" si="28"/>
        <v>505.58134854838141</v>
      </c>
      <c r="I146">
        <f t="shared" si="29"/>
        <v>505.58134854838141</v>
      </c>
      <c r="J146">
        <f t="shared" si="30"/>
        <v>2.5265616752497722E-2</v>
      </c>
      <c r="K146">
        <f t="shared" si="31"/>
        <v>1.5455226420085084</v>
      </c>
      <c r="L146">
        <f t="shared" si="32"/>
        <v>1.4476132067131484</v>
      </c>
      <c r="M146">
        <f t="shared" si="33"/>
        <v>88.551924528995968</v>
      </c>
      <c r="N146">
        <f t="shared" si="34"/>
        <v>-19987.23161279496</v>
      </c>
      <c r="O146">
        <f t="shared" si="35"/>
        <v>505.25857562728521</v>
      </c>
      <c r="P146">
        <f t="shared" si="36"/>
        <v>505.25857562728578</v>
      </c>
    </row>
    <row r="147" spans="5:16" x14ac:dyDescent="0.25">
      <c r="E147">
        <f t="shared" si="25"/>
        <v>72</v>
      </c>
      <c r="F147">
        <f t="shared" si="26"/>
        <v>720</v>
      </c>
      <c r="G147">
        <f t="shared" si="27"/>
        <v>20000</v>
      </c>
      <c r="H147">
        <f t="shared" si="28"/>
        <v>509.11688245431418</v>
      </c>
      <c r="I147">
        <f t="shared" si="29"/>
        <v>509.11688245431418</v>
      </c>
      <c r="J147">
        <f t="shared" si="30"/>
        <v>2.5442109446640871E-2</v>
      </c>
      <c r="K147">
        <f t="shared" si="31"/>
        <v>1.5453459789976982</v>
      </c>
      <c r="L147">
        <f t="shared" si="32"/>
        <v>1.4577254932024442</v>
      </c>
      <c r="M147">
        <f t="shared" si="33"/>
        <v>88.541802484080463</v>
      </c>
      <c r="N147">
        <f t="shared" si="34"/>
        <v>-19987.052583530523</v>
      </c>
      <c r="O147">
        <f t="shared" si="35"/>
        <v>508.78729503887627</v>
      </c>
      <c r="P147">
        <f t="shared" si="36"/>
        <v>508.78729503887524</v>
      </c>
    </row>
    <row r="148" spans="5:16" x14ac:dyDescent="0.25">
      <c r="E148">
        <f t="shared" si="25"/>
        <v>72.5</v>
      </c>
      <c r="F148">
        <f t="shared" si="26"/>
        <v>725</v>
      </c>
      <c r="G148">
        <f t="shared" si="27"/>
        <v>20000</v>
      </c>
      <c r="H148">
        <f t="shared" si="28"/>
        <v>512.65241636024689</v>
      </c>
      <c r="I148">
        <f t="shared" si="29"/>
        <v>512.65241636024689</v>
      </c>
      <c r="J148">
        <f t="shared" si="30"/>
        <v>2.5618598174369338E-2</v>
      </c>
      <c r="K148">
        <f t="shared" si="31"/>
        <v>1.5451693175758183</v>
      </c>
      <c r="L148">
        <f t="shared" si="32"/>
        <v>1.4678375524329188</v>
      </c>
      <c r="M148">
        <f t="shared" si="33"/>
        <v>88.531680530203971</v>
      </c>
      <c r="N148">
        <f t="shared" si="34"/>
        <v>-19986.872311536499</v>
      </c>
      <c r="O148">
        <f t="shared" si="35"/>
        <v>512.31591929964702</v>
      </c>
      <c r="P148">
        <f t="shared" si="36"/>
        <v>512.31591929964497</v>
      </c>
    </row>
    <row r="149" spans="5:16" x14ac:dyDescent="0.25">
      <c r="E149">
        <f t="shared" si="25"/>
        <v>73</v>
      </c>
      <c r="F149">
        <f t="shared" si="26"/>
        <v>730</v>
      </c>
      <c r="G149">
        <f t="shared" si="27"/>
        <v>20000</v>
      </c>
      <c r="H149">
        <f t="shared" si="28"/>
        <v>516.18795026617966</v>
      </c>
      <c r="I149">
        <f t="shared" si="29"/>
        <v>516.18795026617966</v>
      </c>
      <c r="J149">
        <f t="shared" si="30"/>
        <v>2.57950829082935E-2</v>
      </c>
      <c r="K149">
        <f t="shared" si="31"/>
        <v>1.5449926577538742</v>
      </c>
      <c r="L149">
        <f t="shared" si="32"/>
        <v>1.4779493828352628</v>
      </c>
      <c r="M149">
        <f t="shared" si="33"/>
        <v>88.521558667997027</v>
      </c>
      <c r="N149">
        <f t="shared" si="34"/>
        <v>-19986.690796913947</v>
      </c>
      <c r="O149">
        <f t="shared" si="35"/>
        <v>515.84444775314739</v>
      </c>
      <c r="P149">
        <f t="shared" si="36"/>
        <v>515.84444775314614</v>
      </c>
    </row>
    <row r="150" spans="5:16" x14ac:dyDescent="0.25">
      <c r="E150">
        <f t="shared" si="25"/>
        <v>73.5</v>
      </c>
      <c r="F150">
        <f t="shared" si="26"/>
        <v>735</v>
      </c>
      <c r="G150">
        <f t="shared" si="27"/>
        <v>20000</v>
      </c>
      <c r="H150">
        <f t="shared" si="28"/>
        <v>519.72348417211242</v>
      </c>
      <c r="I150">
        <f t="shared" si="29"/>
        <v>519.72348417211242</v>
      </c>
      <c r="J150">
        <f t="shared" si="30"/>
        <v>2.5971563621026931E-2</v>
      </c>
      <c r="K150">
        <f t="shared" si="31"/>
        <v>1.5448159995428703</v>
      </c>
      <c r="L150">
        <f t="shared" si="32"/>
        <v>1.488060982840349</v>
      </c>
      <c r="M150">
        <f t="shared" si="33"/>
        <v>88.511436898090182</v>
      </c>
      <c r="N150">
        <f t="shared" si="34"/>
        <v>-19986.508039764598</v>
      </c>
      <c r="O150">
        <f t="shared" si="35"/>
        <v>519.37287974302251</v>
      </c>
      <c r="P150">
        <f t="shared" si="36"/>
        <v>519.37287974301967</v>
      </c>
    </row>
    <row r="151" spans="5:16" x14ac:dyDescent="0.25">
      <c r="E151">
        <f t="shared" si="25"/>
        <v>74</v>
      </c>
      <c r="F151">
        <f t="shared" si="26"/>
        <v>740</v>
      </c>
      <c r="G151">
        <f t="shared" si="27"/>
        <v>20000</v>
      </c>
      <c r="H151">
        <f t="shared" si="28"/>
        <v>523.25901807804507</v>
      </c>
      <c r="I151">
        <f t="shared" si="29"/>
        <v>523.25901807804507</v>
      </c>
      <c r="J151">
        <f t="shared" si="30"/>
        <v>2.6148040285186414E-2</v>
      </c>
      <c r="K151">
        <f t="shared" si="31"/>
        <v>1.5446393429538112</v>
      </c>
      <c r="L151">
        <f t="shared" si="32"/>
        <v>1.4981723508792351</v>
      </c>
      <c r="M151">
        <f t="shared" si="33"/>
        <v>88.501315221113913</v>
      </c>
      <c r="N151">
        <f t="shared" si="34"/>
        <v>-19986.324040190895</v>
      </c>
      <c r="O151">
        <f t="shared" si="35"/>
        <v>522.90121461299566</v>
      </c>
      <c r="P151">
        <f t="shared" si="36"/>
        <v>522.90121461299566</v>
      </c>
    </row>
    <row r="152" spans="5:16" x14ac:dyDescent="0.25">
      <c r="E152">
        <f t="shared" si="25"/>
        <v>74.5</v>
      </c>
      <c r="F152">
        <f t="shared" si="26"/>
        <v>745</v>
      </c>
      <c r="G152">
        <f t="shared" si="27"/>
        <v>20000</v>
      </c>
      <c r="H152">
        <f t="shared" si="28"/>
        <v>526.79455198397784</v>
      </c>
      <c r="I152">
        <f t="shared" si="29"/>
        <v>526.79455198397784</v>
      </c>
      <c r="J152">
        <f t="shared" si="30"/>
        <v>2.632451287339202E-2</v>
      </c>
      <c r="K152">
        <f t="shared" si="31"/>
        <v>1.5444626879976999</v>
      </c>
      <c r="L152">
        <f t="shared" si="32"/>
        <v>1.5082834853831664</v>
      </c>
      <c r="M152">
        <f t="shared" si="33"/>
        <v>88.491193637698672</v>
      </c>
      <c r="N152">
        <f t="shared" si="34"/>
        <v>-19986.13879829596</v>
      </c>
      <c r="O152">
        <f t="shared" si="35"/>
        <v>526.42945170689939</v>
      </c>
      <c r="P152">
        <f t="shared" si="36"/>
        <v>526.42945170689597</v>
      </c>
    </row>
    <row r="153" spans="5:16" x14ac:dyDescent="0.25">
      <c r="E153">
        <f t="shared" si="25"/>
        <v>75</v>
      </c>
      <c r="F153">
        <f t="shared" si="26"/>
        <v>750</v>
      </c>
      <c r="G153">
        <f t="shared" si="27"/>
        <v>20000</v>
      </c>
      <c r="H153">
        <f t="shared" si="28"/>
        <v>530.33008588991061</v>
      </c>
      <c r="I153">
        <f t="shared" si="29"/>
        <v>530.33008588991061</v>
      </c>
      <c r="J153">
        <f t="shared" si="30"/>
        <v>2.6500981358267058E-2</v>
      </c>
      <c r="K153">
        <f t="shared" si="31"/>
        <v>1.54428603468554</v>
      </c>
      <c r="L153">
        <f t="shared" si="32"/>
        <v>1.5183943847835744</v>
      </c>
      <c r="M153">
        <f t="shared" si="33"/>
        <v>88.481072148474908</v>
      </c>
      <c r="N153">
        <f t="shared" si="34"/>
        <v>-19985.952314183614</v>
      </c>
      <c r="O153">
        <f t="shared" si="35"/>
        <v>529.9575903686324</v>
      </c>
      <c r="P153">
        <f t="shared" si="36"/>
        <v>529.95759036863262</v>
      </c>
    </row>
    <row r="154" spans="5:16" x14ac:dyDescent="0.25">
      <c r="E154">
        <f t="shared" si="25"/>
        <v>75.5</v>
      </c>
      <c r="F154">
        <f t="shared" si="26"/>
        <v>755</v>
      </c>
      <c r="G154">
        <f t="shared" si="27"/>
        <v>20000</v>
      </c>
      <c r="H154">
        <f t="shared" si="28"/>
        <v>533.86561979584337</v>
      </c>
      <c r="I154">
        <f t="shared" si="29"/>
        <v>533.86561979584337</v>
      </c>
      <c r="J154">
        <f t="shared" si="30"/>
        <v>2.6677445712438162E-2</v>
      </c>
      <c r="K154">
        <f t="shared" si="31"/>
        <v>1.5441093830283332</v>
      </c>
      <c r="L154">
        <f t="shared" si="32"/>
        <v>1.5285050475120803</v>
      </c>
      <c r="M154">
        <f t="shared" si="33"/>
        <v>88.470950754072959</v>
      </c>
      <c r="N154">
        <f t="shared" si="34"/>
        <v>-19985.764587958358</v>
      </c>
      <c r="O154">
        <f t="shared" si="35"/>
        <v>533.48562994221231</v>
      </c>
      <c r="P154">
        <f t="shared" si="36"/>
        <v>533.48562994221038</v>
      </c>
    </row>
    <row r="155" spans="5:16" x14ac:dyDescent="0.25">
      <c r="E155">
        <f t="shared" si="25"/>
        <v>76</v>
      </c>
      <c r="F155">
        <f t="shared" si="26"/>
        <v>760</v>
      </c>
      <c r="G155">
        <f t="shared" si="27"/>
        <v>20000</v>
      </c>
      <c r="H155">
        <f t="shared" si="28"/>
        <v>537.40115370177602</v>
      </c>
      <c r="I155">
        <f t="shared" si="29"/>
        <v>537.40115370177602</v>
      </c>
      <c r="J155">
        <f t="shared" si="30"/>
        <v>2.6853905908535251E-2</v>
      </c>
      <c r="K155">
        <f t="shared" si="31"/>
        <v>1.5439327330370816</v>
      </c>
      <c r="L155">
        <f t="shared" si="32"/>
        <v>1.5386154720004943</v>
      </c>
      <c r="M155">
        <f t="shared" si="33"/>
        <v>88.460829455123218</v>
      </c>
      <c r="N155">
        <f t="shared" si="34"/>
        <v>-19985.57561972539</v>
      </c>
      <c r="O155">
        <f t="shared" si="35"/>
        <v>537.0135697717285</v>
      </c>
      <c r="P155">
        <f t="shared" si="36"/>
        <v>537.01356977172566</v>
      </c>
    </row>
    <row r="156" spans="5:16" x14ac:dyDescent="0.25">
      <c r="E156">
        <f t="shared" si="25"/>
        <v>76.5</v>
      </c>
      <c r="F156">
        <f t="shared" si="26"/>
        <v>765</v>
      </c>
      <c r="G156">
        <f t="shared" si="27"/>
        <v>20000</v>
      </c>
      <c r="H156">
        <f t="shared" si="28"/>
        <v>540.93668760770879</v>
      </c>
      <c r="I156">
        <f t="shared" si="29"/>
        <v>540.93668760770879</v>
      </c>
      <c r="J156">
        <f t="shared" si="30"/>
        <v>2.7030361919191614E-2</v>
      </c>
      <c r="K156">
        <f t="shared" si="31"/>
        <v>1.5437560847227862</v>
      </c>
      <c r="L156">
        <f t="shared" si="32"/>
        <v>1.5487256566808194</v>
      </c>
      <c r="M156">
        <f t="shared" si="33"/>
        <v>88.450708252255993</v>
      </c>
      <c r="N156">
        <f t="shared" si="34"/>
        <v>-19985.38540959061</v>
      </c>
      <c r="O156">
        <f t="shared" si="35"/>
        <v>540.54140920136842</v>
      </c>
      <c r="P156">
        <f t="shared" si="36"/>
        <v>540.54140920136888</v>
      </c>
    </row>
    <row r="157" spans="5:16" x14ac:dyDescent="0.25">
      <c r="E157">
        <f t="shared" si="25"/>
        <v>77</v>
      </c>
      <c r="F157">
        <f t="shared" si="26"/>
        <v>770</v>
      </c>
      <c r="G157">
        <f t="shared" si="27"/>
        <v>20000</v>
      </c>
      <c r="H157">
        <f t="shared" si="28"/>
        <v>544.47222151364156</v>
      </c>
      <c r="I157">
        <f t="shared" si="29"/>
        <v>544.47222151364156</v>
      </c>
      <c r="J157">
        <f t="shared" si="30"/>
        <v>2.7206813717043872E-2</v>
      </c>
      <c r="K157">
        <f t="shared" si="31"/>
        <v>1.5435794380964474</v>
      </c>
      <c r="L157">
        <f t="shared" si="32"/>
        <v>1.5588355999852495</v>
      </c>
      <c r="M157">
        <f t="shared" si="33"/>
        <v>88.440587146101549</v>
      </c>
      <c r="N157">
        <f t="shared" si="34"/>
        <v>-19985.19395766058</v>
      </c>
      <c r="O157">
        <f t="shared" si="35"/>
        <v>544.0691475754229</v>
      </c>
      <c r="P157">
        <f t="shared" si="36"/>
        <v>544.06914757542324</v>
      </c>
    </row>
    <row r="158" spans="5:16" x14ac:dyDescent="0.25">
      <c r="E158">
        <f t="shared" si="25"/>
        <v>77.5</v>
      </c>
      <c r="F158">
        <f t="shared" si="26"/>
        <v>775</v>
      </c>
      <c r="G158">
        <f t="shared" si="27"/>
        <v>20000</v>
      </c>
      <c r="H158">
        <f t="shared" si="28"/>
        <v>548.00775541957432</v>
      </c>
      <c r="I158">
        <f t="shared" si="29"/>
        <v>548.00775541957432</v>
      </c>
      <c r="J158">
        <f t="shared" si="30"/>
        <v>2.7383261274732052E-2</v>
      </c>
      <c r="K158">
        <f t="shared" si="31"/>
        <v>1.5434027931690648</v>
      </c>
      <c r="L158">
        <f t="shared" si="32"/>
        <v>1.5689453003461733</v>
      </c>
      <c r="M158">
        <f t="shared" si="33"/>
        <v>88.430466137290139</v>
      </c>
      <c r="N158">
        <f t="shared" si="34"/>
        <v>-19985.001264042588</v>
      </c>
      <c r="O158">
        <f t="shared" si="35"/>
        <v>547.59678423826892</v>
      </c>
      <c r="P158">
        <f t="shared" si="36"/>
        <v>547.59678423826676</v>
      </c>
    </row>
    <row r="159" spans="5:16" x14ac:dyDescent="0.25">
      <c r="E159">
        <f t="shared" si="25"/>
        <v>78</v>
      </c>
      <c r="F159">
        <f t="shared" si="26"/>
        <v>780</v>
      </c>
      <c r="G159">
        <f t="shared" si="27"/>
        <v>20000</v>
      </c>
      <c r="H159">
        <f t="shared" si="28"/>
        <v>551.54328932550698</v>
      </c>
      <c r="I159">
        <f t="shared" si="29"/>
        <v>551.54328932550698</v>
      </c>
      <c r="J159">
        <f t="shared" si="30"/>
        <v>2.7559704564899555E-2</v>
      </c>
      <c r="K159">
        <f t="shared" si="31"/>
        <v>1.543226149951638</v>
      </c>
      <c r="L159">
        <f t="shared" si="32"/>
        <v>1.5790547561961732</v>
      </c>
      <c r="M159">
        <f t="shared" si="33"/>
        <v>88.420345226451971</v>
      </c>
      <c r="N159">
        <f t="shared" si="34"/>
        <v>-19984.807328844581</v>
      </c>
      <c r="O159">
        <f t="shared" si="35"/>
        <v>551.12431853437442</v>
      </c>
      <c r="P159">
        <f t="shared" si="36"/>
        <v>551.12431853437192</v>
      </c>
    </row>
    <row r="160" spans="5:16" x14ac:dyDescent="0.25">
      <c r="E160">
        <f t="shared" si="25"/>
        <v>78.5</v>
      </c>
      <c r="F160">
        <f t="shared" si="26"/>
        <v>785</v>
      </c>
      <c r="G160">
        <f t="shared" si="27"/>
        <v>20000</v>
      </c>
      <c r="H160">
        <f t="shared" si="28"/>
        <v>555.07882323143974</v>
      </c>
      <c r="I160">
        <f t="shared" si="29"/>
        <v>555.07882323143974</v>
      </c>
      <c r="J160">
        <f t="shared" si="30"/>
        <v>2.7736143560193244E-2</v>
      </c>
      <c r="K160">
        <f t="shared" si="31"/>
        <v>1.5430495084551654</v>
      </c>
      <c r="L160">
        <f t="shared" si="32"/>
        <v>1.5891639659680303</v>
      </c>
      <c r="M160">
        <f t="shared" si="33"/>
        <v>88.410224414217211</v>
      </c>
      <c r="N160">
        <f t="shared" si="34"/>
        <v>-19984.61215217521</v>
      </c>
      <c r="O160">
        <f t="shared" si="35"/>
        <v>554.65174980830761</v>
      </c>
      <c r="P160">
        <f t="shared" si="36"/>
        <v>554.65174980830739</v>
      </c>
    </row>
    <row r="161" spans="5:16" x14ac:dyDescent="0.25">
      <c r="E161">
        <f t="shared" si="25"/>
        <v>79</v>
      </c>
      <c r="F161">
        <f t="shared" si="26"/>
        <v>790</v>
      </c>
      <c r="G161">
        <f t="shared" si="27"/>
        <v>20000</v>
      </c>
      <c r="H161">
        <f t="shared" si="28"/>
        <v>558.61435713737251</v>
      </c>
      <c r="I161">
        <f t="shared" si="29"/>
        <v>558.61435713737251</v>
      </c>
      <c r="J161">
        <f t="shared" si="30"/>
        <v>2.7912578233263402E-2</v>
      </c>
      <c r="K161">
        <f t="shared" si="31"/>
        <v>1.5428728686906448</v>
      </c>
      <c r="L161">
        <f t="shared" si="32"/>
        <v>1.5992729280947209</v>
      </c>
      <c r="M161">
        <f t="shared" si="33"/>
        <v>88.400103701215997</v>
      </c>
      <c r="N161">
        <f t="shared" si="34"/>
        <v>-19984.415734143822</v>
      </c>
      <c r="O161">
        <f t="shared" si="35"/>
        <v>558.17907740473834</v>
      </c>
      <c r="P161">
        <f t="shared" si="36"/>
        <v>558.1790774047372</v>
      </c>
    </row>
    <row r="162" spans="5:16" x14ac:dyDescent="0.25">
      <c r="E162">
        <f t="shared" si="25"/>
        <v>79.5</v>
      </c>
      <c r="F162">
        <f t="shared" si="26"/>
        <v>795</v>
      </c>
      <c r="G162">
        <f t="shared" si="27"/>
        <v>20000</v>
      </c>
      <c r="H162">
        <f t="shared" si="28"/>
        <v>562.14989104330527</v>
      </c>
      <c r="I162">
        <f t="shared" si="29"/>
        <v>562.14989104330527</v>
      </c>
      <c r="J162">
        <f t="shared" si="30"/>
        <v>2.808900855676379E-2</v>
      </c>
      <c r="K162">
        <f t="shared" si="31"/>
        <v>1.5426962306690735</v>
      </c>
      <c r="L162">
        <f t="shared" si="32"/>
        <v>1.6093816410094208</v>
      </c>
      <c r="M162">
        <f t="shared" si="33"/>
        <v>88.389983088078424</v>
      </c>
      <c r="N162">
        <f t="shared" si="34"/>
        <v>-19984.218074860444</v>
      </c>
      <c r="O162">
        <f t="shared" si="35"/>
        <v>561.70630066842398</v>
      </c>
      <c r="P162">
        <f t="shared" si="36"/>
        <v>561.7063006684225</v>
      </c>
    </row>
    <row r="163" spans="5:16" x14ac:dyDescent="0.25">
      <c r="E163">
        <f t="shared" si="25"/>
        <v>80</v>
      </c>
      <c r="F163">
        <f t="shared" si="26"/>
        <v>800</v>
      </c>
      <c r="G163">
        <f t="shared" si="27"/>
        <v>20000</v>
      </c>
      <c r="H163">
        <f t="shared" si="28"/>
        <v>565.68542494923793</v>
      </c>
      <c r="I163">
        <f t="shared" si="29"/>
        <v>565.68542494923793</v>
      </c>
      <c r="J163">
        <f t="shared" si="30"/>
        <v>2.8265434503351648E-2</v>
      </c>
      <c r="K163">
        <f t="shared" si="31"/>
        <v>1.542519594401448</v>
      </c>
      <c r="L163">
        <f t="shared" si="32"/>
        <v>1.6194901031455056</v>
      </c>
      <c r="M163">
        <f t="shared" si="33"/>
        <v>88.379862575434544</v>
      </c>
      <c r="N163">
        <f t="shared" si="34"/>
        <v>-19984.019174435791</v>
      </c>
      <c r="O163">
        <f t="shared" si="35"/>
        <v>565.23341894422401</v>
      </c>
      <c r="P163">
        <f t="shared" si="36"/>
        <v>565.23341894422128</v>
      </c>
    </row>
    <row r="164" spans="5:16" x14ac:dyDescent="0.25">
      <c r="E164">
        <f t="shared" si="25"/>
        <v>80.5</v>
      </c>
      <c r="F164">
        <f t="shared" si="26"/>
        <v>805</v>
      </c>
      <c r="G164">
        <f t="shared" si="27"/>
        <v>20000</v>
      </c>
      <c r="H164">
        <f t="shared" si="28"/>
        <v>569.22095885517069</v>
      </c>
      <c r="I164">
        <f t="shared" si="29"/>
        <v>569.22095885517069</v>
      </c>
      <c r="J164">
        <f t="shared" si="30"/>
        <v>2.8441856045687761E-2</v>
      </c>
      <c r="K164">
        <f t="shared" si="31"/>
        <v>1.5423429598987646</v>
      </c>
      <c r="L164">
        <f t="shared" si="32"/>
        <v>1.6295983129365534</v>
      </c>
      <c r="M164">
        <f t="shared" si="33"/>
        <v>88.369742163914381</v>
      </c>
      <c r="N164">
        <f t="shared" si="34"/>
        <v>-19983.819032981268</v>
      </c>
      <c r="O164">
        <f t="shared" si="35"/>
        <v>568.76043157709182</v>
      </c>
      <c r="P164">
        <f t="shared" si="36"/>
        <v>568.76043157709046</v>
      </c>
    </row>
    <row r="165" spans="5:16" x14ac:dyDescent="0.25">
      <c r="E165">
        <f t="shared" si="25"/>
        <v>81</v>
      </c>
      <c r="F165">
        <f t="shared" si="26"/>
        <v>810</v>
      </c>
      <c r="G165">
        <f t="shared" si="27"/>
        <v>20000</v>
      </c>
      <c r="H165">
        <f t="shared" si="28"/>
        <v>572.75649276110346</v>
      </c>
      <c r="I165">
        <f t="shared" si="29"/>
        <v>572.75649276110346</v>
      </c>
      <c r="J165">
        <f t="shared" si="30"/>
        <v>2.8618273156436405E-2</v>
      </c>
      <c r="K165">
        <f t="shared" si="31"/>
        <v>1.5421663271720183</v>
      </c>
      <c r="L165">
        <f t="shared" si="32"/>
        <v>1.6397062688163428</v>
      </c>
      <c r="M165">
        <f t="shared" si="33"/>
        <v>88.359621854147932</v>
      </c>
      <c r="N165">
        <f t="shared" si="34"/>
        <v>-19983.617650608983</v>
      </c>
      <c r="O165">
        <f t="shared" si="35"/>
        <v>572.28733791208401</v>
      </c>
      <c r="P165">
        <f t="shared" si="36"/>
        <v>572.28733791208424</v>
      </c>
    </row>
    <row r="166" spans="5:16" x14ac:dyDescent="0.25">
      <c r="E166">
        <f t="shared" si="25"/>
        <v>81.5</v>
      </c>
      <c r="F166">
        <f t="shared" si="26"/>
        <v>815</v>
      </c>
      <c r="G166">
        <f t="shared" si="27"/>
        <v>20000</v>
      </c>
      <c r="H166">
        <f t="shared" si="28"/>
        <v>576.29202666703623</v>
      </c>
      <c r="I166">
        <f t="shared" si="29"/>
        <v>576.29202666703623</v>
      </c>
      <c r="J166">
        <f t="shared" si="30"/>
        <v>2.8794685808265438E-2</v>
      </c>
      <c r="K166">
        <f t="shared" si="31"/>
        <v>1.5419896962322037</v>
      </c>
      <c r="L166">
        <f t="shared" si="32"/>
        <v>1.6498139692188571</v>
      </c>
      <c r="M166">
        <f t="shared" si="33"/>
        <v>88.349501646765134</v>
      </c>
      <c r="N166">
        <f t="shared" si="34"/>
        <v>-19983.415027431718</v>
      </c>
      <c r="O166">
        <f t="shared" si="35"/>
        <v>575.81413729435587</v>
      </c>
      <c r="P166">
        <f t="shared" si="36"/>
        <v>575.81413729435667</v>
      </c>
    </row>
    <row r="167" spans="5:16" x14ac:dyDescent="0.25">
      <c r="E167">
        <f t="shared" si="25"/>
        <v>82</v>
      </c>
      <c r="F167">
        <f t="shared" si="26"/>
        <v>820</v>
      </c>
      <c r="G167">
        <f t="shared" si="27"/>
        <v>20000</v>
      </c>
      <c r="H167">
        <f t="shared" si="28"/>
        <v>579.82756057296888</v>
      </c>
      <c r="I167">
        <f t="shared" si="29"/>
        <v>579.82756057296888</v>
      </c>
      <c r="J167">
        <f t="shared" si="30"/>
        <v>2.8971093973846292E-2</v>
      </c>
      <c r="K167">
        <f t="shared" si="31"/>
        <v>1.5418130670903147</v>
      </c>
      <c r="L167">
        <f t="shared" si="32"/>
        <v>1.6599214125782851</v>
      </c>
      <c r="M167">
        <f t="shared" si="33"/>
        <v>88.33938154239587</v>
      </c>
      <c r="N167">
        <f t="shared" si="34"/>
        <v>-19983.211163562948</v>
      </c>
      <c r="O167">
        <f t="shared" si="35"/>
        <v>579.34082906916251</v>
      </c>
      <c r="P167">
        <f t="shared" si="36"/>
        <v>579.34082906916126</v>
      </c>
    </row>
    <row r="168" spans="5:16" x14ac:dyDescent="0.25">
      <c r="E168">
        <f t="shared" si="25"/>
        <v>82.5</v>
      </c>
      <c r="F168">
        <f t="shared" si="26"/>
        <v>825</v>
      </c>
      <c r="G168">
        <f t="shared" si="27"/>
        <v>20000</v>
      </c>
      <c r="H168">
        <f t="shared" si="28"/>
        <v>583.36309447890164</v>
      </c>
      <c r="I168">
        <f t="shared" si="29"/>
        <v>583.36309447890164</v>
      </c>
      <c r="J168">
        <f t="shared" si="30"/>
        <v>2.9147497625853995E-2</v>
      </c>
      <c r="K168">
        <f t="shared" si="31"/>
        <v>1.5416364397573448</v>
      </c>
      <c r="L168">
        <f t="shared" si="32"/>
        <v>1.670028597329021</v>
      </c>
      <c r="M168">
        <f t="shared" si="33"/>
        <v>88.32926154167005</v>
      </c>
      <c r="N168">
        <f t="shared" si="34"/>
        <v>-19983.00605911684</v>
      </c>
      <c r="O168">
        <f t="shared" si="35"/>
        <v>582.86741258185509</v>
      </c>
      <c r="P168">
        <f t="shared" si="36"/>
        <v>582.86741258185202</v>
      </c>
    </row>
    <row r="169" spans="5:16" x14ac:dyDescent="0.25">
      <c r="E169">
        <f t="shared" si="25"/>
        <v>83</v>
      </c>
      <c r="F169">
        <f t="shared" si="26"/>
        <v>830</v>
      </c>
      <c r="G169">
        <f t="shared" si="27"/>
        <v>20000</v>
      </c>
      <c r="H169">
        <f t="shared" si="28"/>
        <v>586.89862838483441</v>
      </c>
      <c r="I169">
        <f t="shared" si="29"/>
        <v>586.89862838483441</v>
      </c>
      <c r="J169">
        <f t="shared" si="30"/>
        <v>2.9323896736967191E-2</v>
      </c>
      <c r="K169">
        <f t="shared" si="31"/>
        <v>1.5414598142442866</v>
      </c>
      <c r="L169">
        <f t="shared" si="32"/>
        <v>1.6801355219056664</v>
      </c>
      <c r="M169">
        <f t="shared" si="33"/>
        <v>88.319141645217471</v>
      </c>
      <c r="N169">
        <f t="shared" si="34"/>
        <v>-19982.799714208235</v>
      </c>
      <c r="O169">
        <f t="shared" si="35"/>
        <v>586.39388717788506</v>
      </c>
      <c r="P169">
        <f t="shared" si="36"/>
        <v>586.39388717788381</v>
      </c>
    </row>
    <row r="170" spans="5:16" x14ac:dyDescent="0.25">
      <c r="E170">
        <f t="shared" si="25"/>
        <v>83.5</v>
      </c>
      <c r="F170">
        <f t="shared" si="26"/>
        <v>835</v>
      </c>
      <c r="G170">
        <f t="shared" si="27"/>
        <v>20000</v>
      </c>
      <c r="H170">
        <f t="shared" si="28"/>
        <v>590.43416229076718</v>
      </c>
      <c r="I170">
        <f t="shared" si="29"/>
        <v>590.43416229076718</v>
      </c>
      <c r="J170">
        <f t="shared" si="30"/>
        <v>2.9500291279868179E-2</v>
      </c>
      <c r="K170">
        <f t="shared" si="31"/>
        <v>1.5412831905621318</v>
      </c>
      <c r="L170">
        <f t="shared" si="32"/>
        <v>1.6902421847430322</v>
      </c>
      <c r="M170">
        <f t="shared" si="33"/>
        <v>88.309021853667943</v>
      </c>
      <c r="N170">
        <f t="shared" si="34"/>
        <v>-19982.592128952689</v>
      </c>
      <c r="O170">
        <f t="shared" si="35"/>
        <v>589.92025220281448</v>
      </c>
      <c r="P170">
        <f t="shared" si="36"/>
        <v>589.92025220281289</v>
      </c>
    </row>
    <row r="171" spans="5:16" x14ac:dyDescent="0.25">
      <c r="E171">
        <f t="shared" si="25"/>
        <v>84</v>
      </c>
      <c r="F171">
        <f t="shared" si="26"/>
        <v>840</v>
      </c>
      <c r="G171">
        <f t="shared" si="27"/>
        <v>20000</v>
      </c>
      <c r="H171">
        <f t="shared" si="28"/>
        <v>593.96969619669983</v>
      </c>
      <c r="I171">
        <f t="shared" si="29"/>
        <v>593.96969619669983</v>
      </c>
      <c r="J171">
        <f t="shared" si="30"/>
        <v>2.9676681227242905E-2</v>
      </c>
      <c r="K171">
        <f t="shared" si="31"/>
        <v>1.5411065687218719</v>
      </c>
      <c r="L171">
        <f t="shared" si="32"/>
        <v>1.7003485842761388</v>
      </c>
      <c r="M171">
        <f t="shared" si="33"/>
        <v>88.298902167651221</v>
      </c>
      <c r="N171">
        <f t="shared" si="34"/>
        <v>-19982.38330346642</v>
      </c>
      <c r="O171">
        <f t="shared" si="35"/>
        <v>593.44650700229772</v>
      </c>
      <c r="P171">
        <f t="shared" si="36"/>
        <v>593.44650700229772</v>
      </c>
    </row>
    <row r="172" spans="5:16" x14ac:dyDescent="0.25">
      <c r="E172">
        <f t="shared" si="25"/>
        <v>84.5</v>
      </c>
      <c r="F172">
        <f t="shared" si="26"/>
        <v>845</v>
      </c>
      <c r="G172">
        <f t="shared" si="27"/>
        <v>20000</v>
      </c>
      <c r="H172">
        <f t="shared" si="28"/>
        <v>597.50523010263259</v>
      </c>
      <c r="I172">
        <f t="shared" si="29"/>
        <v>597.50523010263259</v>
      </c>
      <c r="J172">
        <f t="shared" si="30"/>
        <v>2.9853066551781028E-2</v>
      </c>
      <c r="K172">
        <f t="shared" si="31"/>
        <v>1.5409299487344972</v>
      </c>
      <c r="L172">
        <f t="shared" si="32"/>
        <v>1.7104547189402186</v>
      </c>
      <c r="M172">
        <f t="shared" si="33"/>
        <v>88.288782587797002</v>
      </c>
      <c r="N172">
        <f t="shared" si="34"/>
        <v>-19982.173237866351</v>
      </c>
      <c r="O172">
        <f t="shared" si="35"/>
        <v>596.97265092210091</v>
      </c>
      <c r="P172">
        <f t="shared" si="36"/>
        <v>596.9726509221</v>
      </c>
    </row>
    <row r="173" spans="5:16" x14ac:dyDescent="0.25">
      <c r="E173">
        <f t="shared" si="25"/>
        <v>85</v>
      </c>
      <c r="F173">
        <f t="shared" si="26"/>
        <v>850</v>
      </c>
      <c r="G173">
        <f t="shared" si="27"/>
        <v>20000</v>
      </c>
      <c r="H173">
        <f t="shared" si="28"/>
        <v>601.04076400856536</v>
      </c>
      <c r="I173">
        <f t="shared" si="29"/>
        <v>601.04076400856536</v>
      </c>
      <c r="J173">
        <f t="shared" si="30"/>
        <v>3.0029447226175884E-2</v>
      </c>
      <c r="K173">
        <f t="shared" si="31"/>
        <v>1.5407533306109977</v>
      </c>
      <c r="L173">
        <f t="shared" si="32"/>
        <v>1.720560587170715</v>
      </c>
      <c r="M173">
        <f t="shared" si="33"/>
        <v>88.278663114734954</v>
      </c>
      <c r="N173">
        <f t="shared" si="34"/>
        <v>-19981.961932270078</v>
      </c>
      <c r="O173">
        <f t="shared" si="35"/>
        <v>600.4986833080834</v>
      </c>
      <c r="P173">
        <f t="shared" si="36"/>
        <v>600.49868330808386</v>
      </c>
    </row>
    <row r="174" spans="5:16" x14ac:dyDescent="0.25">
      <c r="E174">
        <f t="shared" si="25"/>
        <v>85.5</v>
      </c>
      <c r="F174">
        <f t="shared" si="26"/>
        <v>855</v>
      </c>
      <c r="G174">
        <f t="shared" si="27"/>
        <v>20000</v>
      </c>
      <c r="H174">
        <f t="shared" si="28"/>
        <v>604.57629791449813</v>
      </c>
      <c r="I174">
        <f t="shared" si="29"/>
        <v>604.57629791449813</v>
      </c>
      <c r="J174">
        <f t="shared" si="30"/>
        <v>3.0205823223124557E-2</v>
      </c>
      <c r="K174">
        <f t="shared" si="31"/>
        <v>1.5405767143623625</v>
      </c>
      <c r="L174">
        <f t="shared" si="32"/>
        <v>1.7306661874032863</v>
      </c>
      <c r="M174">
        <f t="shared" si="33"/>
        <v>88.268543749094732</v>
      </c>
      <c r="N174">
        <f t="shared" si="34"/>
        <v>-19981.749386795898</v>
      </c>
      <c r="O174">
        <f t="shared" si="35"/>
        <v>604.02460350621755</v>
      </c>
      <c r="P174">
        <f t="shared" si="36"/>
        <v>604.02460350621789</v>
      </c>
    </row>
    <row r="175" spans="5:16" x14ac:dyDescent="0.25">
      <c r="E175">
        <f t="shared" si="25"/>
        <v>86</v>
      </c>
      <c r="F175">
        <f t="shared" si="26"/>
        <v>860</v>
      </c>
      <c r="G175">
        <f t="shared" si="27"/>
        <v>20000</v>
      </c>
      <c r="H175">
        <f t="shared" si="28"/>
        <v>608.11183182043078</v>
      </c>
      <c r="I175">
        <f t="shared" si="29"/>
        <v>608.11183182043078</v>
      </c>
      <c r="J175">
        <f t="shared" si="30"/>
        <v>3.0382194515327865E-2</v>
      </c>
      <c r="K175">
        <f t="shared" si="31"/>
        <v>1.5404000999995802</v>
      </c>
      <c r="L175">
        <f t="shared" si="32"/>
        <v>1.7407715180738044</v>
      </c>
      <c r="M175">
        <f t="shared" si="33"/>
        <v>88.258424491505906</v>
      </c>
      <c r="N175">
        <f t="shared" si="34"/>
        <v>-19981.535601562795</v>
      </c>
      <c r="O175">
        <f t="shared" si="35"/>
        <v>607.55041086257461</v>
      </c>
      <c r="P175">
        <f t="shared" si="36"/>
        <v>607.55041086257529</v>
      </c>
    </row>
    <row r="176" spans="5:16" x14ac:dyDescent="0.25">
      <c r="E176">
        <f t="shared" si="25"/>
        <v>86.5</v>
      </c>
      <c r="F176">
        <f t="shared" si="26"/>
        <v>865</v>
      </c>
      <c r="G176">
        <f t="shared" si="27"/>
        <v>20000</v>
      </c>
      <c r="H176">
        <f t="shared" si="28"/>
        <v>611.64736572636355</v>
      </c>
      <c r="I176">
        <f t="shared" si="29"/>
        <v>611.64736572636355</v>
      </c>
      <c r="J176">
        <f t="shared" si="30"/>
        <v>3.0558561075490428E-2</v>
      </c>
      <c r="K176">
        <f t="shared" si="31"/>
        <v>1.5402234875336382</v>
      </c>
      <c r="L176">
        <f t="shared" si="32"/>
        <v>1.7508765776183595</v>
      </c>
      <c r="M176">
        <f t="shared" si="33"/>
        <v>88.24830534259803</v>
      </c>
      <c r="N176">
        <f t="shared" si="34"/>
        <v>-19981.320576690428</v>
      </c>
      <c r="O176">
        <f t="shared" si="35"/>
        <v>611.07610472333454</v>
      </c>
      <c r="P176">
        <f t="shared" si="36"/>
        <v>611.0761047233342</v>
      </c>
    </row>
    <row r="177" spans="5:16" x14ac:dyDescent="0.25">
      <c r="E177">
        <f t="shared" si="25"/>
        <v>87</v>
      </c>
      <c r="F177">
        <f t="shared" si="26"/>
        <v>870</v>
      </c>
      <c r="G177">
        <f t="shared" si="27"/>
        <v>20000</v>
      </c>
      <c r="H177">
        <f t="shared" si="28"/>
        <v>615.18289963229631</v>
      </c>
      <c r="I177">
        <f t="shared" si="29"/>
        <v>615.18289963229631</v>
      </c>
      <c r="J177">
        <f t="shared" si="30"/>
        <v>3.0734922876320628E-2</v>
      </c>
      <c r="K177">
        <f t="shared" si="31"/>
        <v>1.540046876975524</v>
      </c>
      <c r="L177">
        <f t="shared" si="32"/>
        <v>1.7609813644732566</v>
      </c>
      <c r="M177">
        <f t="shared" si="33"/>
        <v>88.238186303000646</v>
      </c>
      <c r="N177">
        <f t="shared" si="34"/>
        <v>-19981.104312299158</v>
      </c>
      <c r="O177">
        <f t="shared" si="35"/>
        <v>614.60168443477812</v>
      </c>
      <c r="P177">
        <f t="shared" si="36"/>
        <v>614.60168443477869</v>
      </c>
    </row>
    <row r="178" spans="5:16" x14ac:dyDescent="0.25">
      <c r="E178">
        <f t="shared" si="25"/>
        <v>87.5</v>
      </c>
      <c r="F178">
        <f t="shared" si="26"/>
        <v>875</v>
      </c>
      <c r="G178">
        <f t="shared" si="27"/>
        <v>20000</v>
      </c>
      <c r="H178">
        <f t="shared" si="28"/>
        <v>618.71843353822908</v>
      </c>
      <c r="I178">
        <f t="shared" si="29"/>
        <v>618.71843353822908</v>
      </c>
      <c r="J178">
        <f t="shared" si="30"/>
        <v>3.0911279890530684E-2</v>
      </c>
      <c r="K178">
        <f t="shared" si="31"/>
        <v>1.5398702683362235</v>
      </c>
      <c r="L178">
        <f t="shared" si="32"/>
        <v>1.7710858770750215</v>
      </c>
      <c r="M178">
        <f t="shared" si="33"/>
        <v>88.22806737334318</v>
      </c>
      <c r="N178">
        <f t="shared" si="34"/>
        <v>-19980.886808510011</v>
      </c>
      <c r="O178">
        <f t="shared" si="35"/>
        <v>618.12714934330018</v>
      </c>
      <c r="P178">
        <f t="shared" si="36"/>
        <v>618.12714934329904</v>
      </c>
    </row>
    <row r="179" spans="5:16" x14ac:dyDescent="0.25">
      <c r="E179">
        <f t="shared" si="25"/>
        <v>88</v>
      </c>
      <c r="F179">
        <f t="shared" si="26"/>
        <v>880</v>
      </c>
      <c r="G179">
        <f t="shared" si="27"/>
        <v>20000</v>
      </c>
      <c r="H179">
        <f t="shared" si="28"/>
        <v>622.25396744416173</v>
      </c>
      <c r="I179">
        <f t="shared" si="29"/>
        <v>622.25396744416173</v>
      </c>
      <c r="J179">
        <f t="shared" si="30"/>
        <v>3.1087632090836641E-2</v>
      </c>
      <c r="K179">
        <f t="shared" si="31"/>
        <v>1.5396936616267227</v>
      </c>
      <c r="L179">
        <f t="shared" si="32"/>
        <v>1.7811901138603985</v>
      </c>
      <c r="M179">
        <f t="shared" si="33"/>
        <v>88.217948554255088</v>
      </c>
      <c r="N179">
        <f t="shared" si="34"/>
        <v>-19980.66806544473</v>
      </c>
      <c r="O179">
        <f t="shared" si="35"/>
        <v>621.65249879539283</v>
      </c>
      <c r="P179">
        <f t="shared" si="36"/>
        <v>621.65249879539238</v>
      </c>
    </row>
    <row r="180" spans="5:16" x14ac:dyDescent="0.25">
      <c r="E180">
        <f t="shared" si="25"/>
        <v>88.5</v>
      </c>
      <c r="F180">
        <f t="shared" si="26"/>
        <v>885</v>
      </c>
      <c r="G180">
        <f t="shared" si="27"/>
        <v>20000</v>
      </c>
      <c r="H180">
        <f t="shared" si="28"/>
        <v>625.7895013500945</v>
      </c>
      <c r="I180">
        <f t="shared" si="29"/>
        <v>625.7895013500945</v>
      </c>
      <c r="J180">
        <f t="shared" si="30"/>
        <v>3.1263979449958408E-2</v>
      </c>
      <c r="K180">
        <f t="shared" si="31"/>
        <v>1.5395170568580063</v>
      </c>
      <c r="L180">
        <f t="shared" si="32"/>
        <v>1.7912940732663538</v>
      </c>
      <c r="M180">
        <f t="shared" si="33"/>
        <v>88.207829846365755</v>
      </c>
      <c r="N180">
        <f t="shared" si="34"/>
        <v>-19980.448083225725</v>
      </c>
      <c r="O180">
        <f t="shared" si="35"/>
        <v>625.17773213766316</v>
      </c>
      <c r="P180">
        <f t="shared" si="36"/>
        <v>625.17773213766384</v>
      </c>
    </row>
    <row r="181" spans="5:16" x14ac:dyDescent="0.25">
      <c r="E181">
        <f t="shared" si="25"/>
        <v>89</v>
      </c>
      <c r="F181">
        <f t="shared" si="26"/>
        <v>890</v>
      </c>
      <c r="G181">
        <f t="shared" si="27"/>
        <v>20000</v>
      </c>
      <c r="H181">
        <f t="shared" si="28"/>
        <v>629.32503525602726</v>
      </c>
      <c r="I181">
        <f t="shared" si="29"/>
        <v>629.32503525602726</v>
      </c>
      <c r="J181">
        <f t="shared" si="30"/>
        <v>3.1440321940619784E-2</v>
      </c>
      <c r="K181">
        <f t="shared" si="31"/>
        <v>1.5393404540410585</v>
      </c>
      <c r="L181">
        <f t="shared" si="32"/>
        <v>1.8013977537300756</v>
      </c>
      <c r="M181">
        <f t="shared" si="33"/>
        <v>88.197711250304522</v>
      </c>
      <c r="N181">
        <f t="shared" si="34"/>
        <v>-19980.226861976087</v>
      </c>
      <c r="O181">
        <f t="shared" si="35"/>
        <v>628.70284871682543</v>
      </c>
      <c r="P181">
        <f t="shared" si="36"/>
        <v>628.70284871682611</v>
      </c>
    </row>
    <row r="182" spans="5:16" x14ac:dyDescent="0.25">
      <c r="E182">
        <f t="shared" si="25"/>
        <v>89.5</v>
      </c>
      <c r="F182">
        <f t="shared" si="26"/>
        <v>895</v>
      </c>
      <c r="G182">
        <f t="shared" si="27"/>
        <v>20000</v>
      </c>
      <c r="H182">
        <f t="shared" si="28"/>
        <v>632.86056916196003</v>
      </c>
      <c r="I182">
        <f t="shared" si="29"/>
        <v>632.86056916196003</v>
      </c>
      <c r="J182">
        <f t="shared" si="30"/>
        <v>3.1616659535548444E-2</v>
      </c>
      <c r="K182">
        <f t="shared" si="31"/>
        <v>1.5391638531868626</v>
      </c>
      <c r="L182">
        <f t="shared" si="32"/>
        <v>1.8115011536889754</v>
      </c>
      <c r="M182">
        <f t="shared" si="33"/>
        <v>88.187592766700689</v>
      </c>
      <c r="N182">
        <f t="shared" si="34"/>
        <v>-19980.004401819602</v>
      </c>
      <c r="O182">
        <f t="shared" si="35"/>
        <v>632.22784787970113</v>
      </c>
      <c r="P182">
        <f t="shared" si="36"/>
        <v>632.22784787970113</v>
      </c>
    </row>
    <row r="183" spans="5:16" x14ac:dyDescent="0.25">
      <c r="E183">
        <f t="shared" si="25"/>
        <v>90</v>
      </c>
      <c r="F183">
        <f t="shared" si="26"/>
        <v>900</v>
      </c>
      <c r="G183">
        <f t="shared" si="27"/>
        <v>20000</v>
      </c>
      <c r="H183">
        <f t="shared" si="28"/>
        <v>636.39610306789268</v>
      </c>
      <c r="I183">
        <f t="shared" si="29"/>
        <v>636.39610306789268</v>
      </c>
      <c r="J183">
        <f t="shared" si="30"/>
        <v>3.1792992207476001E-2</v>
      </c>
      <c r="K183">
        <f t="shared" si="31"/>
        <v>1.5389872543064014</v>
      </c>
      <c r="L183">
        <f t="shared" si="32"/>
        <v>1.8216042715806893</v>
      </c>
      <c r="M183">
        <f t="shared" si="33"/>
        <v>88.177474396183527</v>
      </c>
      <c r="N183">
        <f t="shared" si="34"/>
        <v>-19979.780702880755</v>
      </c>
      <c r="O183">
        <f t="shared" si="35"/>
        <v>635.75272897322031</v>
      </c>
      <c r="P183">
        <f t="shared" si="36"/>
        <v>635.75272897321963</v>
      </c>
    </row>
    <row r="184" spans="5:16" x14ac:dyDescent="0.25">
      <c r="E184">
        <f t="shared" si="25"/>
        <v>90.5</v>
      </c>
      <c r="F184">
        <f t="shared" si="26"/>
        <v>905</v>
      </c>
      <c r="G184">
        <f t="shared" si="27"/>
        <v>20000</v>
      </c>
      <c r="H184">
        <f t="shared" si="28"/>
        <v>639.93163697382545</v>
      </c>
      <c r="I184">
        <f t="shared" si="29"/>
        <v>639.93163697382545</v>
      </c>
      <c r="J184">
        <f t="shared" si="30"/>
        <v>3.196931992913804E-2</v>
      </c>
      <c r="K184">
        <f t="shared" si="31"/>
        <v>1.5388106574106568</v>
      </c>
      <c r="L184">
        <f t="shared" si="32"/>
        <v>1.8317071058430818</v>
      </c>
      <c r="M184">
        <f t="shared" si="33"/>
        <v>88.16735613938225</v>
      </c>
      <c r="N184">
        <f t="shared" si="34"/>
        <v>-19979.555765284691</v>
      </c>
      <c r="O184">
        <f t="shared" si="35"/>
        <v>639.27749134442558</v>
      </c>
      <c r="P184">
        <f t="shared" si="36"/>
        <v>639.2774913444232</v>
      </c>
    </row>
    <row r="185" spans="5:16" x14ac:dyDescent="0.25">
      <c r="E185">
        <f t="shared" si="25"/>
        <v>91</v>
      </c>
      <c r="F185">
        <f t="shared" si="26"/>
        <v>910</v>
      </c>
      <c r="G185">
        <f t="shared" si="27"/>
        <v>20000</v>
      </c>
      <c r="H185">
        <f t="shared" si="28"/>
        <v>643.46717087975821</v>
      </c>
      <c r="I185">
        <f t="shared" si="29"/>
        <v>643.46717087975821</v>
      </c>
      <c r="J185">
        <f t="shared" si="30"/>
        <v>3.2145642673274064E-2</v>
      </c>
      <c r="K185">
        <f t="shared" si="31"/>
        <v>1.5386340625106103</v>
      </c>
      <c r="L185">
        <f t="shared" si="32"/>
        <v>1.8418096549142409</v>
      </c>
      <c r="M185">
        <f t="shared" si="33"/>
        <v>88.157237996926057</v>
      </c>
      <c r="N185">
        <f t="shared" si="34"/>
        <v>-19979.32958915726</v>
      </c>
      <c r="O185">
        <f t="shared" si="35"/>
        <v>642.80213434046402</v>
      </c>
      <c r="P185">
        <f t="shared" si="36"/>
        <v>642.802134340463</v>
      </c>
    </row>
    <row r="186" spans="5:16" x14ac:dyDescent="0.25">
      <c r="E186">
        <f t="shared" si="25"/>
        <v>91.5</v>
      </c>
      <c r="F186">
        <f t="shared" si="26"/>
        <v>915</v>
      </c>
      <c r="G186">
        <f t="shared" si="27"/>
        <v>20000</v>
      </c>
      <c r="H186">
        <f t="shared" si="28"/>
        <v>647.00270478569098</v>
      </c>
      <c r="I186">
        <f t="shared" si="29"/>
        <v>647.00270478569098</v>
      </c>
      <c r="J186">
        <f t="shared" si="30"/>
        <v>3.2321960412627602E-2</v>
      </c>
      <c r="K186">
        <f t="shared" si="31"/>
        <v>1.5384574696172422</v>
      </c>
      <c r="L186">
        <f t="shared" si="32"/>
        <v>1.8519119172324865</v>
      </c>
      <c r="M186">
        <f t="shared" si="33"/>
        <v>88.147119969444049</v>
      </c>
      <c r="N186">
        <f t="shared" si="34"/>
        <v>-19979.102174624983</v>
      </c>
      <c r="O186">
        <f t="shared" si="35"/>
        <v>646.3266573086014</v>
      </c>
      <c r="P186">
        <f t="shared" si="36"/>
        <v>646.32665730860208</v>
      </c>
    </row>
    <row r="187" spans="5:16" x14ac:dyDescent="0.25">
      <c r="E187">
        <f t="shared" si="25"/>
        <v>92</v>
      </c>
      <c r="F187">
        <f t="shared" si="26"/>
        <v>920</v>
      </c>
      <c r="G187">
        <f t="shared" si="27"/>
        <v>20000</v>
      </c>
      <c r="H187">
        <f t="shared" si="28"/>
        <v>650.53823869162363</v>
      </c>
      <c r="I187">
        <f t="shared" si="29"/>
        <v>650.53823869162363</v>
      </c>
      <c r="J187">
        <f t="shared" si="30"/>
        <v>3.2498273119946172E-2</v>
      </c>
      <c r="K187">
        <f t="shared" si="31"/>
        <v>1.5382808787415319</v>
      </c>
      <c r="L187">
        <f t="shared" si="32"/>
        <v>1.8620138912363657</v>
      </c>
      <c r="M187">
        <f t="shared" si="33"/>
        <v>88.13700205756534</v>
      </c>
      <c r="N187">
        <f t="shared" si="34"/>
        <v>-19978.873521815072</v>
      </c>
      <c r="O187">
        <f t="shared" si="35"/>
        <v>649.85105959621797</v>
      </c>
      <c r="P187">
        <f t="shared" si="36"/>
        <v>649.85105959621455</v>
      </c>
    </row>
    <row r="188" spans="5:16" x14ac:dyDescent="0.25">
      <c r="E188">
        <f t="shared" si="25"/>
        <v>92.5</v>
      </c>
      <c r="F188">
        <f t="shared" si="26"/>
        <v>925</v>
      </c>
      <c r="G188">
        <f t="shared" si="27"/>
        <v>20000</v>
      </c>
      <c r="H188">
        <f t="shared" si="28"/>
        <v>654.0737725975564</v>
      </c>
      <c r="I188">
        <f t="shared" si="29"/>
        <v>654.0737725975564</v>
      </c>
      <c r="J188">
        <f t="shared" si="30"/>
        <v>3.267458076798134E-2</v>
      </c>
      <c r="K188">
        <f t="shared" si="31"/>
        <v>1.5381042898944588</v>
      </c>
      <c r="L188">
        <f t="shared" si="32"/>
        <v>1.872115575364659</v>
      </c>
      <c r="M188">
        <f t="shared" si="33"/>
        <v>88.12688426191896</v>
      </c>
      <c r="N188">
        <f t="shared" si="34"/>
        <v>-19978.643630855433</v>
      </c>
      <c r="O188">
        <f t="shared" si="35"/>
        <v>653.37534055079118</v>
      </c>
      <c r="P188">
        <f t="shared" si="36"/>
        <v>653.37534055078766</v>
      </c>
    </row>
    <row r="189" spans="5:16" x14ac:dyDescent="0.25">
      <c r="E189">
        <f t="shared" si="25"/>
        <v>93</v>
      </c>
      <c r="F189">
        <f t="shared" si="26"/>
        <v>930</v>
      </c>
      <c r="G189">
        <f t="shared" si="27"/>
        <v>20000</v>
      </c>
      <c r="H189">
        <f t="shared" si="28"/>
        <v>657.60930650348917</v>
      </c>
      <c r="I189">
        <f t="shared" si="29"/>
        <v>657.60930650348917</v>
      </c>
      <c r="J189">
        <f t="shared" si="30"/>
        <v>3.2850883329488711E-2</v>
      </c>
      <c r="K189">
        <f t="shared" si="31"/>
        <v>1.5379277030870011</v>
      </c>
      <c r="L189">
        <f t="shared" si="32"/>
        <v>1.8822169680563769</v>
      </c>
      <c r="M189">
        <f t="shared" si="33"/>
        <v>88.116766583133952</v>
      </c>
      <c r="N189">
        <f t="shared" si="34"/>
        <v>-19978.412501874642</v>
      </c>
      <c r="O189">
        <f t="shared" si="35"/>
        <v>656.89949951992287</v>
      </c>
      <c r="P189">
        <f t="shared" si="36"/>
        <v>656.89949951992094</v>
      </c>
    </row>
    <row r="190" spans="5:16" x14ac:dyDescent="0.25">
      <c r="E190">
        <f t="shared" si="25"/>
        <v>93.5</v>
      </c>
      <c r="F190">
        <f t="shared" si="26"/>
        <v>935</v>
      </c>
      <c r="G190">
        <f t="shared" si="27"/>
        <v>20000</v>
      </c>
      <c r="H190">
        <f t="shared" si="28"/>
        <v>661.14484040942193</v>
      </c>
      <c r="I190">
        <f t="shared" si="29"/>
        <v>661.14484040942193</v>
      </c>
      <c r="J190">
        <f t="shared" si="30"/>
        <v>3.302718077722798E-2</v>
      </c>
      <c r="K190">
        <f t="shared" si="31"/>
        <v>1.537751118330136</v>
      </c>
      <c r="L190">
        <f t="shared" si="32"/>
        <v>1.8923180677507652</v>
      </c>
      <c r="M190">
        <f t="shared" si="33"/>
        <v>88.106649021839232</v>
      </c>
      <c r="N190">
        <f t="shared" si="34"/>
        <v>-19978.180135001967</v>
      </c>
      <c r="O190">
        <f t="shared" si="35"/>
        <v>660.42353585133094</v>
      </c>
      <c r="P190">
        <f t="shared" si="36"/>
        <v>660.42353585132798</v>
      </c>
    </row>
    <row r="191" spans="5:16" x14ac:dyDescent="0.25">
      <c r="E191">
        <f t="shared" si="25"/>
        <v>94</v>
      </c>
      <c r="F191">
        <f t="shared" si="26"/>
        <v>940</v>
      </c>
      <c r="G191">
        <f t="shared" si="27"/>
        <v>20000</v>
      </c>
      <c r="H191">
        <f t="shared" si="28"/>
        <v>664.68037431535458</v>
      </c>
      <c r="I191">
        <f t="shared" si="29"/>
        <v>664.68037431535458</v>
      </c>
      <c r="J191">
        <f t="shared" si="30"/>
        <v>3.3203473083962917E-2</v>
      </c>
      <c r="K191">
        <f t="shared" si="31"/>
        <v>1.5375745356348405</v>
      </c>
      <c r="L191">
        <f t="shared" si="32"/>
        <v>1.9024188728873028</v>
      </c>
      <c r="M191">
        <f t="shared" si="33"/>
        <v>88.096531578663758</v>
      </c>
      <c r="N191">
        <f t="shared" si="34"/>
        <v>-19977.946530367364</v>
      </c>
      <c r="O191">
        <f t="shared" si="35"/>
        <v>663.94744889283686</v>
      </c>
      <c r="P191">
        <f t="shared" si="36"/>
        <v>663.94744889283595</v>
      </c>
    </row>
    <row r="192" spans="5:16" x14ac:dyDescent="0.25">
      <c r="E192">
        <f t="shared" si="25"/>
        <v>94.5</v>
      </c>
      <c r="F192">
        <f t="shared" si="26"/>
        <v>945</v>
      </c>
      <c r="G192">
        <f t="shared" si="27"/>
        <v>20000</v>
      </c>
      <c r="H192">
        <f t="shared" si="28"/>
        <v>668.21590822128735</v>
      </c>
      <c r="I192">
        <f t="shared" si="29"/>
        <v>668.21590822128735</v>
      </c>
      <c r="J192">
        <f t="shared" si="30"/>
        <v>3.3379760222461426E-2</v>
      </c>
      <c r="K192">
        <f t="shared" si="31"/>
        <v>1.5373979550120902</v>
      </c>
      <c r="L192">
        <f t="shared" si="32"/>
        <v>1.9125193819057056</v>
      </c>
      <c r="M192">
        <f t="shared" si="33"/>
        <v>88.086414254236374</v>
      </c>
      <c r="N192">
        <f t="shared" si="34"/>
        <v>-19977.711688101463</v>
      </c>
      <c r="O192">
        <f t="shared" si="35"/>
        <v>667.4712379923875</v>
      </c>
      <c r="P192">
        <f t="shared" si="36"/>
        <v>667.47123799238739</v>
      </c>
    </row>
    <row r="193" spans="5:16" x14ac:dyDescent="0.25">
      <c r="E193">
        <f t="shared" si="25"/>
        <v>95</v>
      </c>
      <c r="F193">
        <f t="shared" si="26"/>
        <v>950</v>
      </c>
      <c r="G193">
        <f t="shared" si="27"/>
        <v>20000</v>
      </c>
      <c r="H193">
        <f t="shared" si="28"/>
        <v>671.75144212722012</v>
      </c>
      <c r="I193">
        <f t="shared" si="29"/>
        <v>671.75144212722012</v>
      </c>
      <c r="J193">
        <f t="shared" si="30"/>
        <v>3.3556042165495549E-2</v>
      </c>
      <c r="K193">
        <f t="shared" si="31"/>
        <v>1.5372213764728604</v>
      </c>
      <c r="L193">
        <f t="shared" si="32"/>
        <v>1.9226195932459265</v>
      </c>
      <c r="M193">
        <f t="shared" si="33"/>
        <v>88.076297049185925</v>
      </c>
      <c r="N193">
        <f t="shared" si="34"/>
        <v>-19977.475608335586</v>
      </c>
      <c r="O193">
        <f t="shared" si="35"/>
        <v>670.99490249803921</v>
      </c>
      <c r="P193">
        <f t="shared" si="36"/>
        <v>670.99490249803966</v>
      </c>
    </row>
    <row r="194" spans="5:16" x14ac:dyDescent="0.25">
      <c r="E194">
        <f t="shared" si="25"/>
        <v>95.5</v>
      </c>
      <c r="F194">
        <f t="shared" si="26"/>
        <v>955</v>
      </c>
      <c r="G194">
        <f t="shared" si="27"/>
        <v>20000</v>
      </c>
      <c r="H194">
        <f t="shared" si="28"/>
        <v>675.28697603315288</v>
      </c>
      <c r="I194">
        <f t="shared" si="29"/>
        <v>675.28697603315288</v>
      </c>
      <c r="J194">
        <f t="shared" si="30"/>
        <v>3.3732318885841488E-2</v>
      </c>
      <c r="K194">
        <f t="shared" si="31"/>
        <v>1.5370448000281254</v>
      </c>
      <c r="L194">
        <f t="shared" si="32"/>
        <v>1.9327195053481567</v>
      </c>
      <c r="M194">
        <f t="shared" si="33"/>
        <v>88.066179964141185</v>
      </c>
      <c r="N194">
        <f t="shared" si="34"/>
        <v>-19977.238291201735</v>
      </c>
      <c r="O194">
        <f t="shared" si="35"/>
        <v>674.51844175796555</v>
      </c>
      <c r="P194">
        <f t="shared" si="36"/>
        <v>674.51844175796634</v>
      </c>
    </row>
    <row r="195" spans="5:16" x14ac:dyDescent="0.25">
      <c r="E195">
        <f t="shared" si="25"/>
        <v>96</v>
      </c>
      <c r="F195">
        <f t="shared" si="26"/>
        <v>960</v>
      </c>
      <c r="G195">
        <f t="shared" si="27"/>
        <v>20000</v>
      </c>
      <c r="H195">
        <f t="shared" si="28"/>
        <v>678.82250993908553</v>
      </c>
      <c r="I195">
        <f t="shared" si="29"/>
        <v>678.82250993908553</v>
      </c>
      <c r="J195">
        <f t="shared" si="30"/>
        <v>3.3908590356279619E-2</v>
      </c>
      <c r="K195">
        <f t="shared" si="31"/>
        <v>1.5368682256888586</v>
      </c>
      <c r="L195">
        <f t="shared" si="32"/>
        <v>1.9428191166528266</v>
      </c>
      <c r="M195">
        <f t="shared" si="33"/>
        <v>88.056062999730884</v>
      </c>
      <c r="N195">
        <f t="shared" si="34"/>
        <v>-19976.999736832597</v>
      </c>
      <c r="O195">
        <f t="shared" si="35"/>
        <v>678.04185512045967</v>
      </c>
      <c r="P195">
        <f t="shared" si="36"/>
        <v>678.04185512045774</v>
      </c>
    </row>
    <row r="196" spans="5:16" x14ac:dyDescent="0.25">
      <c r="E196">
        <f t="shared" ref="E196:E227" si="37">E195+$B$18</f>
        <v>96.5</v>
      </c>
      <c r="F196">
        <f t="shared" ref="F196:F227" si="38">$B$16/$B$17*E196</f>
        <v>965</v>
      </c>
      <c r="G196">
        <f t="shared" ref="G196:G227" si="39">$B$10*F196+$B$3</f>
        <v>20000</v>
      </c>
      <c r="H196">
        <f t="shared" ref="H196:H227" si="40">$B$11*F196+$B$4</f>
        <v>682.3580438450183</v>
      </c>
      <c r="I196">
        <f t="shared" ref="I196:I227" si="41">$B$12*F196+$B$5</f>
        <v>682.3580438450183</v>
      </c>
      <c r="J196">
        <f t="shared" ref="J196:J227" si="42">ATAN(SQRT(((I196-$B$19)^2)/(G196*G196+H196*H196)))</f>
        <v>3.4084856549594547E-2</v>
      </c>
      <c r="K196">
        <f t="shared" ref="K196:K227" si="43">ACOS((H196*TAN(J196))/(I196-$B$19))</f>
        <v>1.5366916534660333</v>
      </c>
      <c r="L196">
        <f t="shared" ref="L196:L227" si="44">DEGREES(J196)</f>
        <v>1.9529184256006091</v>
      </c>
      <c r="M196">
        <f t="shared" ref="M196:M227" si="45">DEGREES(K196)</f>
        <v>88.045946156583753</v>
      </c>
      <c r="N196">
        <f t="shared" ref="N196:N227" si="46">-$B$20*COS(J196)*SIN(K196)</f>
        <v>-19976.75994536154</v>
      </c>
      <c r="O196">
        <f t="shared" ref="O196:O227" si="47">$B$20*COS(J196)*COS(K196)</f>
        <v>681.56514193392002</v>
      </c>
      <c r="P196">
        <f t="shared" ref="P196:P227" si="48">$B$19+$B$20*SIN(J196)</f>
        <v>681.56514193392081</v>
      </c>
    </row>
    <row r="197" spans="5:16" x14ac:dyDescent="0.25">
      <c r="E197">
        <f t="shared" si="37"/>
        <v>97</v>
      </c>
      <c r="F197">
        <f t="shared" si="38"/>
        <v>970</v>
      </c>
      <c r="G197">
        <f t="shared" si="39"/>
        <v>20000</v>
      </c>
      <c r="H197">
        <f t="shared" si="40"/>
        <v>685.89357775095107</v>
      </c>
      <c r="I197">
        <f t="shared" si="41"/>
        <v>685.89357775095107</v>
      </c>
      <c r="J197">
        <f t="shared" si="42"/>
        <v>3.4261117438575059E-2</v>
      </c>
      <c r="K197">
        <f t="shared" si="43"/>
        <v>1.5365150833706209</v>
      </c>
      <c r="L197">
        <f t="shared" si="44"/>
        <v>1.9630174306324164</v>
      </c>
      <c r="M197">
        <f t="shared" si="45"/>
        <v>88.035829435328395</v>
      </c>
      <c r="N197">
        <f t="shared" si="46"/>
        <v>-19976.518916922618</v>
      </c>
      <c r="O197">
        <f t="shared" si="47"/>
        <v>685.08830154688235</v>
      </c>
      <c r="P197">
        <f t="shared" si="48"/>
        <v>685.0883015468803</v>
      </c>
    </row>
    <row r="198" spans="5:16" x14ac:dyDescent="0.25">
      <c r="E198">
        <f t="shared" si="37"/>
        <v>97.5</v>
      </c>
      <c r="F198">
        <f t="shared" si="38"/>
        <v>975</v>
      </c>
      <c r="G198">
        <f t="shared" si="39"/>
        <v>20000</v>
      </c>
      <c r="H198">
        <f t="shared" si="40"/>
        <v>689.42911165688372</v>
      </c>
      <c r="I198">
        <f t="shared" si="41"/>
        <v>689.42911165688372</v>
      </c>
      <c r="J198">
        <f t="shared" si="42"/>
        <v>3.443737299601423E-2</v>
      </c>
      <c r="K198">
        <f t="shared" si="43"/>
        <v>1.5363385154135931</v>
      </c>
      <c r="L198">
        <f t="shared" si="44"/>
        <v>1.9731161301894065</v>
      </c>
      <c r="M198">
        <f t="shared" si="45"/>
        <v>88.025712836593456</v>
      </c>
      <c r="N198">
        <f t="shared" si="46"/>
        <v>-19976.276651650565</v>
      </c>
      <c r="O198">
        <f t="shared" si="47"/>
        <v>688.61133330798077</v>
      </c>
      <c r="P198">
        <f t="shared" si="48"/>
        <v>688.61133330797986</v>
      </c>
    </row>
    <row r="199" spans="5:16" x14ac:dyDescent="0.25">
      <c r="E199">
        <f t="shared" si="37"/>
        <v>98</v>
      </c>
      <c r="F199">
        <f t="shared" si="38"/>
        <v>980</v>
      </c>
      <c r="G199">
        <f t="shared" si="39"/>
        <v>20000</v>
      </c>
      <c r="H199">
        <f t="shared" si="40"/>
        <v>692.96464556281649</v>
      </c>
      <c r="I199">
        <f t="shared" si="41"/>
        <v>692.96464556281649</v>
      </c>
      <c r="J199">
        <f t="shared" si="42"/>
        <v>3.4613623194709384E-2</v>
      </c>
      <c r="K199">
        <f t="shared" si="43"/>
        <v>1.53616194960592</v>
      </c>
      <c r="L199">
        <f t="shared" si="44"/>
        <v>1.9832145227129809</v>
      </c>
      <c r="M199">
        <f t="shared" si="45"/>
        <v>88.015596361007468</v>
      </c>
      <c r="N199">
        <f t="shared" si="46"/>
        <v>-19976.033149680803</v>
      </c>
      <c r="O199">
        <f t="shared" si="47"/>
        <v>692.13423656598331</v>
      </c>
      <c r="P199">
        <f t="shared" si="48"/>
        <v>692.13423656598161</v>
      </c>
    </row>
    <row r="200" spans="5:16" x14ac:dyDescent="0.25">
      <c r="E200">
        <f t="shared" si="37"/>
        <v>98.5</v>
      </c>
      <c r="F200">
        <f t="shared" si="38"/>
        <v>985</v>
      </c>
      <c r="G200">
        <f t="shared" si="39"/>
        <v>20000</v>
      </c>
      <c r="H200">
        <f t="shared" si="40"/>
        <v>696.50017946874925</v>
      </c>
      <c r="I200">
        <f t="shared" si="41"/>
        <v>696.50017946874925</v>
      </c>
      <c r="J200">
        <f t="shared" si="42"/>
        <v>3.4789868007462151E-2</v>
      </c>
      <c r="K200">
        <f t="shared" si="43"/>
        <v>1.5359853859585713</v>
      </c>
      <c r="L200">
        <f t="shared" si="44"/>
        <v>1.9933126066447879</v>
      </c>
      <c r="M200">
        <f t="shared" si="45"/>
        <v>88.005480009198948</v>
      </c>
      <c r="N200">
        <f t="shared" si="46"/>
        <v>-19975.788411149431</v>
      </c>
      <c r="O200">
        <f t="shared" si="47"/>
        <v>695.65701066977044</v>
      </c>
      <c r="P200">
        <f t="shared" si="48"/>
        <v>695.65701066976726</v>
      </c>
    </row>
    <row r="201" spans="5:16" x14ac:dyDescent="0.25">
      <c r="E201">
        <f t="shared" si="37"/>
        <v>99</v>
      </c>
      <c r="F201">
        <f t="shared" si="38"/>
        <v>990</v>
      </c>
      <c r="G201">
        <f t="shared" si="39"/>
        <v>20000</v>
      </c>
      <c r="H201">
        <f t="shared" si="40"/>
        <v>700.03571337468202</v>
      </c>
      <c r="I201">
        <f t="shared" si="41"/>
        <v>700.03571337468202</v>
      </c>
      <c r="J201">
        <f t="shared" si="42"/>
        <v>3.4966107407078437E-2</v>
      </c>
      <c r="K201">
        <f t="shared" si="43"/>
        <v>1.5358088244825159</v>
      </c>
      <c r="L201">
        <f t="shared" si="44"/>
        <v>2.0034103804267209</v>
      </c>
      <c r="M201">
        <f t="shared" si="45"/>
        <v>87.995363781796385</v>
      </c>
      <c r="N201">
        <f t="shared" si="46"/>
        <v>-19975.542436193235</v>
      </c>
      <c r="O201">
        <f t="shared" si="47"/>
        <v>699.17965496833972</v>
      </c>
      <c r="P201">
        <f t="shared" si="48"/>
        <v>699.17965496833824</v>
      </c>
    </row>
    <row r="202" spans="5:16" x14ac:dyDescent="0.25">
      <c r="E202">
        <f t="shared" si="37"/>
        <v>99.5</v>
      </c>
      <c r="F202">
        <f t="shared" si="38"/>
        <v>995</v>
      </c>
      <c r="G202">
        <f t="shared" si="39"/>
        <v>20000</v>
      </c>
      <c r="H202">
        <f t="shared" si="40"/>
        <v>703.57124728061467</v>
      </c>
      <c r="I202">
        <f t="shared" si="41"/>
        <v>703.57124728061467</v>
      </c>
      <c r="J202">
        <f t="shared" si="42"/>
        <v>3.5142341366368506E-2</v>
      </c>
      <c r="K202">
        <f t="shared" si="43"/>
        <v>1.5356322651887215</v>
      </c>
      <c r="L202">
        <f t="shared" si="44"/>
        <v>2.0135078425009221</v>
      </c>
      <c r="M202">
        <f t="shared" si="45"/>
        <v>87.985247679428156</v>
      </c>
      <c r="N202">
        <f t="shared" si="46"/>
        <v>-19975.29522494967</v>
      </c>
      <c r="O202">
        <f t="shared" si="47"/>
        <v>702.70216881081978</v>
      </c>
      <c r="P202">
        <f t="shared" si="48"/>
        <v>702.70216881081728</v>
      </c>
    </row>
    <row r="203" spans="5:16" x14ac:dyDescent="0.25">
      <c r="E203">
        <f t="shared" si="37"/>
        <v>100</v>
      </c>
      <c r="F203">
        <f t="shared" si="38"/>
        <v>1000</v>
      </c>
      <c r="G203">
        <f t="shared" si="39"/>
        <v>20000</v>
      </c>
      <c r="H203">
        <f t="shared" si="40"/>
        <v>707.10678118654744</v>
      </c>
      <c r="I203">
        <f t="shared" si="41"/>
        <v>707.10678118654744</v>
      </c>
      <c r="J203">
        <f t="shared" si="42"/>
        <v>3.5318569858146999E-2</v>
      </c>
      <c r="K203">
        <f t="shared" si="43"/>
        <v>1.5354557080881557</v>
      </c>
      <c r="L203">
        <f t="shared" si="44"/>
        <v>2.0236049913097856</v>
      </c>
      <c r="M203">
        <f t="shared" si="45"/>
        <v>87.975131702722663</v>
      </c>
      <c r="N203">
        <f t="shared" si="46"/>
        <v>-19975.046777556894</v>
      </c>
      <c r="O203">
        <f t="shared" si="47"/>
        <v>706.22455154644899</v>
      </c>
      <c r="P203">
        <f t="shared" si="48"/>
        <v>706.22455154644865</v>
      </c>
    </row>
    <row r="204" spans="5:16" x14ac:dyDescent="0.25">
      <c r="E204">
        <f t="shared" si="37"/>
        <v>100.5</v>
      </c>
      <c r="F204">
        <f t="shared" si="38"/>
        <v>1005</v>
      </c>
      <c r="G204">
        <f t="shared" si="39"/>
        <v>20000</v>
      </c>
      <c r="H204">
        <f t="shared" si="40"/>
        <v>710.6423150924802</v>
      </c>
      <c r="I204">
        <f t="shared" si="41"/>
        <v>710.6423150924802</v>
      </c>
      <c r="J204">
        <f t="shared" si="42"/>
        <v>3.5494792855232882E-2</v>
      </c>
      <c r="K204">
        <f t="shared" si="43"/>
        <v>1.5352791531917844</v>
      </c>
      <c r="L204">
        <f t="shared" si="44"/>
        <v>2.0337018252959531</v>
      </c>
      <c r="M204">
        <f t="shared" si="45"/>
        <v>87.965015852308213</v>
      </c>
      <c r="N204">
        <f t="shared" si="46"/>
        <v>-19974.797094153728</v>
      </c>
      <c r="O204">
        <f t="shared" si="47"/>
        <v>709.74680252459768</v>
      </c>
      <c r="P204">
        <f t="shared" si="48"/>
        <v>709.74680252459757</v>
      </c>
    </row>
    <row r="205" spans="5:16" x14ac:dyDescent="0.25">
      <c r="E205">
        <f t="shared" si="37"/>
        <v>101</v>
      </c>
      <c r="F205">
        <f t="shared" si="38"/>
        <v>1010</v>
      </c>
      <c r="G205">
        <f t="shared" si="39"/>
        <v>20000</v>
      </c>
      <c r="H205">
        <f t="shared" si="40"/>
        <v>714.17784899841297</v>
      </c>
      <c r="I205">
        <f t="shared" si="41"/>
        <v>714.17784899841297</v>
      </c>
      <c r="J205">
        <f t="shared" si="42"/>
        <v>3.5671010330449553E-2</v>
      </c>
      <c r="K205">
        <f t="shared" si="43"/>
        <v>1.5351026005105732</v>
      </c>
      <c r="L205">
        <f t="shared" si="44"/>
        <v>2.0437983429023192</v>
      </c>
      <c r="M205">
        <f t="shared" si="45"/>
        <v>87.954900128813094</v>
      </c>
      <c r="N205">
        <f t="shared" si="46"/>
        <v>-19974.546174879684</v>
      </c>
      <c r="O205">
        <f t="shared" si="47"/>
        <v>713.26892109475546</v>
      </c>
      <c r="P205">
        <f t="shared" si="48"/>
        <v>713.26892109475239</v>
      </c>
    </row>
    <row r="206" spans="5:16" x14ac:dyDescent="0.25">
      <c r="E206">
        <f t="shared" si="37"/>
        <v>101.5</v>
      </c>
      <c r="F206">
        <f t="shared" si="38"/>
        <v>1015</v>
      </c>
      <c r="G206">
        <f t="shared" si="39"/>
        <v>20000</v>
      </c>
      <c r="H206">
        <f t="shared" si="40"/>
        <v>717.71338290434562</v>
      </c>
      <c r="I206">
        <f t="shared" si="41"/>
        <v>717.71338290434562</v>
      </c>
      <c r="J206">
        <f t="shared" si="42"/>
        <v>3.5847222256624817E-2</v>
      </c>
      <c r="K206">
        <f t="shared" si="43"/>
        <v>1.5349260500554871</v>
      </c>
      <c r="L206">
        <f t="shared" si="44"/>
        <v>2.0538945425720327</v>
      </c>
      <c r="M206">
        <f t="shared" si="45"/>
        <v>87.944784532865555</v>
      </c>
      <c r="N206">
        <f t="shared" si="46"/>
        <v>-19974.294019874953</v>
      </c>
      <c r="O206">
        <f t="shared" si="47"/>
        <v>716.79090660652787</v>
      </c>
      <c r="P206">
        <f t="shared" si="48"/>
        <v>716.79090660652469</v>
      </c>
    </row>
    <row r="207" spans="5:16" x14ac:dyDescent="0.25">
      <c r="E207">
        <f t="shared" si="37"/>
        <v>102</v>
      </c>
      <c r="F207">
        <f t="shared" si="38"/>
        <v>1020</v>
      </c>
      <c r="G207">
        <f t="shared" si="39"/>
        <v>20000</v>
      </c>
      <c r="H207">
        <f t="shared" si="40"/>
        <v>721.24891681027839</v>
      </c>
      <c r="I207">
        <f t="shared" si="41"/>
        <v>721.24891681027839</v>
      </c>
      <c r="J207">
        <f t="shared" si="42"/>
        <v>3.6023428606590933E-2</v>
      </c>
      <c r="K207">
        <f t="shared" si="43"/>
        <v>1.5347495018374899</v>
      </c>
      <c r="L207">
        <f t="shared" si="44"/>
        <v>2.0639904227484966</v>
      </c>
      <c r="M207">
        <f t="shared" si="45"/>
        <v>87.934669065093757</v>
      </c>
      <c r="N207">
        <f t="shared" si="46"/>
        <v>-19974.040629280411</v>
      </c>
      <c r="O207">
        <f t="shared" si="47"/>
        <v>720.31275840964884</v>
      </c>
      <c r="P207">
        <f t="shared" si="48"/>
        <v>720.3127584096494</v>
      </c>
    </row>
    <row r="208" spans="5:16" x14ac:dyDescent="0.25">
      <c r="E208">
        <f t="shared" si="37"/>
        <v>102.5</v>
      </c>
      <c r="F208">
        <f t="shared" si="38"/>
        <v>1025</v>
      </c>
      <c r="G208">
        <f t="shared" si="39"/>
        <v>20000</v>
      </c>
      <c r="H208">
        <f t="shared" si="40"/>
        <v>724.78445071621115</v>
      </c>
      <c r="I208">
        <f t="shared" si="41"/>
        <v>724.78445071621115</v>
      </c>
      <c r="J208">
        <f t="shared" si="42"/>
        <v>3.619962935318459E-2</v>
      </c>
      <c r="K208">
        <f t="shared" si="43"/>
        <v>1.5345729558675443</v>
      </c>
      <c r="L208">
        <f t="shared" si="44"/>
        <v>2.074085981875367</v>
      </c>
      <c r="M208">
        <f t="shared" si="45"/>
        <v>87.924553726125822</v>
      </c>
      <c r="N208">
        <f t="shared" si="46"/>
        <v>-19973.786003237605</v>
      </c>
      <c r="O208">
        <f t="shared" si="47"/>
        <v>723.83447585398733</v>
      </c>
      <c r="P208">
        <f t="shared" si="48"/>
        <v>723.83447585398562</v>
      </c>
    </row>
    <row r="209" spans="5:16" x14ac:dyDescent="0.25">
      <c r="E209">
        <f t="shared" si="37"/>
        <v>103</v>
      </c>
      <c r="F209">
        <f t="shared" si="38"/>
        <v>1030</v>
      </c>
      <c r="G209">
        <f t="shared" si="39"/>
        <v>20000</v>
      </c>
      <c r="H209">
        <f t="shared" si="40"/>
        <v>728.31998462214392</v>
      </c>
      <c r="I209">
        <f t="shared" si="41"/>
        <v>728.31998462214392</v>
      </c>
      <c r="J209">
        <f t="shared" si="42"/>
        <v>3.6375824469246996E-2</v>
      </c>
      <c r="K209">
        <f t="shared" si="43"/>
        <v>1.5343964121566127</v>
      </c>
      <c r="L209">
        <f t="shared" si="44"/>
        <v>2.0841812183965609</v>
      </c>
      <c r="M209">
        <f t="shared" si="45"/>
        <v>87.914438516589868</v>
      </c>
      <c r="N209">
        <f t="shared" si="46"/>
        <v>-19973.530141888765</v>
      </c>
      <c r="O209">
        <f t="shared" si="47"/>
        <v>727.35605828951975</v>
      </c>
      <c r="P209">
        <f t="shared" si="48"/>
        <v>727.35605828951793</v>
      </c>
    </row>
    <row r="210" spans="5:16" x14ac:dyDescent="0.25">
      <c r="E210">
        <f t="shared" si="37"/>
        <v>103.5</v>
      </c>
      <c r="F210">
        <f t="shared" si="38"/>
        <v>1035</v>
      </c>
      <c r="G210">
        <f t="shared" si="39"/>
        <v>20000</v>
      </c>
      <c r="H210">
        <f t="shared" si="40"/>
        <v>731.85551852807657</v>
      </c>
      <c r="I210">
        <f t="shared" si="41"/>
        <v>731.85551852807657</v>
      </c>
      <c r="J210">
        <f t="shared" si="42"/>
        <v>3.6552013927623819E-2</v>
      </c>
      <c r="K210">
        <f t="shared" si="43"/>
        <v>1.5342198707156565</v>
      </c>
      <c r="L210">
        <f t="shared" si="44"/>
        <v>2.0942761307562487</v>
      </c>
      <c r="M210">
        <f t="shared" si="45"/>
        <v>87.904323437113916</v>
      </c>
      <c r="N210">
        <f t="shared" si="46"/>
        <v>-19973.273045376813</v>
      </c>
      <c r="O210">
        <f t="shared" si="47"/>
        <v>730.87750506635814</v>
      </c>
      <c r="P210">
        <f t="shared" si="48"/>
        <v>730.87750506635518</v>
      </c>
    </row>
    <row r="211" spans="5:16" x14ac:dyDescent="0.25">
      <c r="E211">
        <f t="shared" si="37"/>
        <v>104</v>
      </c>
      <c r="F211">
        <f t="shared" si="38"/>
        <v>1040</v>
      </c>
      <c r="G211">
        <f t="shared" si="39"/>
        <v>20000</v>
      </c>
      <c r="H211">
        <f t="shared" si="40"/>
        <v>735.39105243400934</v>
      </c>
      <c r="I211">
        <f t="shared" si="41"/>
        <v>735.39105243400934</v>
      </c>
      <c r="J211">
        <f t="shared" si="42"/>
        <v>3.6728197701165304E-2</v>
      </c>
      <c r="K211">
        <f t="shared" si="43"/>
        <v>1.5340433315556361</v>
      </c>
      <c r="L211">
        <f t="shared" si="44"/>
        <v>2.1043707173988642</v>
      </c>
      <c r="M211">
        <f t="shared" si="45"/>
        <v>87.894208488325972</v>
      </c>
      <c r="N211">
        <f t="shared" si="46"/>
        <v>-19973.014713845336</v>
      </c>
      <c r="O211">
        <f t="shared" si="47"/>
        <v>734.39881553473708</v>
      </c>
      <c r="P211">
        <f t="shared" si="48"/>
        <v>734.39881553473379</v>
      </c>
    </row>
    <row r="212" spans="5:16" x14ac:dyDescent="0.25">
      <c r="E212">
        <f t="shared" si="37"/>
        <v>104.5</v>
      </c>
      <c r="F212">
        <f t="shared" si="38"/>
        <v>1045</v>
      </c>
      <c r="G212">
        <f t="shared" si="39"/>
        <v>20000</v>
      </c>
      <c r="H212">
        <f t="shared" si="40"/>
        <v>738.92658633994211</v>
      </c>
      <c r="I212">
        <f t="shared" si="41"/>
        <v>738.92658633994211</v>
      </c>
      <c r="J212">
        <f t="shared" si="42"/>
        <v>3.6904375762726219E-2</v>
      </c>
      <c r="K212">
        <f t="shared" si="43"/>
        <v>1.5338667946875113</v>
      </c>
      <c r="L212">
        <f t="shared" si="44"/>
        <v>2.1144649767691006</v>
      </c>
      <c r="M212">
        <f t="shared" si="45"/>
        <v>87.884093670853957</v>
      </c>
      <c r="N212">
        <f t="shared" si="46"/>
        <v>-19972.755147438613</v>
      </c>
      <c r="O212">
        <f t="shared" si="47"/>
        <v>737.91998904501816</v>
      </c>
      <c r="P212">
        <f t="shared" si="48"/>
        <v>737.91998904501611</v>
      </c>
    </row>
    <row r="213" spans="5:16" x14ac:dyDescent="0.25">
      <c r="E213">
        <f t="shared" si="37"/>
        <v>105</v>
      </c>
      <c r="F213">
        <f t="shared" si="38"/>
        <v>1050</v>
      </c>
      <c r="G213">
        <f t="shared" si="39"/>
        <v>20000</v>
      </c>
      <c r="H213">
        <f t="shared" si="40"/>
        <v>742.46212024587487</v>
      </c>
      <c r="I213">
        <f t="shared" si="41"/>
        <v>742.46212024587487</v>
      </c>
      <c r="J213">
        <f t="shared" si="42"/>
        <v>3.7080548085165893E-2</v>
      </c>
      <c r="K213">
        <f t="shared" si="43"/>
        <v>1.5336902601222409</v>
      </c>
      <c r="L213">
        <f t="shared" si="44"/>
        <v>2.1245589073119118</v>
      </c>
      <c r="M213">
        <f t="shared" si="45"/>
        <v>87.873978985325792</v>
      </c>
      <c r="N213">
        <f t="shared" si="46"/>
        <v>-19972.494346301592</v>
      </c>
      <c r="O213">
        <f t="shared" si="47"/>
        <v>741.44102494769083</v>
      </c>
      <c r="P213">
        <f t="shared" si="48"/>
        <v>741.4410249476914</v>
      </c>
    </row>
    <row r="214" spans="5:16" x14ac:dyDescent="0.25">
      <c r="E214">
        <f t="shared" si="37"/>
        <v>105.5</v>
      </c>
      <c r="F214">
        <f t="shared" si="38"/>
        <v>1055</v>
      </c>
      <c r="G214">
        <f t="shared" si="39"/>
        <v>20000</v>
      </c>
      <c r="H214">
        <f t="shared" si="40"/>
        <v>745.99765415180752</v>
      </c>
      <c r="I214">
        <f t="shared" si="41"/>
        <v>745.99765415180752</v>
      </c>
      <c r="J214">
        <f t="shared" si="42"/>
        <v>3.7256714641348242E-2</v>
      </c>
      <c r="K214">
        <f t="shared" si="43"/>
        <v>1.5335137278707824</v>
      </c>
      <c r="L214">
        <f t="shared" si="44"/>
        <v>2.1346525074725147</v>
      </c>
      <c r="M214">
        <f t="shared" si="45"/>
        <v>87.863864432369283</v>
      </c>
      <c r="N214">
        <f t="shared" si="46"/>
        <v>-19972.232310579904</v>
      </c>
      <c r="O214">
        <f t="shared" si="47"/>
        <v>744.96192259337784</v>
      </c>
      <c r="P214">
        <f t="shared" si="48"/>
        <v>744.96192259337738</v>
      </c>
    </row>
    <row r="215" spans="5:16" x14ac:dyDescent="0.25">
      <c r="E215">
        <f t="shared" si="37"/>
        <v>106</v>
      </c>
      <c r="F215">
        <f t="shared" si="38"/>
        <v>1060</v>
      </c>
      <c r="G215">
        <f t="shared" si="39"/>
        <v>20000</v>
      </c>
      <c r="H215">
        <f t="shared" si="40"/>
        <v>749.53318805774029</v>
      </c>
      <c r="I215">
        <f t="shared" si="41"/>
        <v>749.53318805774029</v>
      </c>
      <c r="J215">
        <f t="shared" si="42"/>
        <v>3.7432875404141801E-2</v>
      </c>
      <c r="K215">
        <f t="shared" si="43"/>
        <v>1.5333371979440933</v>
      </c>
      <c r="L215">
        <f t="shared" si="44"/>
        <v>2.144745775696391</v>
      </c>
      <c r="M215">
        <f t="shared" si="45"/>
        <v>87.853750012612238</v>
      </c>
      <c r="N215">
        <f t="shared" si="46"/>
        <v>-19971.96904041987</v>
      </c>
      <c r="O215">
        <f t="shared" si="47"/>
        <v>748.4826813328217</v>
      </c>
      <c r="P215">
        <f t="shared" si="48"/>
        <v>748.48268133281954</v>
      </c>
    </row>
    <row r="216" spans="5:16" x14ac:dyDescent="0.25">
      <c r="E216">
        <f t="shared" si="37"/>
        <v>106.5</v>
      </c>
      <c r="F216">
        <f t="shared" si="38"/>
        <v>1065</v>
      </c>
      <c r="G216">
        <f t="shared" si="39"/>
        <v>20000</v>
      </c>
      <c r="H216">
        <f t="shared" si="40"/>
        <v>753.06872196367306</v>
      </c>
      <c r="I216">
        <f t="shared" si="41"/>
        <v>753.06872196367306</v>
      </c>
      <c r="J216">
        <f t="shared" si="42"/>
        <v>3.7609030346419756E-2</v>
      </c>
      <c r="K216">
        <f t="shared" si="43"/>
        <v>1.5331606703531298</v>
      </c>
      <c r="L216">
        <f t="shared" si="44"/>
        <v>2.1548387104292885</v>
      </c>
      <c r="M216">
        <f t="shared" si="45"/>
        <v>87.843635726682407</v>
      </c>
      <c r="N216">
        <f t="shared" si="46"/>
        <v>-19971.704535968467</v>
      </c>
      <c r="O216">
        <f t="shared" si="47"/>
        <v>752.00330051689411</v>
      </c>
      <c r="P216">
        <f t="shared" si="48"/>
        <v>752.0033005168932</v>
      </c>
    </row>
    <row r="217" spans="5:16" x14ac:dyDescent="0.25">
      <c r="E217">
        <f t="shared" si="37"/>
        <v>107</v>
      </c>
      <c r="F217">
        <f t="shared" si="38"/>
        <v>1070</v>
      </c>
      <c r="G217">
        <f t="shared" si="39"/>
        <v>20000</v>
      </c>
      <c r="H217">
        <f t="shared" si="40"/>
        <v>756.60425586960582</v>
      </c>
      <c r="I217">
        <f t="shared" si="41"/>
        <v>756.60425586960582</v>
      </c>
      <c r="J217">
        <f t="shared" si="42"/>
        <v>3.778517944105992E-2</v>
      </c>
      <c r="K217">
        <f t="shared" si="43"/>
        <v>1.5329841451088468</v>
      </c>
      <c r="L217">
        <f t="shared" si="44"/>
        <v>2.1649313101172205</v>
      </c>
      <c r="M217">
        <f t="shared" si="45"/>
        <v>87.833521575207484</v>
      </c>
      <c r="N217">
        <f t="shared" si="46"/>
        <v>-19971.438797373368</v>
      </c>
      <c r="O217">
        <f t="shared" si="47"/>
        <v>755.5237794966057</v>
      </c>
      <c r="P217">
        <f t="shared" si="48"/>
        <v>755.52377949660286</v>
      </c>
    </row>
    <row r="218" spans="5:16" x14ac:dyDescent="0.25">
      <c r="E218">
        <f t="shared" si="37"/>
        <v>107.5</v>
      </c>
      <c r="F218">
        <f t="shared" si="38"/>
        <v>1075</v>
      </c>
      <c r="G218">
        <f t="shared" si="39"/>
        <v>20000</v>
      </c>
      <c r="H218">
        <f t="shared" si="40"/>
        <v>760.13978977553847</v>
      </c>
      <c r="I218">
        <f t="shared" si="41"/>
        <v>760.13978977553847</v>
      </c>
      <c r="J218">
        <f t="shared" si="42"/>
        <v>3.7961322660944777E-2</v>
      </c>
      <c r="K218">
        <f t="shared" si="43"/>
        <v>1.5328076222221994</v>
      </c>
      <c r="L218">
        <f t="shared" si="44"/>
        <v>2.1750235732064676</v>
      </c>
      <c r="M218">
        <f t="shared" si="45"/>
        <v>87.82340755881512</v>
      </c>
      <c r="N218">
        <f t="shared" si="46"/>
        <v>-19971.171824782934</v>
      </c>
      <c r="O218">
        <f t="shared" si="47"/>
        <v>759.04411762308484</v>
      </c>
      <c r="P218">
        <f t="shared" si="48"/>
        <v>759.0441176230828</v>
      </c>
    </row>
    <row r="219" spans="5:16" x14ac:dyDescent="0.25">
      <c r="E219">
        <f t="shared" si="37"/>
        <v>108</v>
      </c>
      <c r="F219">
        <f t="shared" si="38"/>
        <v>1080</v>
      </c>
      <c r="G219">
        <f t="shared" si="39"/>
        <v>20000</v>
      </c>
      <c r="H219">
        <f t="shared" si="40"/>
        <v>763.67532368147124</v>
      </c>
      <c r="I219">
        <f t="shared" si="41"/>
        <v>763.67532368147124</v>
      </c>
      <c r="J219">
        <f t="shared" si="42"/>
        <v>3.8137459978961535E-2</v>
      </c>
      <c r="K219">
        <f t="shared" si="43"/>
        <v>1.5326311017041407</v>
      </c>
      <c r="L219">
        <f t="shared" si="44"/>
        <v>2.1851154981435812</v>
      </c>
      <c r="M219">
        <f t="shared" si="45"/>
        <v>87.813293678132894</v>
      </c>
      <c r="N219">
        <f t="shared" si="46"/>
        <v>-19970.903618346169</v>
      </c>
      <c r="O219">
        <f t="shared" si="47"/>
        <v>762.56431424759887</v>
      </c>
      <c r="P219">
        <f t="shared" si="48"/>
        <v>762.56431424759899</v>
      </c>
    </row>
    <row r="220" spans="5:16" x14ac:dyDescent="0.25">
      <c r="E220">
        <f t="shared" si="37"/>
        <v>108.5</v>
      </c>
      <c r="F220">
        <f t="shared" si="38"/>
        <v>1085</v>
      </c>
      <c r="G220">
        <f t="shared" si="39"/>
        <v>20000</v>
      </c>
      <c r="H220">
        <f t="shared" si="40"/>
        <v>767.21085758740401</v>
      </c>
      <c r="I220">
        <f t="shared" si="41"/>
        <v>767.21085758740401</v>
      </c>
      <c r="J220">
        <f t="shared" si="42"/>
        <v>3.8313591368002095E-2</v>
      </c>
      <c r="K220">
        <f t="shared" si="43"/>
        <v>1.5324545835656236</v>
      </c>
      <c r="L220">
        <f t="shared" si="44"/>
        <v>2.1952070833753821</v>
      </c>
      <c r="M220">
        <f t="shared" si="45"/>
        <v>87.803179933788357</v>
      </c>
      <c r="N220">
        <f t="shared" si="46"/>
        <v>-19970.634178212797</v>
      </c>
      <c r="O220">
        <f t="shared" si="47"/>
        <v>766.08436872154709</v>
      </c>
      <c r="P220">
        <f t="shared" si="48"/>
        <v>766.084368721548</v>
      </c>
    </row>
    <row r="221" spans="5:16" x14ac:dyDescent="0.25">
      <c r="E221">
        <f t="shared" si="37"/>
        <v>109</v>
      </c>
      <c r="F221">
        <f t="shared" si="38"/>
        <v>1090</v>
      </c>
      <c r="G221">
        <f t="shared" si="39"/>
        <v>20000</v>
      </c>
      <c r="H221">
        <f t="shared" si="40"/>
        <v>770.74639149333677</v>
      </c>
      <c r="I221">
        <f t="shared" si="41"/>
        <v>770.74639149333677</v>
      </c>
      <c r="J221">
        <f t="shared" si="42"/>
        <v>3.8489716800963109E-2</v>
      </c>
      <c r="K221">
        <f t="shared" si="43"/>
        <v>1.5322780678175996</v>
      </c>
      <c r="L221">
        <f t="shared" si="44"/>
        <v>2.2052983273489626</v>
      </c>
      <c r="M221">
        <f t="shared" si="45"/>
        <v>87.79306632640899</v>
      </c>
      <c r="N221">
        <f t="shared" si="46"/>
        <v>-19970.363504533179</v>
      </c>
      <c r="O221">
        <f t="shared" si="47"/>
        <v>769.60428039646035</v>
      </c>
      <c r="P221">
        <f t="shared" si="48"/>
        <v>769.60428039645899</v>
      </c>
    </row>
    <row r="222" spans="5:16" x14ac:dyDescent="0.25">
      <c r="E222">
        <f t="shared" si="37"/>
        <v>109.5</v>
      </c>
      <c r="F222">
        <f t="shared" si="38"/>
        <v>1095</v>
      </c>
      <c r="G222">
        <f t="shared" si="39"/>
        <v>20000</v>
      </c>
      <c r="H222">
        <f t="shared" si="40"/>
        <v>774.28192539926943</v>
      </c>
      <c r="I222">
        <f t="shared" si="41"/>
        <v>774.28192539926943</v>
      </c>
      <c r="J222">
        <f t="shared" si="42"/>
        <v>3.8665836250745975E-2</v>
      </c>
      <c r="K222">
        <f t="shared" si="43"/>
        <v>1.5321015544710199</v>
      </c>
      <c r="L222">
        <f t="shared" si="44"/>
        <v>2.215389228511687</v>
      </c>
      <c r="M222">
        <f t="shared" si="45"/>
        <v>87.782952856622245</v>
      </c>
      <c r="N222">
        <f t="shared" si="46"/>
        <v>-19970.091597458399</v>
      </c>
      <c r="O222">
        <f t="shared" si="47"/>
        <v>773.12404862399399</v>
      </c>
      <c r="P222">
        <f t="shared" si="48"/>
        <v>773.12404862399296</v>
      </c>
    </row>
    <row r="223" spans="5:16" x14ac:dyDescent="0.25">
      <c r="E223">
        <f t="shared" si="37"/>
        <v>110</v>
      </c>
      <c r="F223">
        <f t="shared" si="38"/>
        <v>1100</v>
      </c>
      <c r="G223">
        <f t="shared" si="39"/>
        <v>20000</v>
      </c>
      <c r="H223">
        <f t="shared" si="40"/>
        <v>777.81745930520219</v>
      </c>
      <c r="I223">
        <f t="shared" si="41"/>
        <v>777.81745930520219</v>
      </c>
      <c r="J223">
        <f t="shared" si="42"/>
        <v>3.8841949690256901E-2</v>
      </c>
      <c r="K223">
        <f t="shared" si="43"/>
        <v>1.5319250435368343</v>
      </c>
      <c r="L223">
        <f t="shared" si="44"/>
        <v>2.2254797853111956</v>
      </c>
      <c r="M223">
        <f t="shared" si="45"/>
        <v>87.772839525055502</v>
      </c>
      <c r="N223">
        <f t="shared" si="46"/>
        <v>-19969.818457140173</v>
      </c>
      <c r="O223">
        <f t="shared" si="47"/>
        <v>776.64367275594839</v>
      </c>
      <c r="P223">
        <f t="shared" si="48"/>
        <v>776.6436727559452</v>
      </c>
    </row>
    <row r="224" spans="5:16" x14ac:dyDescent="0.25">
      <c r="E224">
        <f t="shared" si="37"/>
        <v>110.5</v>
      </c>
      <c r="F224">
        <f t="shared" si="38"/>
        <v>1105</v>
      </c>
      <c r="G224">
        <f t="shared" si="39"/>
        <v>20000</v>
      </c>
      <c r="H224">
        <f t="shared" si="40"/>
        <v>781.35299321113496</v>
      </c>
      <c r="I224">
        <f t="shared" si="41"/>
        <v>781.35299321113496</v>
      </c>
      <c r="J224">
        <f t="shared" si="42"/>
        <v>3.9018057092406862E-2</v>
      </c>
      <c r="K224">
        <f t="shared" si="43"/>
        <v>1.5317485350259923</v>
      </c>
      <c r="L224">
        <f t="shared" si="44"/>
        <v>2.2355699961954016</v>
      </c>
      <c r="M224">
        <f t="shared" si="45"/>
        <v>87.762726332336115</v>
      </c>
      <c r="N224">
        <f t="shared" si="46"/>
        <v>-19969.544083730925</v>
      </c>
      <c r="O224">
        <f t="shared" si="47"/>
        <v>780.16315214424492</v>
      </c>
      <c r="P224">
        <f t="shared" si="48"/>
        <v>780.16315214424344</v>
      </c>
    </row>
    <row r="225" spans="5:16" x14ac:dyDescent="0.25">
      <c r="E225">
        <f t="shared" si="37"/>
        <v>111</v>
      </c>
      <c r="F225">
        <f t="shared" si="38"/>
        <v>1110</v>
      </c>
      <c r="G225">
        <f t="shared" si="39"/>
        <v>20000</v>
      </c>
      <c r="H225">
        <f t="shared" si="40"/>
        <v>784.88852711706772</v>
      </c>
      <c r="I225">
        <f t="shared" si="41"/>
        <v>784.88852711706772</v>
      </c>
      <c r="J225">
        <f t="shared" si="42"/>
        <v>3.9194158430111689E-2</v>
      </c>
      <c r="K225">
        <f t="shared" si="43"/>
        <v>1.5315720289494417</v>
      </c>
      <c r="L225">
        <f t="shared" si="44"/>
        <v>2.2456598596124961</v>
      </c>
      <c r="M225">
        <f t="shared" si="45"/>
        <v>87.752613279091349</v>
      </c>
      <c r="N225">
        <f t="shared" si="46"/>
        <v>-19969.268477383739</v>
      </c>
      <c r="O225">
        <f t="shared" si="47"/>
        <v>783.68248614095239</v>
      </c>
      <c r="P225">
        <f t="shared" si="48"/>
        <v>783.68248614095069</v>
      </c>
    </row>
    <row r="226" spans="5:16" x14ac:dyDescent="0.25">
      <c r="E226">
        <f t="shared" si="37"/>
        <v>111.5</v>
      </c>
      <c r="F226">
        <f t="shared" si="38"/>
        <v>1115</v>
      </c>
      <c r="G226">
        <f t="shared" si="39"/>
        <v>20000</v>
      </c>
      <c r="H226">
        <f t="shared" si="40"/>
        <v>788.42406102300038</v>
      </c>
      <c r="I226">
        <f t="shared" si="41"/>
        <v>788.42406102300038</v>
      </c>
      <c r="J226">
        <f t="shared" si="42"/>
        <v>3.9370253676292016E-2</v>
      </c>
      <c r="K226">
        <f t="shared" si="43"/>
        <v>1.5313955253181299</v>
      </c>
      <c r="L226">
        <f t="shared" si="44"/>
        <v>2.255749374010946</v>
      </c>
      <c r="M226">
        <f t="shared" si="45"/>
        <v>87.742500365948445</v>
      </c>
      <c r="N226">
        <f t="shared" si="46"/>
        <v>-19968.991638252388</v>
      </c>
      <c r="O226">
        <f t="shared" si="47"/>
        <v>787.2016740982649</v>
      </c>
      <c r="P226">
        <f t="shared" si="48"/>
        <v>787.20167409826422</v>
      </c>
    </row>
    <row r="227" spans="5:16" x14ac:dyDescent="0.25">
      <c r="E227">
        <f t="shared" si="37"/>
        <v>112</v>
      </c>
      <c r="F227">
        <f t="shared" si="38"/>
        <v>1120</v>
      </c>
      <c r="G227">
        <f t="shared" si="39"/>
        <v>20000</v>
      </c>
      <c r="H227">
        <f t="shared" si="40"/>
        <v>791.95959492893314</v>
      </c>
      <c r="I227">
        <f t="shared" si="41"/>
        <v>791.95959492893314</v>
      </c>
      <c r="J227">
        <f t="shared" si="42"/>
        <v>3.9546342803873397E-2</v>
      </c>
      <c r="K227">
        <f t="shared" si="43"/>
        <v>1.5312190241430033</v>
      </c>
      <c r="L227">
        <f t="shared" si="44"/>
        <v>2.2658385378395001</v>
      </c>
      <c r="M227">
        <f t="shared" si="45"/>
        <v>87.732387593534597</v>
      </c>
      <c r="N227">
        <f t="shared" si="46"/>
        <v>-19968.713566491315</v>
      </c>
      <c r="O227">
        <f t="shared" si="47"/>
        <v>790.72071536852047</v>
      </c>
      <c r="P227">
        <f t="shared" si="48"/>
        <v>790.72071536851752</v>
      </c>
    </row>
  </sheetData>
  <mergeCells count="2">
    <mergeCell ref="G1:M1"/>
    <mergeCell ref="N1:P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2016-01-07T21:18:14Z</dcterms:modified>
</cp:coreProperties>
</file>