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06"/>
  <workbookPr defaultThemeVersion="166925"/>
  <mc:AlternateContent xmlns:mc="http://schemas.openxmlformats.org/markup-compatibility/2006">
    <mc:Choice Requires="x15">
      <x15ac:absPath xmlns:x15ac="http://schemas.microsoft.com/office/spreadsheetml/2010/11/ac" url="https://tesco.sharepoint.com/sites/GroupControl89/Shared Documents/External Reporting/FY24/Year End - External reporting/1. Annual report compilation/"/>
    </mc:Choice>
  </mc:AlternateContent>
  <xr:revisionPtr revIDLastSave="147" documentId="8_{90023EF1-697D-447A-B4FB-C40C6C4DF423}" xr6:coauthVersionLast="47" xr6:coauthVersionMax="47" xr10:uidLastSave="{C34D7482-7DF6-4D81-B6E0-097F0CEDBEC1}"/>
  <bookViews>
    <workbookView xWindow="-6350" yWindow="-21710" windowWidth="38620" windowHeight="21220" firstSheet="5" activeTab="5" xr2:uid="{768445D8-79D7-4AAE-8478-DB8889167F8D}"/>
  </bookViews>
  <sheets>
    <sheet name="Income Statement" sheetId="1" r:id="rId1"/>
    <sheet name="Comprehensive Income Statement" sheetId="2" r:id="rId2"/>
    <sheet name="Balance Sheet" sheetId="3" r:id="rId3"/>
    <sheet name="Statement of Changes in Equity" sheetId="4" r:id="rId4"/>
    <sheet name="Cash Flow" sheetId="5" r:id="rId5"/>
    <sheet name="Five Year Record" sheetId="6" r:id="rId6"/>
  </sheets>
  <definedNames>
    <definedName name="_Hlk95377452" localSheetId="4">'Cash Flow'!$B$39</definedName>
    <definedName name="_xlnm.Print_Area" localSheetId="5">'Five Year Record'!$A$1:$F$76</definedName>
    <definedName name="_xlnm.Print_Area" localSheetId="0">'Income Statement'!$A$1:$K$47</definedName>
    <definedName name="_xlnm.Print_Area" localSheetId="3">'Statement of Changes in Equity'!$A$1:$J$67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4" i="2" l="1"/>
  <c r="E3" i="5"/>
  <c r="D3" i="5"/>
  <c r="D29" i="2"/>
  <c r="D21" i="2"/>
  <c r="D10" i="2"/>
  <c r="D22" i="2" l="1"/>
  <c r="D24" i="2" s="1"/>
</calcChain>
</file>

<file path=xl/sharedStrings.xml><?xml version="1.0" encoding="utf-8"?>
<sst xmlns="http://schemas.openxmlformats.org/spreadsheetml/2006/main" count="631" uniqueCount="323">
  <si>
    <t>Group income statement</t>
  </si>
  <si>
    <t>52 weeks ended</t>
  </si>
  <si>
    <r>
      <t>25 February 2023 (restated</t>
    </r>
    <r>
      <rPr>
        <vertAlign val="superscript"/>
        <sz val="9"/>
        <color rgb="FF000000"/>
        <rFont val="Calibri"/>
        <family val="2"/>
        <scheme val="minor"/>
      </rPr>
      <t>(a)</t>
    </r>
    <r>
      <rPr>
        <sz val="9"/>
        <color rgb="FF000000"/>
        <rFont val="Calibri"/>
        <family val="2"/>
        <scheme val="minor"/>
      </rPr>
      <t>)</t>
    </r>
  </si>
  <si>
    <t>Notes</t>
  </si>
  <si>
    <t xml:space="preserve">Before adjusting </t>
  </si>
  <si>
    <t>Adjusting</t>
  </si>
  <si>
    <t>Total</t>
  </si>
  <si>
    <t>Before adjusting</t>
  </si>
  <si>
    <t>items</t>
  </si>
  <si>
    <t>items (Note 4)</t>
  </si>
  <si>
    <t>£m</t>
  </si>
  <si>
    <t>Continuing operations</t>
  </si>
  <si>
    <t>Revenue from sale of goods and services</t>
  </si>
  <si>
    <t>–</t>
  </si>
  <si>
    <r>
      <t>Insurance revenue</t>
    </r>
    <r>
      <rPr>
        <vertAlign val="superscript"/>
        <sz val="9"/>
        <rFont val="Calibri"/>
        <family val="2"/>
        <scheme val="minor"/>
      </rPr>
      <t>(b)</t>
    </r>
  </si>
  <si>
    <t>Revenue</t>
  </si>
  <si>
    <t>Cost of sales</t>
  </si>
  <si>
    <r>
      <t>Insurance service expenses</t>
    </r>
    <r>
      <rPr>
        <vertAlign val="superscript"/>
        <sz val="9"/>
        <rFont val="Calibri"/>
        <family val="2"/>
        <scheme val="minor"/>
      </rPr>
      <t>(b)</t>
    </r>
  </si>
  <si>
    <r>
      <t>Net expenses from reinsurance contracts held</t>
    </r>
    <r>
      <rPr>
        <vertAlign val="superscript"/>
        <sz val="9"/>
        <rFont val="Calibri"/>
        <family val="2"/>
        <scheme val="minor"/>
      </rPr>
      <t>(b)</t>
    </r>
  </si>
  <si>
    <t>Gross profit/(loss)</t>
  </si>
  <si>
    <t>Administrative expenses</t>
  </si>
  <si>
    <t>Operating profit/(loss)</t>
  </si>
  <si>
    <t>Share of post-tax profits of joint ventures and associates</t>
  </si>
  <si>
    <t>Finance income</t>
  </si>
  <si>
    <t>Finance costs</t>
  </si>
  <si>
    <t>Profit/(loss) before tax from continuing operations</t>
  </si>
  <si>
    <t>Taxation</t>
  </si>
  <si>
    <t>Profit/(loss) for the year from continuing operations</t>
  </si>
  <si>
    <t>Discontinued operations</t>
  </si>
  <si>
    <t>Profit/(loss) for the year from discontinued operations</t>
  </si>
  <si>
    <t>Profit/(loss) for the year</t>
  </si>
  <si>
    <t>Attributable to:</t>
  </si>
  <si>
    <t>Owners of the parent</t>
  </si>
  <si>
    <t>Non-controlling interests</t>
  </si>
  <si>
    <t xml:space="preserve">Earnings per share from continuing and discontinued operations </t>
  </si>
  <si>
    <t>Basic</t>
  </si>
  <si>
    <t>16.74p</t>
  </si>
  <si>
    <t>9.94p</t>
  </si>
  <si>
    <t>Diluted</t>
  </si>
  <si>
    <t>16.56p</t>
  </si>
  <si>
    <t>9.85p</t>
  </si>
  <si>
    <t>Earnings per share from continuing operations</t>
  </si>
  <si>
    <t>24.80p</t>
  </si>
  <si>
    <t>8.89p</t>
  </si>
  <si>
    <t>24.53p</t>
  </si>
  <si>
    <t>8.81p</t>
  </si>
  <si>
    <t>(a) Comparatives have been restated following the adoption of IFRS 17 and to present Banking operations as a discontinued operation. Refer to Notes 1, 7 and 33 for further details.</t>
  </si>
  <si>
    <t>(b) Following the adoption of IFRS 17, the income statement has been re-presented to separately present insurance revenue, insurance service expenses and net expenses from reinsurance contracts held. Refer to Note 1 for further details.</t>
  </si>
  <si>
    <t>Group statement of comprehensive income/(loss)</t>
  </si>
  <si>
    <t>25 February 2023 (restated*)</t>
  </si>
  <si>
    <t>Items that will not be reclassified to the Group income statement</t>
  </si>
  <si>
    <t>Change in fair value of financial assets at fair value through other comprehensive income</t>
  </si>
  <si>
    <t>Remeasurements of defined benefit pension schemes</t>
  </si>
  <si>
    <t>Net fair value gains/(losses) on inventory cash flow hedges</t>
  </si>
  <si>
    <t>Tax on items that will not be reclassified</t>
  </si>
  <si>
    <t>Items that may subsequently be reclassified to the Group income statement</t>
  </si>
  <si>
    <t>Currency translation differences:</t>
  </si>
  <si>
    <t>Retranslation of net assets of overseas subsidiaries, joint ventures and associates, net of hedging instruments</t>
  </si>
  <si>
    <t>Gains/(losses) on cash flow hedges:</t>
  </si>
  <si>
    <t>Net fair value gains</t>
  </si>
  <si>
    <t>Reclassified and reported in the Group income statement</t>
  </si>
  <si>
    <t>Finance income/(expenses) from insurance contracts issued</t>
  </si>
  <si>
    <t>Finance income/(expenses) from reinsurance contracts held</t>
  </si>
  <si>
    <t>Tax on items that may be reclassified</t>
  </si>
  <si>
    <t>Total other comprehensive income/(loss) for the year</t>
  </si>
  <si>
    <t xml:space="preserve">Profit/(loss) for the year </t>
  </si>
  <si>
    <t>Total comprehensive income/(loss) for the year</t>
  </si>
  <si>
    <t>Total comprehensive income/(loss) attributable to owners of the parent arising from:</t>
  </si>
  <si>
    <t>*Comparatives have been restated following the adoption of IFRS 17 and to present Banking operations as a discontinued operation. Refer to Notes 1, 7 and 33 for further details.</t>
  </si>
  <si>
    <t>Group balance sheet</t>
  </si>
  <si>
    <t>24 February 2024</t>
  </si>
  <si>
    <t>25 February 2023</t>
  </si>
  <si>
    <t>26 February 2022</t>
  </si>
  <si>
    <t>(restated*)</t>
  </si>
  <si>
    <t>Non-current assets</t>
  </si>
  <si>
    <t>Goodwill and other intangible assets</t>
  </si>
  <si>
    <t>Property, plant and equipment</t>
  </si>
  <si>
    <t>Right of use assets</t>
  </si>
  <si>
    <t>Investment property</t>
  </si>
  <si>
    <t>Investments in joint ventures and associates</t>
  </si>
  <si>
    <t>Other investments</t>
  </si>
  <si>
    <t>Trade and other receivables</t>
  </si>
  <si>
    <t>Loans and advances to customers</t>
  </si>
  <si>
    <t>Reinsurance contract assets</t>
  </si>
  <si>
    <t>Derivative financial instruments</t>
  </si>
  <si>
    <t>Post-employment benefit surplus</t>
  </si>
  <si>
    <t>Deferred tax assets</t>
  </si>
  <si>
    <t>Current assets</t>
  </si>
  <si>
    <t>Inventories</t>
  </si>
  <si>
    <t>Current tax assets</t>
  </si>
  <si>
    <t>Short-term investments</t>
  </si>
  <si>
    <t>Cash and cash equivalents</t>
  </si>
  <si>
    <t>Assets of the disposal group and non-current assets classified as held for sale</t>
  </si>
  <si>
    <t>Current liabilities</t>
  </si>
  <si>
    <t>Trade and other payables</t>
  </si>
  <si>
    <t>Borrowings</t>
  </si>
  <si>
    <t>Lease liabilities</t>
  </si>
  <si>
    <t>Provisions</t>
  </si>
  <si>
    <t>Insurance contract liabilities</t>
  </si>
  <si>
    <t>Customer deposits and deposits from banks</t>
  </si>
  <si>
    <t>Current tax liabilities</t>
  </si>
  <si>
    <t>Liabilities of the disposal group classified as held for sale</t>
  </si>
  <si>
    <t>Net current liabilities</t>
  </si>
  <si>
    <t>Non-current liabilities</t>
  </si>
  <si>
    <t>Post-employment benefit deficit</t>
  </si>
  <si>
    <t>Deferred tax liabilities</t>
  </si>
  <si>
    <t>Net assets</t>
  </si>
  <si>
    <t>Equity</t>
  </si>
  <si>
    <t>Share capital</t>
  </si>
  <si>
    <t>Share premium</t>
  </si>
  <si>
    <t>Other reserves</t>
  </si>
  <si>
    <t>Retained earnings</t>
  </si>
  <si>
    <t>Equity attributable to owners of the parent</t>
  </si>
  <si>
    <t>Total equity</t>
  </si>
  <si>
    <t>* Comparatives have been restated following the adoption of IFRS 17. Refer to Notes 1 and 33 for further details.</t>
  </si>
  <si>
    <t>Group statement of changes in equity</t>
  </si>
  <si>
    <t>Other reserves (Note 30)</t>
  </si>
  <si>
    <t>At 25 February 2023 (as previously reported)</t>
  </si>
  <si>
    <t>Cumulative adjustment on initial application of IFRS 17 (net of tax)</t>
  </si>
  <si>
    <t xml:space="preserve"> –</t>
  </si>
  <si>
    <t>At 25 February 2023 (restated*)</t>
  </si>
  <si>
    <t>Other comprehensive income/(loss)</t>
  </si>
  <si>
    <t>Gains/(losses) on cash flow hedges</t>
  </si>
  <si>
    <t>Cash flow hedges reclassified and reported in the Group income statement</t>
  </si>
  <si>
    <t>Tax relating to components of other comprehensive income</t>
  </si>
  <si>
    <t xml:space="preserve">  –</t>
  </si>
  <si>
    <t>Total other comprehensive income/(loss)</t>
  </si>
  <si>
    <t>Total comprehensive income/(loss)</t>
  </si>
  <si>
    <t>Transfer from hedging reserve to retained earnings</t>
  </si>
  <si>
    <t>Inventory cash flow hedge movements</t>
  </si>
  <si>
    <t>(Gains)/losses transferred to the cost of inventory</t>
  </si>
  <si>
    <t xml:space="preserve">    –</t>
  </si>
  <si>
    <t>Total inventory cash flow hedge movements</t>
  </si>
  <si>
    <t xml:space="preserve">   –</t>
  </si>
  <si>
    <t>Transactions with owners</t>
  </si>
  <si>
    <t>Own shares purchased for cancellation</t>
  </si>
  <si>
    <t>Own shares cancelled</t>
  </si>
  <si>
    <t>-</t>
  </si>
  <si>
    <t>Own shares purchased for share schemes</t>
  </si>
  <si>
    <t xml:space="preserve">     –</t>
  </si>
  <si>
    <t>Share–based payments</t>
  </si>
  <si>
    <t>Dividends</t>
  </si>
  <si>
    <t>Tax on items charged/(credited) to equity</t>
  </si>
  <si>
    <t>Total transactions with owners</t>
  </si>
  <si>
    <t>At 24 February 2024</t>
  </si>
  <si>
    <t>At 26 February 2022 (as previously reported)</t>
  </si>
  <si>
    <t>At 26 February 2022 (restated*)</t>
  </si>
  <si>
    <t>Profit/(loss) for the year*</t>
  </si>
  <si>
    <t xml:space="preserve">Change in fair value of financial assets at fair value through other comprehensive income </t>
  </si>
  <si>
    <t xml:space="preserve">Remeasurements of defined benefit pension schemes </t>
  </si>
  <si>
    <t>Finance income/(expenses) from insurance contracts issued*</t>
  </si>
  <si>
    <t>Finance income/(expenses) from reinsurance contracts held*</t>
  </si>
  <si>
    <t>Tax relating to components of other comprehensive income*</t>
  </si>
  <si>
    <t>Total other comprehensive income/(loss)*</t>
  </si>
  <si>
    <t>Total comprehensive income/(loss)*</t>
  </si>
  <si>
    <t>Group cash flow statement</t>
  </si>
  <si>
    <t>Cash flows generated from/(used in) operating activities</t>
  </si>
  <si>
    <t>Operating profit/(loss) of continuing operations</t>
  </si>
  <si>
    <t>Operating profit/(loss) of discontinued operations</t>
  </si>
  <si>
    <t>Depreciation and amortisation</t>
  </si>
  <si>
    <t>(Profit)/loss arising on sale of property, plant and equipment, investment property, intangible assets, assets classified as held for sale and early termination of leases</t>
  </si>
  <si>
    <t>(Profit)/loss arising from sale of other investments</t>
  </si>
  <si>
    <t>(Profit)/loss arising on sale of joint ventures and associates</t>
  </si>
  <si>
    <t>(Profit)/loss arising on sale of subsidiaries</t>
  </si>
  <si>
    <t>Net impairment (reversal)/loss on property, plant and equipment, right of use assets, intangible assets and investment property</t>
  </si>
  <si>
    <t>Net remeasurement loss on non-current assets held for sale</t>
  </si>
  <si>
    <t>Defined benefit pension scheme payments</t>
  </si>
  <si>
    <t>Share-based payments</t>
  </si>
  <si>
    <t>Fair value movements included in operating profit/(loss)</t>
  </si>
  <si>
    <t>Retail (increase)/decrease in inventories</t>
  </si>
  <si>
    <t>Retail (increase)/decrease in trade and other receivables</t>
  </si>
  <si>
    <t>Retail increase/(decrease) in trade and other payables</t>
  </si>
  <si>
    <t>Retail increase/(decrease) in provisions</t>
  </si>
  <si>
    <t>Retail (increase)/decrease in working capital</t>
  </si>
  <si>
    <t>Tesco Bank (increase)/decrease in loans and advances to customers</t>
  </si>
  <si>
    <t>Tesco Bank (increase)/decrease in trade, reinsurance and other receivables</t>
  </si>
  <si>
    <t>Tesco Bank increase/(decrease) in customer and bank deposits, trade, insurance liabilities and other payables</t>
  </si>
  <si>
    <t>Tesco Bank increase/(decrease) in provisions</t>
  </si>
  <si>
    <t>Tesco Bank (increase)/decrease in working capital</t>
  </si>
  <si>
    <t>Cash generated from/(used in) operations</t>
  </si>
  <si>
    <t>Interest paid</t>
  </si>
  <si>
    <t>Corporation tax paid</t>
  </si>
  <si>
    <t>Net cash generated from/(used in) operating activities</t>
  </si>
  <si>
    <t>Cash flows generated from/(used in) investing activities</t>
  </si>
  <si>
    <t>Proceeds from sale of property, plant and equipment, investment property, intangible assets and assets classified as held for sale</t>
  </si>
  <si>
    <t>Purchase of property, plant and equipment, investment property and other long-term assets</t>
  </si>
  <si>
    <t>Purchase of intangible assets</t>
  </si>
  <si>
    <t>Disposal of subsidiaries, net of cash disposed</t>
  </si>
  <si>
    <t>Acquisition of subsidiaries, net of cash acquired</t>
  </si>
  <si>
    <t>Proceeds from sale of joint ventures and associates</t>
  </si>
  <si>
    <t>Increase in loans to joint ventures and associates</t>
  </si>
  <si>
    <t>Net (investments in)/proceeds from sale of short-term investments</t>
  </si>
  <si>
    <t>Proceeds from sale of other investments</t>
  </si>
  <si>
    <t>Purchase of other investments</t>
  </si>
  <si>
    <t>Dividends received from joint ventures and associates</t>
  </si>
  <si>
    <t>Interest received</t>
  </si>
  <si>
    <t>Cash inflows from derivative financial instruments</t>
  </si>
  <si>
    <t>Cash outflows from derivative financial instruments</t>
  </si>
  <si>
    <t>Net cash generated from/(used in) investing activities</t>
  </si>
  <si>
    <t>Cash flows generated from/(used in) financing activities</t>
  </si>
  <si>
    <t>Repayment of capital element of obligations under leases</t>
  </si>
  <si>
    <t>Cash outflows exceeding the incremental increase in assets in a property buyback</t>
  </si>
  <si>
    <t>Increase in borrowings</t>
  </si>
  <si>
    <t>Repayment of borrowings</t>
  </si>
  <si>
    <t>Dividends paid to equity owners</t>
  </si>
  <si>
    <t>Net cash generated from/(used in) financing activities</t>
  </si>
  <si>
    <t>Net increase/(decrease) in cash and cash equivalents</t>
  </si>
  <si>
    <t>Cash and cash equivalents at the beginning of the year</t>
  </si>
  <si>
    <t>Effect of foreign exchange rate changes</t>
  </si>
  <si>
    <t>Cash and cash equivalents, including cash held in the disposal group, at the end of the year</t>
  </si>
  <si>
    <t>Less: Cash held in the disposal group</t>
  </si>
  <si>
    <t>Cash and cash equivalents at the end of the year</t>
  </si>
  <si>
    <t>* Comparatives have been restated following the adoption of IFRS 17 and to present Banking operations as a discontinued operation. Refer to Notes 1, 7 and 33 for further details.</t>
  </si>
  <si>
    <t>Five-year record</t>
  </si>
  <si>
    <t>The statistics below reflect the latest published information. Following the adoption of IFRS 17 and the re-presentation of Banking operations as a discontinued operation, 2023 comparatives have been restated. For financial years prior to 2023, these statistics represent the comparatives from the following years’ financial statements. During 2021, the Group disposed of its operations in Asia and agreed to dispose of its operations in Poland, which were treated as discontinued. The 2020 statistics have been restated to be consistent with 2021 to present Asia and Poland as discontinued operations.</t>
  </si>
  <si>
    <t xml:space="preserve"> Refer to the Glossary for a full list of APMs and their definitions.</t>
  </si>
  <si>
    <r>
      <t>2020</t>
    </r>
    <r>
      <rPr>
        <vertAlign val="superscript"/>
        <sz val="6"/>
        <rFont val="Calibri"/>
        <family val="2"/>
        <scheme val="minor"/>
      </rPr>
      <t>(a)(b)</t>
    </r>
  </si>
  <si>
    <r>
      <t>2023</t>
    </r>
    <r>
      <rPr>
        <vertAlign val="superscript"/>
        <sz val="6"/>
        <rFont val="Calibri"/>
        <family val="2"/>
        <scheme val="minor"/>
      </rPr>
      <t>(c)</t>
    </r>
  </si>
  <si>
    <t>Financial statistics (£m)</t>
  </si>
  <si>
    <t>Sales</t>
  </si>
  <si>
    <t>UK &amp; ROI</t>
  </si>
  <si>
    <t>45,752​</t>
  </si>
  <si>
    <t>Central Europe</t>
  </si>
  <si>
    <t>3,968​</t>
  </si>
  <si>
    <r>
      <t xml:space="preserve">Tesco Bank </t>
    </r>
    <r>
      <rPr>
        <vertAlign val="superscript"/>
        <sz val="6"/>
        <color rgb="FF000000"/>
        <rFont val="Calibri"/>
        <family val="2"/>
        <scheme val="minor"/>
      </rPr>
      <t>(c)</t>
    </r>
  </si>
  <si>
    <t>1,068​</t>
  </si>
  <si>
    <r>
      <t>Group sales</t>
    </r>
    <r>
      <rPr>
        <b/>
        <vertAlign val="superscript"/>
        <sz val="6"/>
        <color rgb="FF000000"/>
        <rFont val="Calibri"/>
        <family val="2"/>
        <scheme val="minor"/>
      </rPr>
      <t>(d)</t>
    </r>
  </si>
  <si>
    <t>50,788​</t>
  </si>
  <si>
    <t>​</t>
  </si>
  <si>
    <t xml:space="preserve"> </t>
  </si>
  <si>
    <t>52,898​</t>
  </si>
  <si>
    <t>4,125​</t>
  </si>
  <si>
    <t>Group revenue</t>
  </si>
  <si>
    <r>
      <t>Adjusted operating profit/(loss)</t>
    </r>
    <r>
      <rPr>
        <b/>
        <vertAlign val="superscript"/>
        <sz val="6"/>
        <color rgb="FF000000"/>
        <rFont val="Calibri"/>
        <family val="2"/>
        <scheme val="minor"/>
      </rPr>
      <t>(d)</t>
    </r>
  </si>
  <si>
    <t>2,202​</t>
  </si>
  <si>
    <t>176​</t>
  </si>
  <si>
    <t>193​</t>
  </si>
  <si>
    <t>(175)​</t>
  </si>
  <si>
    <r>
      <t>Group adjusted operating profit/(loss)</t>
    </r>
    <r>
      <rPr>
        <b/>
        <vertAlign val="superscript"/>
        <sz val="6"/>
        <color rgb="FF000000"/>
        <rFont val="Calibri"/>
        <family val="2"/>
        <scheme val="minor"/>
      </rPr>
      <t>(d)</t>
    </r>
  </si>
  <si>
    <t>Adjusted operating margin</t>
  </si>
  <si>
    <t>4.4%​</t>
  </si>
  <si>
    <t>1,923​</t>
  </si>
  <si>
    <t>209​</t>
  </si>
  <si>
    <t>74​</t>
  </si>
  <si>
    <t>(470)​</t>
  </si>
  <si>
    <t>Group operating profit/(loss)</t>
  </si>
  <si>
    <t>2,206​</t>
  </si>
  <si>
    <t>Share of post-tax profits/(losses) of joint ventures and associates</t>
  </si>
  <si>
    <t>(8)​</t>
  </si>
  <si>
    <t>Net finance costs</t>
  </si>
  <si>
    <t>(1,170)​</t>
  </si>
  <si>
    <t>(937)​</t>
  </si>
  <si>
    <t>(542)​</t>
  </si>
  <si>
    <t>(536)​</t>
  </si>
  <si>
    <t>(538)​</t>
  </si>
  <si>
    <t>Profit/(loss) before tax</t>
  </si>
  <si>
    <t>1,028​</t>
  </si>
  <si>
    <t>(290)​</t>
  </si>
  <si>
    <t>(104)​</t>
  </si>
  <si>
    <t>(510)​</t>
  </si>
  <si>
    <t>(224)​</t>
  </si>
  <si>
    <t>(525)​</t>
  </si>
  <si>
    <r>
      <t xml:space="preserve">Discontinued operations </t>
    </r>
    <r>
      <rPr>
        <vertAlign val="superscript"/>
        <sz val="6"/>
        <color rgb="FF000000"/>
        <rFont val="Calibri"/>
        <family val="2"/>
        <scheme val="minor"/>
      </rPr>
      <t>(c)</t>
    </r>
  </si>
  <si>
    <t>(40)​</t>
  </si>
  <si>
    <t>(572)​</t>
  </si>
  <si>
    <t>973​</t>
  </si>
  <si>
    <t>971​</t>
  </si>
  <si>
    <t>2​</t>
  </si>
  <si>
    <t>(1)​</t>
  </si>
  <si>
    <r>
      <t>Adjusted profit before tax</t>
    </r>
    <r>
      <rPr>
        <b/>
        <vertAlign val="superscript"/>
        <sz val="6"/>
        <color rgb="FF000000"/>
        <rFont val="Calibri"/>
        <family val="2"/>
        <scheme val="minor"/>
      </rPr>
      <t>(d)</t>
    </r>
  </si>
  <si>
    <t>1,869​</t>
  </si>
  <si>
    <t>Other financial statistics</t>
  </si>
  <si>
    <t>Diluted earnings/(losses) per share – continuing operations</t>
  </si>
  <si>
    <t>7.54p​</t>
  </si>
  <si>
    <t>5.58p</t>
  </si>
  <si>
    <t>19.64p</t>
  </si>
  <si>
    <r>
      <t>Adjusted diluted earnings per share (adjusted for share consolidation)</t>
    </r>
    <r>
      <rPr>
        <vertAlign val="superscript"/>
        <sz val="6"/>
        <color rgb="FF000000"/>
        <rFont val="Calibri"/>
        <family val="2"/>
        <scheme val="minor"/>
      </rPr>
      <t>(e)</t>
    </r>
  </si>
  <si>
    <t>18.98p</t>
  </si>
  <si>
    <t>11.58p</t>
  </si>
  <si>
    <t>21.86p</t>
  </si>
  <si>
    <t>20.53p</t>
  </si>
  <si>
    <t>23.41p</t>
  </si>
  <si>
    <r>
      <t>Dividend per share</t>
    </r>
    <r>
      <rPr>
        <vertAlign val="superscript"/>
        <sz val="6"/>
        <color rgb="FF000000"/>
        <rFont val="Calibri"/>
        <family val="2"/>
        <scheme val="minor"/>
      </rPr>
      <t>(f)</t>
    </r>
  </si>
  <si>
    <t>9.15p​</t>
  </si>
  <si>
    <t>9.15p</t>
  </si>
  <si>
    <t>10.90p</t>
  </si>
  <si>
    <t>11.70p</t>
  </si>
  <si>
    <t>Cash generated from retail operating activities (£m)</t>
  </si>
  <si>
    <t>3,580​</t>
  </si>
  <si>
    <r>
      <t xml:space="preserve">Retail free cash flow (£m) </t>
    </r>
    <r>
      <rPr>
        <vertAlign val="superscript"/>
        <sz val="6"/>
        <color rgb="FF000000"/>
        <rFont val="Calibri"/>
        <family val="2"/>
        <scheme val="minor"/>
      </rPr>
      <t xml:space="preserve">∆ </t>
    </r>
  </si>
  <si>
    <t>1,493​</t>
  </si>
  <si>
    <r>
      <t>Retail return on capital employed (ROCE)</t>
    </r>
    <r>
      <rPr>
        <vertAlign val="superscript"/>
        <sz val="6"/>
        <color rgb="FF000000"/>
        <rFont val="Calibri"/>
        <family val="2"/>
        <scheme val="minor"/>
      </rPr>
      <t>(d)</t>
    </r>
  </si>
  <si>
    <r>
      <t>Total shareholder return</t>
    </r>
    <r>
      <rPr>
        <vertAlign val="superscript"/>
        <sz val="6"/>
        <color rgb="FF000000"/>
        <rFont val="Calibri"/>
        <family val="2"/>
        <scheme val="minor"/>
      </rPr>
      <t>(d)</t>
    </r>
  </si>
  <si>
    <t>5.2%​</t>
  </si>
  <si>
    <r>
      <t>Net debt (£m)</t>
    </r>
    <r>
      <rPr>
        <vertAlign val="superscript"/>
        <sz val="6"/>
        <color rgb="FF000000"/>
        <rFont val="Calibri"/>
        <family val="2"/>
        <scheme val="minor"/>
      </rPr>
      <t>(d)</t>
    </r>
  </si>
  <si>
    <t>12,298​</t>
  </si>
  <si>
    <t>Pension deficit, net of deferred tax – Group (£m)</t>
  </si>
  <si>
    <t>2,573​</t>
  </si>
  <si>
    <r>
      <t>Total indebtedness (£m)</t>
    </r>
    <r>
      <rPr>
        <b/>
        <vertAlign val="superscript"/>
        <sz val="6"/>
        <color rgb="FF000000"/>
        <rFont val="Calibri"/>
        <family val="2"/>
        <scheme val="minor"/>
      </rPr>
      <t>(d)</t>
    </r>
  </si>
  <si>
    <t>14,871​</t>
  </si>
  <si>
    <r>
      <t>Enterprise value (£m)</t>
    </r>
    <r>
      <rPr>
        <vertAlign val="superscript"/>
        <sz val="6"/>
        <color rgb="FF000000"/>
        <rFont val="Calibri"/>
        <family val="2"/>
        <scheme val="minor"/>
      </rPr>
      <t>(d)</t>
    </r>
  </si>
  <si>
    <t>34,676​</t>
  </si>
  <si>
    <t>Group retail statistics</t>
  </si>
  <si>
    <r>
      <t>Number of stores</t>
    </r>
    <r>
      <rPr>
        <vertAlign val="superscript"/>
        <sz val="6"/>
        <color rgb="FF000000"/>
        <rFont val="Calibri"/>
        <family val="2"/>
        <scheme val="minor"/>
      </rPr>
      <t>(g)</t>
    </r>
  </si>
  <si>
    <r>
      <t>Total sales area (’000 sq. ft.)</t>
    </r>
    <r>
      <rPr>
        <vertAlign val="superscript"/>
        <sz val="6"/>
        <color rgb="FF000000"/>
        <rFont val="Calibri"/>
        <family val="2"/>
        <scheme val="minor"/>
      </rPr>
      <t>(g)</t>
    </r>
  </si>
  <si>
    <t>Average employees</t>
  </si>
  <si>
    <t>354,451​</t>
  </si>
  <si>
    <t>Average full-time equivalent employees (FTE)</t>
  </si>
  <si>
    <t>243,031​</t>
  </si>
  <si>
    <t>UK &amp; ROI retail statistics</t>
  </si>
  <si>
    <t>50,401​</t>
  </si>
  <si>
    <t>Revenue (exc. fuel) (per FTE – £)</t>
  </si>
  <si>
    <t>217,070​</t>
  </si>
  <si>
    <t>Weekly revenue (exc. fuel) (per sq. ft. – £)</t>
  </si>
  <si>
    <t>17.11​</t>
  </si>
  <si>
    <t>∆ See APM reconciliations in Glossary section on pages 223 to 225.</t>
  </si>
  <si>
    <t>(a) 53 weeks.</t>
  </si>
  <si>
    <t xml:space="preserve">(b) Following the disposal of Asia during 2021, the 2020 statistics have been restated to be consistent with 2021 to present Asia as discontinued operations and therefore no longer as a separate reportable segment. </t>
  </si>
  <si>
    <t>(c) The 2023 statistics have been restated following the adoption of IFRS 17 and to re-present Banking operations as discontinued operations. Years prior to 2023 have not been restated.</t>
  </si>
  <si>
    <t>(d) See Glossary for definitions. Return on capital employed is presented on a Retail basis. Prior years have been re-presented.</t>
  </si>
  <si>
    <t>(e) The share base used in Adjusted diluted earnings per share in 2020 and 2021 is adjusted to capture the full impact of the share consolidation which followed the sale of the Group’s businesses in Thailand and Malaysia, as if it took place at the start of the 2020/21 financial year. As such, Adjusted diluted earning per share (adjusted for share consolidation) is presented on a basis other than in accordance with IAS 33.</t>
  </si>
  <si>
    <t>(f) Dividend per share relating to the interim and proposed final dividend.</t>
  </si>
  <si>
    <t>(g) Including franchise stores.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</si>
</sst>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F800]dddd\,\ mmmm\ dd\,\ yyyy"/>
    <numFmt numFmtId="166" formatCode="#,##0\ ;[Red]\(#,##0\)\ "/>
    <numFmt numFmtId="167" formatCode="0.0%"/>
  </numFmts>
  <fonts count="19">
    <font>
      <sz val="11"/>
      <color theme="1"/>
      <name val="Calibri"/>
      <family val="2"/>
      <scheme val="minor"/>
    </font>
    <font>
      <sz val="9"/>
      <color theme="1"/>
      <name val="Calibri"/>
      <family val="2"/>
      <scheme val="minor"/>
    </font>
    <font>
      <sz val="9"/>
      <color rgb="FF000000"/>
      <name val="Calibri"/>
      <family val="2"/>
      <scheme val="minor"/>
    </font>
    <font>
      <b/>
      <sz val="9"/>
      <color rgb="FF000000"/>
      <name val="Calibri"/>
      <family val="2"/>
      <scheme val="minor"/>
    </font>
    <font>
      <sz val="9"/>
      <name val="Calibri"/>
      <family val="2"/>
      <scheme val="minor"/>
    </font>
    <font>
      <b/>
      <sz val="9"/>
      <name val="Calibri"/>
      <family val="2"/>
      <scheme val="minor"/>
    </font>
    <font>
      <b/>
      <sz val="14"/>
      <color theme="1"/>
      <name val="Calibri"/>
      <family val="2"/>
      <scheme val="minor"/>
    </font>
    <font>
      <sz val="8"/>
      <color rgb="FF000000"/>
      <name val="Calibri"/>
      <family val="2"/>
      <scheme val="minor"/>
    </font>
    <font>
      <sz val="6"/>
      <name val="Calibri"/>
      <family val="2"/>
      <scheme val="minor"/>
    </font>
    <font>
      <sz val="6"/>
      <color rgb="FF000000"/>
      <name val="Calibri"/>
      <family val="2"/>
      <scheme val="minor"/>
    </font>
    <font>
      <b/>
      <sz val="9"/>
      <color theme="1"/>
      <name val="Calibri"/>
      <family val="2"/>
      <scheme val="minor"/>
    </font>
    <font>
      <b/>
      <sz val="11"/>
      <color theme="1"/>
      <name val="Calibri"/>
      <family val="2"/>
      <scheme val="minor"/>
    </font>
    <font>
      <sz val="6"/>
      <color theme="1"/>
      <name val="Calibri"/>
      <family val="2"/>
      <scheme val="minor"/>
    </font>
    <font>
      <b/>
      <sz val="6"/>
      <color rgb="FF000000"/>
      <name val="Calibri"/>
      <family val="2"/>
      <scheme val="minor"/>
    </font>
    <font>
      <vertAlign val="superscript"/>
      <sz val="6"/>
      <color rgb="FF000000"/>
      <name val="Calibri"/>
      <family val="2"/>
      <scheme val="minor"/>
    </font>
    <font>
      <b/>
      <vertAlign val="superscript"/>
      <sz val="6"/>
      <color rgb="FF000000"/>
      <name val="Calibri"/>
      <family val="2"/>
      <scheme val="minor"/>
    </font>
    <font>
      <vertAlign val="superscript"/>
      <sz val="6"/>
      <name val="Calibri"/>
      <family val="2"/>
      <scheme val="minor"/>
    </font>
    <font>
      <vertAlign val="superscript"/>
      <sz val="9"/>
      <color rgb="FF000000"/>
      <name val="Calibri"/>
      <family val="2"/>
      <scheme val="minor"/>
    </font>
    <font>
      <vertAlign val="superscript"/>
      <sz val="9"/>
      <name val="Calibri"/>
      <family val="2"/>
      <scheme val="minor"/>
    </font>
  </fonts>
  <fills count="3">
    <fill>
      <patternFill patternType="none"/>
    </fill>
    <fill>
      <patternFill patternType="gray125"/>
    </fill>
    <fill>
      <patternFill patternType="solid">
        <fgColor rgb="FFE2E5F3"/>
        <bgColor indexed="64"/>
      </patternFill>
    </fill>
  </fills>
  <borders count="19">
    <border>
      <left/>
      <right/>
      <top/>
      <bottom/>
      <diagonal/>
    </border>
    <border>
      <left/>
      <right/>
      <top/>
      <bottom style="medium">
        <color rgb="FF00539F"/>
      </bottom>
      <diagonal/>
    </border>
    <border>
      <left/>
      <right/>
      <top/>
      <bottom style="medium">
        <color rgb="FF003FA2"/>
      </bottom>
      <diagonal/>
    </border>
    <border>
      <left/>
      <right/>
      <top style="medium">
        <color rgb="FF00539F"/>
      </top>
      <bottom/>
      <diagonal/>
    </border>
    <border>
      <left/>
      <right/>
      <top/>
      <bottom style="medium">
        <color rgb="FF003DA5"/>
      </bottom>
      <diagonal/>
    </border>
    <border>
      <left/>
      <right/>
      <top/>
      <bottom style="medium">
        <color rgb="FF004482"/>
      </bottom>
      <diagonal/>
    </border>
    <border>
      <left/>
      <right/>
      <top style="medium">
        <color rgb="FF003FA2"/>
      </top>
      <bottom/>
      <diagonal/>
    </border>
    <border>
      <left/>
      <right/>
      <top style="medium">
        <color rgb="FF003FA2"/>
      </top>
      <bottom style="medium">
        <color rgb="FF003FA2"/>
      </bottom>
      <diagonal/>
    </border>
    <border>
      <left/>
      <right/>
      <top style="medium">
        <color rgb="FF003DA5"/>
      </top>
      <bottom style="medium">
        <color rgb="FF003DA5"/>
      </bottom>
      <diagonal/>
    </border>
    <border>
      <left style="medium">
        <color rgb="FF003DA5"/>
      </left>
      <right/>
      <top style="medium">
        <color rgb="FF003DA5"/>
      </top>
      <bottom/>
      <diagonal/>
    </border>
    <border>
      <left/>
      <right style="medium">
        <color rgb="FF003DA5"/>
      </right>
      <top style="medium">
        <color rgb="FF003DA5"/>
      </top>
      <bottom/>
      <diagonal/>
    </border>
    <border>
      <left style="medium">
        <color rgb="FF003DA5"/>
      </left>
      <right/>
      <top/>
      <bottom/>
      <diagonal/>
    </border>
    <border>
      <left/>
      <right style="medium">
        <color rgb="FF003DA5"/>
      </right>
      <top/>
      <bottom/>
      <diagonal/>
    </border>
    <border>
      <left style="medium">
        <color rgb="FF003DA5"/>
      </left>
      <right/>
      <top/>
      <bottom style="medium">
        <color rgb="FF003DA5"/>
      </bottom>
      <diagonal/>
    </border>
    <border>
      <left/>
      <right style="medium">
        <color rgb="FF003DA5"/>
      </right>
      <top/>
      <bottom style="medium">
        <color rgb="FF003DA5"/>
      </bottom>
      <diagonal/>
    </border>
    <border>
      <left/>
      <right/>
      <top style="thin">
        <color rgb="FF003DA5"/>
      </top>
      <bottom style="medium">
        <color rgb="FF003DA5"/>
      </bottom>
      <diagonal/>
    </border>
    <border>
      <left/>
      <right/>
      <top style="thin">
        <color rgb="FF003DA5"/>
      </top>
      <bottom style="medium">
        <color rgb="FF003FA2"/>
      </bottom>
      <diagonal/>
    </border>
    <border>
      <left/>
      <right/>
      <top style="thin">
        <color rgb="FF003DA5"/>
      </top>
      <bottom style="medium">
        <color rgb="FF004482"/>
      </bottom>
      <diagonal/>
    </border>
    <border>
      <left/>
      <right/>
      <top style="medium">
        <color rgb="FF003DA5"/>
      </top>
      <bottom/>
      <diagonal/>
    </border>
  </borders>
  <cellStyleXfs count="1">
    <xf numFmtId="0" fontId="0" fillId="0" borderId="0"/>
  </cellStyleXfs>
  <cellXfs count="186">
    <xf numFmtId="0" fontId="0" fillId="0" borderId="0" xfId="0"/>
    <xf numFmtId="0" fontId="1" fillId="0" borderId="0" xfId="0" applyFont="1"/>
    <xf numFmtId="0" fontId="1" fillId="0" borderId="0" xfId="0" applyFont="1" applyAlignment="1">
      <alignment vertical="center"/>
    </xf>
    <xf numFmtId="0" fontId="2" fillId="0" borderId="0" xfId="0" applyFont="1" applyAlignment="1">
      <alignment vertical="center"/>
    </xf>
    <xf numFmtId="0" fontId="2" fillId="2" borderId="0" xfId="0" applyFont="1" applyFill="1" applyAlignment="1">
      <alignment horizontal="right" vertical="center" wrapText="1"/>
    </xf>
    <xf numFmtId="0" fontId="2" fillId="2" borderId="3" xfId="0" applyFont="1" applyFill="1" applyBorder="1" applyAlignment="1">
      <alignment horizontal="right" vertical="center"/>
    </xf>
    <xf numFmtId="0" fontId="2" fillId="2" borderId="3" xfId="0" applyFont="1" applyFill="1" applyBorder="1" applyAlignment="1">
      <alignment horizontal="right" vertical="center" wrapText="1"/>
    </xf>
    <xf numFmtId="0" fontId="1" fillId="0" borderId="0" xfId="0" applyFont="1" applyAlignment="1">
      <alignment horizontal="right" vertical="center" wrapText="1"/>
    </xf>
    <xf numFmtId="0" fontId="1" fillId="0" borderId="3" xfId="0" applyFont="1" applyBorder="1" applyAlignment="1">
      <alignment horizontal="right" vertical="center"/>
    </xf>
    <xf numFmtId="0" fontId="2" fillId="2" borderId="0" xfId="0" applyFont="1" applyFill="1" applyAlignment="1">
      <alignment horizontal="right" vertical="center"/>
    </xf>
    <xf numFmtId="0" fontId="1" fillId="0" borderId="0" xfId="0" applyFont="1" applyAlignment="1">
      <alignment horizontal="right" vertical="center"/>
    </xf>
    <xf numFmtId="0" fontId="2" fillId="0" borderId="2" xfId="0" applyFont="1" applyBorder="1" applyAlignment="1">
      <alignment vertical="center"/>
    </xf>
    <xf numFmtId="0" fontId="1" fillId="0" borderId="2" xfId="0" applyFont="1" applyBorder="1" applyAlignment="1">
      <alignment horizontal="right"/>
    </xf>
    <xf numFmtId="0" fontId="3" fillId="0" borderId="0" xfId="0" applyFont="1" applyAlignment="1">
      <alignment vertical="center"/>
    </xf>
    <xf numFmtId="0" fontId="2" fillId="0" borderId="0" xfId="0" applyFont="1" applyAlignment="1">
      <alignment horizontal="right" vertical="center"/>
    </xf>
    <xf numFmtId="0" fontId="4" fillId="2" borderId="0" xfId="0" applyFont="1" applyFill="1" applyAlignment="1">
      <alignment horizontal="right" vertical="center"/>
    </xf>
    <xf numFmtId="0" fontId="4" fillId="0" borderId="0" xfId="0" applyFont="1" applyAlignment="1">
      <alignment horizontal="right" vertical="center"/>
    </xf>
    <xf numFmtId="164" fontId="3" fillId="2" borderId="0" xfId="0" applyNumberFormat="1" applyFont="1" applyFill="1" applyAlignment="1">
      <alignment horizontal="right" vertical="center"/>
    </xf>
    <xf numFmtId="164" fontId="3" fillId="0" borderId="0" xfId="0" applyNumberFormat="1" applyFont="1" applyAlignment="1">
      <alignment horizontal="right" vertical="center"/>
    </xf>
    <xf numFmtId="164" fontId="2" fillId="2" borderId="0" xfId="0" applyNumberFormat="1" applyFont="1" applyFill="1" applyAlignment="1">
      <alignment horizontal="right" vertical="center"/>
    </xf>
    <xf numFmtId="164" fontId="4" fillId="0" borderId="0" xfId="0" applyNumberFormat="1" applyFont="1" applyAlignment="1">
      <alignment horizontal="right" vertical="center"/>
    </xf>
    <xf numFmtId="164" fontId="2" fillId="0" borderId="0" xfId="0" applyNumberFormat="1" applyFont="1" applyAlignment="1">
      <alignment horizontal="right" vertical="center"/>
    </xf>
    <xf numFmtId="0" fontId="2" fillId="0" borderId="2" xfId="0" applyFont="1" applyBorder="1" applyAlignment="1">
      <alignment horizontal="right" vertical="center"/>
    </xf>
    <xf numFmtId="164" fontId="2" fillId="2" borderId="1" xfId="0" applyNumberFormat="1" applyFont="1" applyFill="1" applyBorder="1" applyAlignment="1">
      <alignment horizontal="right" vertical="center"/>
    </xf>
    <xf numFmtId="164" fontId="4" fillId="0" borderId="2" xfId="0" applyNumberFormat="1" applyFont="1" applyBorder="1" applyAlignment="1">
      <alignment horizontal="right" vertical="center"/>
    </xf>
    <xf numFmtId="164" fontId="2" fillId="0" borderId="2" xfId="0" applyNumberFormat="1" applyFont="1" applyBorder="1" applyAlignment="1">
      <alignment horizontal="right" vertical="center"/>
    </xf>
    <xf numFmtId="0" fontId="4" fillId="0" borderId="2" xfId="0" applyFont="1" applyBorder="1" applyAlignment="1">
      <alignment horizontal="right" vertical="center"/>
    </xf>
    <xf numFmtId="164" fontId="4" fillId="2" borderId="0" xfId="0" applyNumberFormat="1" applyFont="1" applyFill="1" applyAlignment="1">
      <alignment horizontal="right" vertical="center"/>
    </xf>
    <xf numFmtId="164" fontId="3" fillId="2" borderId="5" xfId="0" applyNumberFormat="1" applyFont="1" applyFill="1" applyBorder="1" applyAlignment="1">
      <alignment horizontal="right" vertical="center"/>
    </xf>
    <xf numFmtId="164" fontId="3" fillId="0" borderId="2" xfId="0" applyNumberFormat="1" applyFont="1" applyBorder="1" applyAlignment="1">
      <alignment horizontal="right" vertical="center"/>
    </xf>
    <xf numFmtId="164" fontId="2" fillId="2" borderId="0" xfId="0" applyNumberFormat="1" applyFont="1" applyFill="1" applyAlignment="1">
      <alignment horizontal="left" vertical="center"/>
    </xf>
    <xf numFmtId="0" fontId="2" fillId="2" borderId="5" xfId="0" applyFont="1" applyFill="1" applyBorder="1" applyAlignment="1">
      <alignment horizontal="right" vertical="center"/>
    </xf>
    <xf numFmtId="0" fontId="2" fillId="0" borderId="5" xfId="0" applyFont="1" applyBorder="1" applyAlignment="1">
      <alignment vertical="center"/>
    </xf>
    <xf numFmtId="0" fontId="2" fillId="0" borderId="5" xfId="0" applyFont="1" applyBorder="1" applyAlignment="1">
      <alignment horizontal="right" vertical="center"/>
    </xf>
    <xf numFmtId="0" fontId="4" fillId="0" borderId="5" xfId="0" applyFont="1" applyBorder="1" applyAlignment="1">
      <alignment horizontal="right" vertical="center"/>
    </xf>
    <xf numFmtId="0" fontId="2" fillId="2" borderId="2" xfId="0" applyFont="1" applyFill="1" applyBorder="1" applyAlignment="1">
      <alignment horizontal="right" vertical="center" wrapText="1"/>
    </xf>
    <xf numFmtId="0" fontId="1" fillId="0" borderId="2" xfId="0" applyFont="1" applyBorder="1" applyAlignment="1">
      <alignment horizontal="right" vertical="center" wrapText="1"/>
    </xf>
    <xf numFmtId="0" fontId="2" fillId="0" borderId="0" xfId="0" applyFont="1" applyAlignment="1">
      <alignment horizontal="right" vertical="center" wrapText="1"/>
    </xf>
    <xf numFmtId="0" fontId="4" fillId="2" borderId="0" xfId="0" applyFont="1" applyFill="1" applyAlignment="1">
      <alignment horizontal="right" vertical="center" wrapText="1"/>
    </xf>
    <xf numFmtId="0" fontId="4" fillId="0" borderId="0" xfId="0" applyFont="1" applyAlignment="1">
      <alignment horizontal="right" vertical="center" wrapText="1"/>
    </xf>
    <xf numFmtId="164" fontId="2" fillId="2" borderId="0" xfId="0" applyNumberFormat="1" applyFont="1" applyFill="1" applyAlignment="1">
      <alignment horizontal="right" vertical="center" wrapText="1"/>
    </xf>
    <xf numFmtId="164" fontId="2" fillId="0" borderId="0" xfId="0" applyNumberFormat="1" applyFont="1" applyAlignment="1">
      <alignment horizontal="right" vertical="center" wrapText="1"/>
    </xf>
    <xf numFmtId="164" fontId="2" fillId="2" borderId="2" xfId="0" applyNumberFormat="1" applyFont="1" applyFill="1" applyBorder="1" applyAlignment="1">
      <alignment horizontal="right" vertical="center" wrapText="1"/>
    </xf>
    <xf numFmtId="164" fontId="3" fillId="2" borderId="2" xfId="0" applyNumberFormat="1" applyFont="1" applyFill="1" applyBorder="1" applyAlignment="1">
      <alignment horizontal="right" vertical="center" wrapText="1"/>
    </xf>
    <xf numFmtId="164" fontId="3" fillId="0" borderId="2" xfId="0" applyNumberFormat="1" applyFont="1" applyBorder="1" applyAlignment="1">
      <alignment horizontal="right" vertical="center" wrapText="1"/>
    </xf>
    <xf numFmtId="164" fontId="4" fillId="0" borderId="0" xfId="0" applyNumberFormat="1" applyFont="1" applyAlignment="1">
      <alignment horizontal="right" vertical="center" wrapText="1"/>
    </xf>
    <xf numFmtId="0" fontId="2" fillId="0" borderId="0" xfId="0" applyFont="1" applyAlignment="1">
      <alignment horizontal="left" vertical="center"/>
    </xf>
    <xf numFmtId="164" fontId="3" fillId="2" borderId="0" xfId="0" applyNumberFormat="1" applyFont="1" applyFill="1" applyAlignment="1">
      <alignment horizontal="right" vertical="center" wrapText="1"/>
    </xf>
    <xf numFmtId="164" fontId="3" fillId="0" borderId="0" xfId="0" applyNumberFormat="1" applyFont="1" applyAlignment="1">
      <alignment horizontal="right" vertical="center" wrapText="1"/>
    </xf>
    <xf numFmtId="0" fontId="3" fillId="0" borderId="2" xfId="0" applyFont="1" applyBorder="1" applyAlignment="1">
      <alignment vertical="center"/>
    </xf>
    <xf numFmtId="0" fontId="2" fillId="0" borderId="0" xfId="0" applyFont="1" applyAlignment="1">
      <alignment horizontal="left" vertical="center" indent="1"/>
    </xf>
    <xf numFmtId="0" fontId="1" fillId="0" borderId="0" xfId="0" quotePrefix="1" applyFont="1" applyAlignment="1">
      <alignment horizontal="right" vertical="center" wrapText="1"/>
    </xf>
    <xf numFmtId="0" fontId="3" fillId="0" borderId="0" xfId="0" applyFont="1" applyAlignment="1">
      <alignment vertical="center" wrapText="1"/>
    </xf>
    <xf numFmtId="0" fontId="3" fillId="0" borderId="6" xfId="0" applyFont="1" applyBorder="1" applyAlignment="1">
      <alignment vertical="center" wrapText="1"/>
    </xf>
    <xf numFmtId="0" fontId="2" fillId="0" borderId="0" xfId="0" applyFont="1" applyAlignment="1">
      <alignment vertical="center" wrapText="1"/>
    </xf>
    <xf numFmtId="0" fontId="2" fillId="0" borderId="2" xfId="0" applyFont="1" applyBorder="1" applyAlignment="1">
      <alignment vertical="center" wrapText="1"/>
    </xf>
    <xf numFmtId="0" fontId="3" fillId="0" borderId="2" xfId="0" applyFont="1" applyBorder="1" applyAlignment="1">
      <alignment vertical="center" wrapText="1"/>
    </xf>
    <xf numFmtId="0" fontId="3" fillId="0" borderId="7" xfId="0" applyFont="1" applyBorder="1" applyAlignment="1">
      <alignment vertical="center" wrapText="1"/>
    </xf>
    <xf numFmtId="0" fontId="0" fillId="0" borderId="0" xfId="0" applyAlignment="1">
      <alignment wrapText="1"/>
    </xf>
    <xf numFmtId="164" fontId="3" fillId="2" borderId="6" xfId="0" applyNumberFormat="1" applyFont="1" applyFill="1" applyBorder="1" applyAlignment="1">
      <alignment horizontal="right" vertical="center" wrapText="1"/>
    </xf>
    <xf numFmtId="164" fontId="3" fillId="2" borderId="7" xfId="0" applyNumberFormat="1" applyFont="1" applyFill="1" applyBorder="1" applyAlignment="1">
      <alignment horizontal="right" vertical="center" wrapText="1"/>
    </xf>
    <xf numFmtId="0" fontId="2" fillId="2" borderId="0" xfId="0" applyFont="1" applyFill="1" applyAlignment="1">
      <alignment vertical="center" wrapText="1"/>
    </xf>
    <xf numFmtId="0" fontId="1" fillId="0" borderId="2" xfId="0" applyFont="1" applyBorder="1" applyAlignment="1">
      <alignment vertical="center" wrapText="1"/>
    </xf>
    <xf numFmtId="0" fontId="1" fillId="0" borderId="0" xfId="0" applyFont="1" applyAlignment="1">
      <alignment vertical="center" wrapText="1"/>
    </xf>
    <xf numFmtId="0" fontId="6" fillId="0" borderId="0" xfId="0" applyFont="1"/>
    <xf numFmtId="0" fontId="7" fillId="0" borderId="0" xfId="0" applyFont="1" applyAlignment="1">
      <alignment vertical="center"/>
    </xf>
    <xf numFmtId="3" fontId="9" fillId="0" borderId="0" xfId="0" applyNumberFormat="1" applyFont="1" applyAlignment="1">
      <alignment horizontal="right" vertical="center" wrapText="1"/>
    </xf>
    <xf numFmtId="0" fontId="9" fillId="0" borderId="2" xfId="0" applyFont="1" applyBorder="1" applyAlignment="1">
      <alignment vertical="center" wrapText="1"/>
    </xf>
    <xf numFmtId="0" fontId="9" fillId="2" borderId="2" xfId="0" applyFont="1" applyFill="1" applyBorder="1" applyAlignment="1">
      <alignment horizontal="right" vertical="center" wrapText="1"/>
    </xf>
    <xf numFmtId="0" fontId="9" fillId="0" borderId="0" xfId="0" applyFont="1" applyAlignment="1">
      <alignment vertical="center"/>
    </xf>
    <xf numFmtId="0" fontId="9" fillId="0" borderId="0" xfId="0" applyFont="1" applyAlignment="1">
      <alignment horizontal="left" vertical="center"/>
    </xf>
    <xf numFmtId="0" fontId="1" fillId="0" borderId="2" xfId="0" applyFont="1" applyBorder="1" applyAlignment="1">
      <alignment horizontal="right" wrapText="1"/>
    </xf>
    <xf numFmtId="0" fontId="2" fillId="2" borderId="0" xfId="0" applyFont="1" applyFill="1" applyAlignment="1">
      <alignment horizontal="center" vertical="center" wrapText="1"/>
    </xf>
    <xf numFmtId="0" fontId="2" fillId="0" borderId="2" xfId="0" applyFont="1" applyBorder="1" applyAlignment="1">
      <alignment horizontal="right" vertical="center" wrapText="1"/>
    </xf>
    <xf numFmtId="164" fontId="2" fillId="0" borderId="2" xfId="0" applyNumberFormat="1" applyFont="1" applyBorder="1" applyAlignment="1">
      <alignment horizontal="right" vertical="center" wrapText="1"/>
    </xf>
    <xf numFmtId="0" fontId="9" fillId="0" borderId="0" xfId="0" applyFont="1" applyAlignment="1">
      <alignment horizontal="right" vertical="center" wrapText="1"/>
    </xf>
    <xf numFmtId="0" fontId="9" fillId="0" borderId="0" xfId="0" applyFont="1" applyAlignment="1">
      <alignment vertical="center" wrapText="1"/>
    </xf>
    <xf numFmtId="3" fontId="9" fillId="2" borderId="0" xfId="0" applyNumberFormat="1" applyFont="1" applyFill="1" applyAlignment="1">
      <alignment horizontal="right" vertical="center" wrapText="1"/>
    </xf>
    <xf numFmtId="0" fontId="9" fillId="0" borderId="2" xfId="0" applyFont="1" applyBorder="1" applyAlignment="1">
      <alignment horizontal="right" vertical="center" wrapText="1"/>
    </xf>
    <xf numFmtId="165" fontId="2" fillId="2" borderId="0" xfId="0" applyNumberFormat="1" applyFont="1" applyFill="1" applyAlignment="1">
      <alignment horizontal="right" vertical="center" wrapText="1"/>
    </xf>
    <xf numFmtId="165" fontId="1" fillId="0" borderId="0" xfId="0" applyNumberFormat="1" applyFont="1" applyAlignment="1">
      <alignment horizontal="right" vertical="center" wrapText="1"/>
    </xf>
    <xf numFmtId="0" fontId="3" fillId="2" borderId="0" xfId="0" applyFont="1" applyFill="1" applyAlignment="1">
      <alignment horizontal="right" wrapText="1"/>
    </xf>
    <xf numFmtId="0" fontId="10" fillId="2" borderId="2" xfId="0" applyFont="1" applyFill="1" applyBorder="1" applyAlignment="1">
      <alignment horizontal="right" wrapText="1"/>
    </xf>
    <xf numFmtId="0" fontId="2" fillId="2" borderId="2" xfId="0" applyFont="1" applyFill="1" applyBorder="1" applyAlignment="1">
      <alignment horizontal="right"/>
    </xf>
    <xf numFmtId="0" fontId="8" fillId="0" borderId="0" xfId="0" applyFont="1" applyAlignment="1">
      <alignment horizontal="right" vertical="center" wrapText="1"/>
    </xf>
    <xf numFmtId="0" fontId="9" fillId="2" borderId="0" xfId="0" applyFont="1" applyFill="1" applyAlignment="1">
      <alignment horizontal="right" vertical="center" wrapText="1"/>
    </xf>
    <xf numFmtId="0" fontId="9" fillId="0" borderId="0" xfId="0" applyFont="1" applyAlignment="1">
      <alignment horizontal="left" vertical="center" wrapText="1"/>
    </xf>
    <xf numFmtId="164" fontId="2" fillId="0" borderId="1" xfId="0" applyNumberFormat="1" applyFont="1" applyBorder="1" applyAlignment="1">
      <alignment horizontal="right" vertical="center"/>
    </xf>
    <xf numFmtId="164" fontId="4" fillId="0" borderId="4" xfId="0" applyNumberFormat="1" applyFont="1" applyBorder="1" applyAlignment="1">
      <alignment horizontal="right" vertical="center" wrapText="1"/>
    </xf>
    <xf numFmtId="164" fontId="3" fillId="0" borderId="8" xfId="0" applyNumberFormat="1" applyFont="1" applyBorder="1" applyAlignment="1">
      <alignment horizontal="right" vertical="center" wrapText="1"/>
    </xf>
    <xf numFmtId="164" fontId="5" fillId="0" borderId="8" xfId="0" applyNumberFormat="1" applyFont="1" applyBorder="1" applyAlignment="1">
      <alignment horizontal="right" vertical="center" wrapText="1"/>
    </xf>
    <xf numFmtId="164" fontId="2" fillId="0" borderId="4" xfId="0" applyNumberFormat="1" applyFont="1" applyBorder="1" applyAlignment="1">
      <alignment horizontal="right" vertical="center" wrapText="1"/>
    </xf>
    <xf numFmtId="0" fontId="1" fillId="0" borderId="8" xfId="0" applyFont="1" applyBorder="1"/>
    <xf numFmtId="0" fontId="11" fillId="0" borderId="0" xfId="0" applyFont="1"/>
    <xf numFmtId="0" fontId="2" fillId="2" borderId="0" xfId="0" quotePrefix="1" applyFont="1" applyFill="1" applyAlignment="1">
      <alignment horizontal="right" vertical="center" wrapText="1"/>
    </xf>
    <xf numFmtId="0" fontId="2" fillId="0" borderId="0" xfId="0" applyFont="1" applyAlignment="1">
      <alignment horizontal="center" vertical="center" wrapText="1"/>
    </xf>
    <xf numFmtId="0" fontId="3" fillId="0" borderId="0" xfId="0" applyFont="1" applyAlignment="1">
      <alignment horizontal="right" wrapText="1"/>
    </xf>
    <xf numFmtId="0" fontId="10" fillId="0" borderId="2" xfId="0" applyFont="1" applyBorder="1" applyAlignment="1">
      <alignment horizontal="right" wrapText="1"/>
    </xf>
    <xf numFmtId="164" fontId="3" fillId="0" borderId="6" xfId="0" applyNumberFormat="1" applyFont="1" applyBorder="1" applyAlignment="1">
      <alignment horizontal="right" vertical="center" wrapText="1"/>
    </xf>
    <xf numFmtId="164" fontId="3" fillId="0" borderId="7" xfId="0" applyNumberFormat="1" applyFont="1" applyBorder="1" applyAlignment="1">
      <alignment horizontal="right" vertical="center" wrapText="1"/>
    </xf>
    <xf numFmtId="164" fontId="2" fillId="2" borderId="9" xfId="0" applyNumberFormat="1" applyFont="1" applyFill="1" applyBorder="1" applyAlignment="1">
      <alignment horizontal="right" vertical="center" wrapText="1"/>
    </xf>
    <xf numFmtId="164" fontId="2" fillId="0" borderId="10" xfId="0" applyNumberFormat="1" applyFont="1" applyBorder="1" applyAlignment="1">
      <alignment horizontal="right" vertical="center" wrapText="1"/>
    </xf>
    <xf numFmtId="164" fontId="2" fillId="2" borderId="11" xfId="0" applyNumberFormat="1" applyFont="1" applyFill="1" applyBorder="1" applyAlignment="1">
      <alignment horizontal="right" vertical="center" wrapText="1"/>
    </xf>
    <xf numFmtId="164" fontId="2" fillId="0" borderId="12" xfId="0" applyNumberFormat="1" applyFont="1" applyBorder="1" applyAlignment="1">
      <alignment horizontal="right" vertical="center" wrapText="1"/>
    </xf>
    <xf numFmtId="164" fontId="2" fillId="2" borderId="13" xfId="0" applyNumberFormat="1" applyFont="1" applyFill="1" applyBorder="1" applyAlignment="1">
      <alignment horizontal="right" vertical="center" wrapText="1"/>
    </xf>
    <xf numFmtId="164" fontId="2" fillId="0" borderId="14" xfId="0" applyNumberFormat="1" applyFont="1" applyBorder="1" applyAlignment="1">
      <alignment horizontal="right" vertical="center" wrapText="1"/>
    </xf>
    <xf numFmtId="0" fontId="2" fillId="0" borderId="4" xfId="0" applyFont="1" applyBorder="1" applyAlignment="1">
      <alignment vertical="center"/>
    </xf>
    <xf numFmtId="0" fontId="2" fillId="0" borderId="4" xfId="0" applyFont="1" applyBorder="1" applyAlignment="1">
      <alignment horizontal="right" vertical="center" wrapText="1"/>
    </xf>
    <xf numFmtId="164" fontId="2" fillId="2" borderId="4" xfId="0" applyNumberFormat="1" applyFont="1" applyFill="1" applyBorder="1" applyAlignment="1">
      <alignment horizontal="right" vertical="center" wrapText="1"/>
    </xf>
    <xf numFmtId="164" fontId="3" fillId="2" borderId="8" xfId="0" applyNumberFormat="1" applyFont="1" applyFill="1" applyBorder="1" applyAlignment="1">
      <alignment horizontal="right" vertical="center" wrapText="1"/>
    </xf>
    <xf numFmtId="0" fontId="3" fillId="0" borderId="8" xfId="0" applyFont="1" applyBorder="1" applyAlignment="1">
      <alignment horizontal="left" vertical="center"/>
    </xf>
    <xf numFmtId="0" fontId="3" fillId="0" borderId="15" xfId="0" applyFont="1" applyBorder="1" applyAlignment="1">
      <alignment vertical="center"/>
    </xf>
    <xf numFmtId="0" fontId="4" fillId="0" borderId="16" xfId="0" applyFont="1" applyBorder="1" applyAlignment="1">
      <alignment horizontal="right" vertical="center"/>
    </xf>
    <xf numFmtId="164" fontId="3" fillId="2" borderId="17" xfId="0" applyNumberFormat="1" applyFont="1" applyFill="1" applyBorder="1" applyAlignment="1">
      <alignment horizontal="right" vertical="center"/>
    </xf>
    <xf numFmtId="164" fontId="5" fillId="0" borderId="16" xfId="0" applyNumberFormat="1" applyFont="1" applyBorder="1" applyAlignment="1">
      <alignment horizontal="right" vertical="center"/>
    </xf>
    <xf numFmtId="164" fontId="3" fillId="0" borderId="16" xfId="0" applyNumberFormat="1" applyFont="1" applyBorder="1" applyAlignment="1">
      <alignment horizontal="right" vertical="center"/>
    </xf>
    <xf numFmtId="0" fontId="4" fillId="0" borderId="0" xfId="0" applyFont="1" applyAlignment="1">
      <alignment vertical="center" wrapText="1"/>
    </xf>
    <xf numFmtId="0" fontId="4" fillId="0" borderId="2" xfId="0" applyFont="1" applyBorder="1" applyAlignment="1">
      <alignment vertical="center" wrapText="1"/>
    </xf>
    <xf numFmtId="164" fontId="1" fillId="2" borderId="0" xfId="0" applyNumberFormat="1" applyFont="1" applyFill="1" applyProtection="1">
      <protection locked="0"/>
    </xf>
    <xf numFmtId="164" fontId="1" fillId="2" borderId="4" xfId="0" applyNumberFormat="1" applyFont="1" applyFill="1" applyBorder="1" applyProtection="1">
      <protection locked="0"/>
    </xf>
    <xf numFmtId="164" fontId="10" fillId="2" borderId="8" xfId="0" applyNumberFormat="1" applyFont="1" applyFill="1" applyBorder="1" applyAlignment="1">
      <alignment vertical="center"/>
    </xf>
    <xf numFmtId="0" fontId="1" fillId="2" borderId="0" xfId="0" applyFont="1" applyFill="1"/>
    <xf numFmtId="164" fontId="10" fillId="2" borderId="0" xfId="0" applyNumberFormat="1" applyFont="1" applyFill="1" applyAlignment="1">
      <alignment vertical="center"/>
    </xf>
    <xf numFmtId="0" fontId="1" fillId="2" borderId="4" xfId="0" applyFont="1" applyFill="1" applyBorder="1"/>
    <xf numFmtId="49" fontId="10" fillId="0" borderId="0" xfId="0" applyNumberFormat="1" applyFont="1" applyAlignment="1">
      <alignment vertical="center"/>
    </xf>
    <xf numFmtId="164" fontId="10" fillId="2" borderId="0" xfId="0" applyNumberFormat="1" applyFont="1" applyFill="1" applyAlignment="1" applyProtection="1">
      <alignment vertical="center"/>
      <protection locked="0"/>
    </xf>
    <xf numFmtId="0" fontId="1" fillId="0" borderId="4" xfId="0" applyFont="1" applyBorder="1" applyAlignment="1">
      <alignment vertical="center"/>
    </xf>
    <xf numFmtId="0" fontId="1" fillId="0" borderId="4" xfId="0" applyFont="1" applyBorder="1" applyAlignment="1">
      <alignment horizontal="right" vertical="center"/>
    </xf>
    <xf numFmtId="166" fontId="10" fillId="0" borderId="8" xfId="0" applyNumberFormat="1" applyFont="1" applyBorder="1" applyAlignment="1">
      <alignment vertical="center"/>
    </xf>
    <xf numFmtId="0" fontId="1" fillId="0" borderId="8" xfId="0" applyFont="1" applyBorder="1" applyAlignment="1">
      <alignment horizontal="right" vertical="center"/>
    </xf>
    <xf numFmtId="0" fontId="1" fillId="0" borderId="0" xfId="0" applyFont="1" applyAlignment="1">
      <alignment horizontal="left" vertical="center" wrapText="1" indent="1"/>
    </xf>
    <xf numFmtId="0" fontId="1" fillId="0" borderId="0" xfId="0" applyFont="1" applyAlignment="1">
      <alignment horizontal="left" vertical="center" indent="1"/>
    </xf>
    <xf numFmtId="49" fontId="10" fillId="0" borderId="1" xfId="0" applyNumberFormat="1" applyFont="1" applyBorder="1" applyAlignment="1">
      <alignment vertical="center"/>
    </xf>
    <xf numFmtId="0" fontId="1" fillId="0" borderId="1" xfId="0" applyFont="1" applyBorder="1" applyAlignment="1">
      <alignment horizontal="right" vertical="center"/>
    </xf>
    <xf numFmtId="0" fontId="1" fillId="0" borderId="0" xfId="0" applyFont="1" applyAlignment="1">
      <alignment wrapText="1"/>
    </xf>
    <xf numFmtId="49" fontId="10" fillId="0" borderId="8" xfId="0" applyNumberFormat="1" applyFont="1" applyBorder="1" applyAlignment="1">
      <alignment vertical="center"/>
    </xf>
    <xf numFmtId="164" fontId="1" fillId="2" borderId="0" xfId="0" applyNumberFormat="1" applyFont="1" applyFill="1" applyAlignment="1" applyProtection="1">
      <alignment horizontal="right"/>
      <protection locked="0"/>
    </xf>
    <xf numFmtId="0" fontId="12" fillId="0" borderId="0" xfId="0" applyFont="1"/>
    <xf numFmtId="0" fontId="12" fillId="0" borderId="0" xfId="0" applyFont="1" applyAlignment="1">
      <alignment horizontal="left"/>
    </xf>
    <xf numFmtId="0" fontId="13" fillId="0" borderId="6" xfId="0" applyFont="1" applyBorder="1" applyAlignment="1">
      <alignment vertical="center" wrapText="1"/>
    </xf>
    <xf numFmtId="0" fontId="9" fillId="0" borderId="6" xfId="0" applyFont="1" applyBorder="1" applyAlignment="1">
      <alignment horizontal="right" vertical="center" wrapText="1"/>
    </xf>
    <xf numFmtId="0" fontId="13" fillId="0" borderId="0" xfId="0" applyFont="1" applyAlignment="1">
      <alignment vertical="center" wrapText="1"/>
    </xf>
    <xf numFmtId="0" fontId="13" fillId="0" borderId="2" xfId="0" applyFont="1" applyBorder="1" applyAlignment="1">
      <alignment vertical="center" wrapText="1"/>
    </xf>
    <xf numFmtId="0" fontId="13" fillId="0" borderId="2" xfId="0" applyFont="1" applyBorder="1" applyAlignment="1">
      <alignment horizontal="right" vertical="center" wrapText="1"/>
    </xf>
    <xf numFmtId="3" fontId="13" fillId="0" borderId="2" xfId="0" applyNumberFormat="1" applyFont="1" applyBorder="1" applyAlignment="1">
      <alignment horizontal="right" vertical="center" wrapText="1"/>
    </xf>
    <xf numFmtId="0" fontId="13" fillId="0" borderId="0" xfId="0" applyFont="1" applyAlignment="1">
      <alignment horizontal="right" vertical="center" wrapText="1"/>
    </xf>
    <xf numFmtId="3" fontId="13" fillId="0" borderId="0" xfId="0" applyNumberFormat="1" applyFont="1" applyAlignment="1">
      <alignment horizontal="right" vertical="center" wrapText="1"/>
    </xf>
    <xf numFmtId="3" fontId="9" fillId="0" borderId="2" xfId="0" applyNumberFormat="1" applyFont="1" applyBorder="1" applyAlignment="1">
      <alignment horizontal="right" vertical="center" wrapText="1"/>
    </xf>
    <xf numFmtId="0" fontId="9" fillId="2" borderId="6" xfId="0" applyFont="1" applyFill="1" applyBorder="1" applyAlignment="1">
      <alignment horizontal="right" vertical="center" wrapText="1"/>
    </xf>
    <xf numFmtId="3" fontId="13" fillId="2" borderId="2" xfId="0" applyNumberFormat="1" applyFont="1" applyFill="1" applyBorder="1" applyAlignment="1">
      <alignment horizontal="right" vertical="center" wrapText="1"/>
    </xf>
    <xf numFmtId="3" fontId="13" fillId="2" borderId="0" xfId="0" applyNumberFormat="1" applyFont="1" applyFill="1" applyAlignment="1">
      <alignment horizontal="right" vertical="center" wrapText="1"/>
    </xf>
    <xf numFmtId="3" fontId="9" fillId="2" borderId="2" xfId="0" applyNumberFormat="1" applyFont="1" applyFill="1" applyBorder="1" applyAlignment="1">
      <alignment horizontal="right" vertical="center" wrapText="1"/>
    </xf>
    <xf numFmtId="167" fontId="13" fillId="0" borderId="2" xfId="0" applyNumberFormat="1" applyFont="1" applyBorder="1" applyAlignment="1">
      <alignment horizontal="right" vertical="center" wrapText="1"/>
    </xf>
    <xf numFmtId="3" fontId="13" fillId="0" borderId="7" xfId="0" applyNumberFormat="1" applyFont="1" applyBorder="1" applyAlignment="1">
      <alignment horizontal="right" vertical="center" wrapText="1"/>
    </xf>
    <xf numFmtId="0" fontId="13" fillId="0" borderId="18" xfId="0" applyFont="1" applyBorder="1" applyAlignment="1">
      <alignment horizontal="right" vertical="center" wrapText="1"/>
    </xf>
    <xf numFmtId="3" fontId="13" fillId="0" borderId="18" xfId="0" applyNumberFormat="1" applyFont="1" applyBorder="1" applyAlignment="1">
      <alignment horizontal="right" vertical="center" wrapText="1"/>
    </xf>
    <xf numFmtId="167" fontId="9" fillId="0" borderId="0" xfId="0" applyNumberFormat="1" applyFont="1" applyAlignment="1">
      <alignment horizontal="right" vertical="center" wrapText="1"/>
    </xf>
    <xf numFmtId="0" fontId="9" fillId="0" borderId="4" xfId="0" applyFont="1" applyBorder="1" applyAlignment="1">
      <alignment horizontal="right" vertical="center" wrapText="1"/>
    </xf>
    <xf numFmtId="0" fontId="9" fillId="2" borderId="4" xfId="0" applyFont="1" applyFill="1" applyBorder="1" applyAlignment="1">
      <alignment horizontal="right" vertical="center" wrapText="1"/>
    </xf>
    <xf numFmtId="167" fontId="13" fillId="2" borderId="2" xfId="0" applyNumberFormat="1" applyFont="1" applyFill="1" applyBorder="1" applyAlignment="1">
      <alignment horizontal="right" vertical="center" wrapText="1"/>
    </xf>
    <xf numFmtId="167" fontId="9" fillId="2" borderId="0" xfId="0" applyNumberFormat="1" applyFont="1" applyFill="1" applyAlignment="1">
      <alignment horizontal="right" vertical="center" wrapText="1"/>
    </xf>
    <xf numFmtId="164" fontId="1" fillId="0" borderId="0" xfId="0" applyNumberFormat="1" applyFont="1" applyProtection="1">
      <protection locked="0"/>
    </xf>
    <xf numFmtId="0" fontId="2" fillId="0" borderId="6" xfId="0" applyFont="1" applyBorder="1" applyAlignment="1">
      <alignment vertical="center"/>
    </xf>
    <xf numFmtId="0" fontId="2" fillId="0" borderId="6" xfId="0" applyFont="1" applyBorder="1" applyAlignment="1">
      <alignment horizontal="right" vertical="center" wrapText="1"/>
    </xf>
    <xf numFmtId="164" fontId="2" fillId="0" borderId="6" xfId="0" applyNumberFormat="1" applyFont="1" applyBorder="1" applyAlignment="1">
      <alignment horizontal="right" vertical="center" wrapText="1"/>
    </xf>
    <xf numFmtId="49" fontId="1" fillId="0" borderId="0" xfId="0" applyNumberFormat="1" applyFont="1" applyAlignment="1">
      <alignment vertical="center"/>
    </xf>
    <xf numFmtId="0" fontId="1" fillId="0" borderId="4" xfId="0" applyFont="1" applyBorder="1"/>
    <xf numFmtId="0" fontId="2" fillId="0" borderId="4" xfId="0" applyFont="1" applyBorder="1" applyAlignment="1">
      <alignment horizontal="left" vertical="center"/>
    </xf>
    <xf numFmtId="164" fontId="3" fillId="0" borderId="4" xfId="0" applyNumberFormat="1" applyFont="1" applyBorder="1" applyAlignment="1">
      <alignment horizontal="right" vertical="center" wrapText="1"/>
    </xf>
    <xf numFmtId="0" fontId="2" fillId="0" borderId="0" xfId="0" applyFont="1" applyAlignment="1">
      <alignment horizontal="left" vertical="top" wrapText="1"/>
    </xf>
    <xf numFmtId="0" fontId="1" fillId="0" borderId="0" xfId="0" applyFont="1" applyAlignment="1">
      <alignment horizontal="right"/>
    </xf>
    <xf numFmtId="0" fontId="1" fillId="0" borderId="2" xfId="0" applyFont="1" applyBorder="1" applyAlignment="1">
      <alignment horizontal="right"/>
    </xf>
    <xf numFmtId="0" fontId="2" fillId="2" borderId="0" xfId="0" applyFont="1" applyFill="1" applyAlignment="1">
      <alignment horizontal="right"/>
    </xf>
    <xf numFmtId="0" fontId="2" fillId="2" borderId="2" xfId="0" applyFont="1" applyFill="1" applyBorder="1" applyAlignment="1">
      <alignment horizontal="right"/>
    </xf>
    <xf numFmtId="0" fontId="2" fillId="2" borderId="0" xfId="0" applyFont="1" applyFill="1" applyAlignment="1">
      <alignment horizontal="center" vertical="center"/>
    </xf>
    <xf numFmtId="165" fontId="2" fillId="2" borderId="1" xfId="0" applyNumberFormat="1" applyFont="1" applyFill="1" applyBorder="1" applyAlignment="1">
      <alignment horizontal="center" vertical="center"/>
    </xf>
    <xf numFmtId="0" fontId="1" fillId="0" borderId="0" xfId="0" applyFont="1" applyAlignment="1">
      <alignment horizontal="center" vertical="center"/>
    </xf>
    <xf numFmtId="165" fontId="2" fillId="0" borderId="1" xfId="0" applyNumberFormat="1" applyFont="1" applyBorder="1" applyAlignment="1">
      <alignment horizontal="center" vertical="center"/>
    </xf>
    <xf numFmtId="0" fontId="1" fillId="0" borderId="0" xfId="0" applyFont="1" applyAlignment="1">
      <alignment horizontal="right" wrapText="1"/>
    </xf>
    <xf numFmtId="0" fontId="1" fillId="0" borderId="2" xfId="0" applyFont="1" applyBorder="1" applyAlignment="1">
      <alignment horizontal="right" wrapText="1"/>
    </xf>
    <xf numFmtId="0" fontId="1" fillId="0" borderId="0" xfId="0" applyFont="1" applyAlignment="1">
      <alignment horizontal="right" vertical="center"/>
    </xf>
    <xf numFmtId="0" fontId="1" fillId="0" borderId="2" xfId="0" applyFont="1" applyBorder="1" applyAlignment="1">
      <alignment horizontal="right" vertical="center"/>
    </xf>
    <xf numFmtId="0" fontId="1" fillId="0" borderId="0" xfId="0" applyFont="1" applyAlignment="1">
      <alignment horizontal="right" vertical="center" wrapText="1"/>
    </xf>
    <xf numFmtId="0" fontId="1" fillId="0" borderId="2" xfId="0" applyFont="1" applyBorder="1" applyAlignment="1">
      <alignment horizontal="right" vertical="center" wrapText="1"/>
    </xf>
    <xf numFmtId="0" fontId="9" fillId="0" borderId="0" xfId="0" applyFont="1" applyAlignment="1">
      <alignment horizontal="left" vertical="center" wrapText="1"/>
    </xf>
    <xf numFmtId="0" fontId="7"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colors>
    <mruColors>
      <color rgb="FF003DA5"/>
      <color rgb="FFE2E5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53142-3355-47DC-BEAE-809BF5DBC6F7}">
  <dimension ref="B1:J47"/>
  <sheetViews>
    <sheetView view="pageBreakPreview" zoomScaleNormal="100" zoomScaleSheetLayoutView="100" workbookViewId="0">
      <selection activeCell="B46" sqref="B46:J47"/>
    </sheetView>
  </sheetViews>
  <sheetFormatPr defaultColWidth="9.140625" defaultRowHeight="12"/>
  <cols>
    <col min="1" max="1" width="3" style="1" customWidth="1"/>
    <col min="2" max="2" width="76.42578125" style="1" bestFit="1" customWidth="1"/>
    <col min="3" max="3" width="5.42578125" style="1" customWidth="1"/>
    <col min="4" max="4" width="9.85546875" style="1" customWidth="1"/>
    <col min="5" max="5" width="10.42578125" style="1" bestFit="1" customWidth="1"/>
    <col min="6" max="6" width="9.140625" style="1"/>
    <col min="7" max="7" width="1.5703125" style="1" customWidth="1"/>
    <col min="8" max="8" width="9.140625" style="1"/>
    <col min="9" max="9" width="12.42578125" style="1" customWidth="1"/>
    <col min="10" max="10" width="9.140625" style="1"/>
    <col min="11" max="11" width="3.42578125" style="1" customWidth="1"/>
    <col min="12" max="16384" width="9.140625" style="1"/>
  </cols>
  <sheetData>
    <row r="1" spans="2:10" ht="18.600000000000001">
      <c r="B1" s="64" t="s">
        <v>0</v>
      </c>
    </row>
    <row r="2" spans="2:10">
      <c r="B2" s="2"/>
      <c r="C2" s="2"/>
      <c r="D2" s="174" t="s">
        <v>1</v>
      </c>
      <c r="E2" s="174"/>
      <c r="F2" s="174"/>
      <c r="G2" s="3"/>
      <c r="H2" s="176" t="s">
        <v>1</v>
      </c>
      <c r="I2" s="176"/>
      <c r="J2" s="176"/>
    </row>
    <row r="3" spans="2:10" ht="14.1" customHeight="1" thickBot="1">
      <c r="B3" s="2"/>
      <c r="C3" s="2"/>
      <c r="D3" s="175">
        <v>45346</v>
      </c>
      <c r="E3" s="175"/>
      <c r="F3" s="175"/>
      <c r="G3" s="3"/>
      <c r="H3" s="177" t="s">
        <v>2</v>
      </c>
      <c r="I3" s="177"/>
      <c r="J3" s="177"/>
    </row>
    <row r="4" spans="2:10" ht="24">
      <c r="B4" s="3"/>
      <c r="C4" s="170" t="s">
        <v>3</v>
      </c>
      <c r="D4" s="4" t="s">
        <v>4</v>
      </c>
      <c r="E4" s="5" t="s">
        <v>5</v>
      </c>
      <c r="F4" s="6" t="s">
        <v>6</v>
      </c>
      <c r="G4" s="3"/>
      <c r="H4" s="7" t="s">
        <v>7</v>
      </c>
      <c r="I4" s="8" t="s">
        <v>5</v>
      </c>
      <c r="J4" s="8" t="s">
        <v>6</v>
      </c>
    </row>
    <row r="5" spans="2:10">
      <c r="B5" s="3"/>
      <c r="C5" s="170"/>
      <c r="D5" s="9" t="s">
        <v>8</v>
      </c>
      <c r="E5" s="9" t="s">
        <v>9</v>
      </c>
      <c r="F5" s="172" t="s">
        <v>10</v>
      </c>
      <c r="G5" s="3"/>
      <c r="H5" s="10" t="s">
        <v>8</v>
      </c>
      <c r="I5" s="10" t="s">
        <v>9</v>
      </c>
      <c r="J5" s="178" t="s">
        <v>10</v>
      </c>
    </row>
    <row r="6" spans="2:10" ht="15.75" customHeight="1" thickBot="1">
      <c r="B6" s="11"/>
      <c r="C6" s="171"/>
      <c r="D6" s="83"/>
      <c r="E6" s="83" t="s">
        <v>10</v>
      </c>
      <c r="F6" s="173"/>
      <c r="G6" s="11"/>
      <c r="H6" s="71"/>
      <c r="I6" s="12" t="s">
        <v>10</v>
      </c>
      <c r="J6" s="179"/>
    </row>
    <row r="7" spans="2:10">
      <c r="B7" s="13" t="s">
        <v>11</v>
      </c>
      <c r="C7" s="14"/>
      <c r="D7" s="15"/>
      <c r="E7" s="15"/>
      <c r="F7" s="15"/>
      <c r="G7" s="16"/>
      <c r="H7" s="16"/>
      <c r="I7" s="16"/>
      <c r="J7" s="16"/>
    </row>
    <row r="8" spans="2:10">
      <c r="B8" s="116" t="s">
        <v>12</v>
      </c>
      <c r="C8" s="14"/>
      <c r="D8" s="19">
        <v>67673</v>
      </c>
      <c r="E8" s="19" t="s">
        <v>13</v>
      </c>
      <c r="F8" s="19">
        <v>67673</v>
      </c>
      <c r="G8" s="20"/>
      <c r="H8" s="21">
        <v>64864</v>
      </c>
      <c r="I8" s="21" t="s">
        <v>13</v>
      </c>
      <c r="J8" s="21">
        <v>64864</v>
      </c>
    </row>
    <row r="9" spans="2:10" ht="14.1" thickBot="1">
      <c r="B9" s="117" t="s">
        <v>14</v>
      </c>
      <c r="C9" s="26">
        <v>24</v>
      </c>
      <c r="D9" s="23">
        <v>514</v>
      </c>
      <c r="E9" s="23" t="s">
        <v>13</v>
      </c>
      <c r="F9" s="23">
        <v>514</v>
      </c>
      <c r="G9" s="87"/>
      <c r="H9" s="87">
        <v>458</v>
      </c>
      <c r="I9" s="87" t="s">
        <v>13</v>
      </c>
      <c r="J9" s="87">
        <v>458</v>
      </c>
    </row>
    <row r="10" spans="2:10">
      <c r="B10" s="52" t="s">
        <v>15</v>
      </c>
      <c r="C10" s="16">
        <v>2</v>
      </c>
      <c r="D10" s="17">
        <v>68187</v>
      </c>
      <c r="E10" s="17" t="s">
        <v>13</v>
      </c>
      <c r="F10" s="17">
        <v>68187</v>
      </c>
      <c r="G10" s="20"/>
      <c r="H10" s="18">
        <v>65322</v>
      </c>
      <c r="I10" s="18" t="s">
        <v>13</v>
      </c>
      <c r="J10" s="18">
        <v>65322</v>
      </c>
    </row>
    <row r="11" spans="2:10">
      <c r="B11" s="52"/>
      <c r="C11" s="16"/>
      <c r="D11" s="19"/>
      <c r="E11" s="19"/>
      <c r="F11" s="19"/>
      <c r="G11" s="20"/>
      <c r="H11" s="21"/>
      <c r="I11" s="21"/>
      <c r="J11" s="21"/>
    </row>
    <row r="12" spans="2:10">
      <c r="B12" s="54" t="s">
        <v>16</v>
      </c>
      <c r="C12" s="16"/>
      <c r="D12" s="19">
        <v>-62832</v>
      </c>
      <c r="E12" s="19">
        <v>-4</v>
      </c>
      <c r="F12" s="19">
        <v>-62836</v>
      </c>
      <c r="G12" s="20"/>
      <c r="H12" s="21">
        <v>-60487</v>
      </c>
      <c r="I12" s="21">
        <v>-1029</v>
      </c>
      <c r="J12" s="21">
        <v>-61516</v>
      </c>
    </row>
    <row r="13" spans="2:10" ht="13.5">
      <c r="B13" s="116" t="s">
        <v>17</v>
      </c>
      <c r="C13" s="16">
        <v>24</v>
      </c>
      <c r="D13" s="19">
        <v>-454</v>
      </c>
      <c r="E13" s="19" t="s">
        <v>13</v>
      </c>
      <c r="F13" s="19">
        <v>-454</v>
      </c>
      <c r="G13" s="20"/>
      <c r="H13" s="21">
        <v>-408</v>
      </c>
      <c r="I13" s="21" t="s">
        <v>13</v>
      </c>
      <c r="J13" s="21">
        <v>-408</v>
      </c>
    </row>
    <row r="14" spans="2:10" ht="14.1" thickBot="1">
      <c r="B14" s="116" t="s">
        <v>18</v>
      </c>
      <c r="C14" s="26">
        <v>24</v>
      </c>
      <c r="D14" s="23">
        <v>-48</v>
      </c>
      <c r="E14" s="23" t="s">
        <v>13</v>
      </c>
      <c r="F14" s="23">
        <v>-48</v>
      </c>
      <c r="G14" s="87"/>
      <c r="H14" s="87">
        <v>-37</v>
      </c>
      <c r="I14" s="87" t="s">
        <v>13</v>
      </c>
      <c r="J14" s="87">
        <v>-37</v>
      </c>
    </row>
    <row r="15" spans="2:10">
      <c r="B15" s="53" t="s">
        <v>19</v>
      </c>
      <c r="C15" s="16"/>
      <c r="D15" s="17">
        <v>4853</v>
      </c>
      <c r="E15" s="17">
        <v>-4</v>
      </c>
      <c r="F15" s="17">
        <v>4849</v>
      </c>
      <c r="G15" s="20"/>
      <c r="H15" s="18">
        <v>4390</v>
      </c>
      <c r="I15" s="18">
        <v>-1029</v>
      </c>
      <c r="J15" s="18">
        <v>3361</v>
      </c>
    </row>
    <row r="16" spans="2:10">
      <c r="B16" s="3"/>
      <c r="C16" s="14"/>
      <c r="D16" s="19"/>
      <c r="E16" s="19"/>
      <c r="F16" s="19"/>
      <c r="G16" s="21"/>
      <c r="H16" s="21"/>
      <c r="I16" s="21"/>
      <c r="J16" s="21"/>
    </row>
    <row r="17" spans="2:10" ht="12.6" thickBot="1">
      <c r="B17" s="11" t="s">
        <v>20</v>
      </c>
      <c r="C17" s="26"/>
      <c r="D17" s="23">
        <v>-2024</v>
      </c>
      <c r="E17" s="23">
        <v>-4</v>
      </c>
      <c r="F17" s="23">
        <v>-2028</v>
      </c>
      <c r="G17" s="24"/>
      <c r="H17" s="25">
        <v>-1881</v>
      </c>
      <c r="I17" s="25">
        <v>-70</v>
      </c>
      <c r="J17" s="25">
        <v>-1951</v>
      </c>
    </row>
    <row r="18" spans="2:10">
      <c r="B18" s="13" t="s">
        <v>21</v>
      </c>
      <c r="C18" s="16">
        <v>2</v>
      </c>
      <c r="D18" s="17">
        <v>2829</v>
      </c>
      <c r="E18" s="17">
        <v>-8</v>
      </c>
      <c r="F18" s="17">
        <v>2821</v>
      </c>
      <c r="G18" s="20"/>
      <c r="H18" s="18">
        <v>2509</v>
      </c>
      <c r="I18" s="18">
        <v>-1099</v>
      </c>
      <c r="J18" s="18">
        <v>1410</v>
      </c>
    </row>
    <row r="19" spans="2:10">
      <c r="B19" s="3"/>
      <c r="C19" s="14"/>
      <c r="D19" s="19"/>
      <c r="E19" s="19"/>
      <c r="F19" s="19"/>
      <c r="G19" s="21"/>
      <c r="H19" s="21"/>
      <c r="I19" s="21"/>
      <c r="J19" s="21"/>
    </row>
    <row r="20" spans="2:10">
      <c r="B20" s="3" t="s">
        <v>22</v>
      </c>
      <c r="C20" s="14">
        <v>13</v>
      </c>
      <c r="D20" s="19">
        <v>6</v>
      </c>
      <c r="E20" s="19" t="s">
        <v>13</v>
      </c>
      <c r="F20" s="19">
        <v>6</v>
      </c>
      <c r="G20" s="20"/>
      <c r="H20" s="21">
        <v>8</v>
      </c>
      <c r="I20" s="21" t="s">
        <v>13</v>
      </c>
      <c r="J20" s="21">
        <v>8</v>
      </c>
    </row>
    <row r="21" spans="2:10">
      <c r="B21" s="3" t="s">
        <v>23</v>
      </c>
      <c r="C21" s="14">
        <v>5</v>
      </c>
      <c r="D21" s="19">
        <v>267</v>
      </c>
      <c r="E21" s="19" t="s">
        <v>13</v>
      </c>
      <c r="F21" s="19">
        <v>267</v>
      </c>
      <c r="G21" s="20"/>
      <c r="H21" s="21">
        <v>87</v>
      </c>
      <c r="I21" s="21" t="s">
        <v>13</v>
      </c>
      <c r="J21" s="21">
        <v>87</v>
      </c>
    </row>
    <row r="22" spans="2:10" ht="12.6" thickBot="1">
      <c r="B22" s="11" t="s">
        <v>24</v>
      </c>
      <c r="C22" s="22">
        <v>5</v>
      </c>
      <c r="D22" s="23">
        <v>-825</v>
      </c>
      <c r="E22" s="23">
        <v>20</v>
      </c>
      <c r="F22" s="23">
        <v>-805</v>
      </c>
      <c r="G22" s="24"/>
      <c r="H22" s="25">
        <v>-650</v>
      </c>
      <c r="I22" s="25">
        <v>27</v>
      </c>
      <c r="J22" s="25">
        <v>-623</v>
      </c>
    </row>
    <row r="23" spans="2:10">
      <c r="B23" s="13" t="s">
        <v>25</v>
      </c>
      <c r="C23" s="16"/>
      <c r="D23" s="17">
        <v>2277</v>
      </c>
      <c r="E23" s="17">
        <v>12</v>
      </c>
      <c r="F23" s="17">
        <v>2289</v>
      </c>
      <c r="G23" s="20"/>
      <c r="H23" s="18">
        <v>1954</v>
      </c>
      <c r="I23" s="18">
        <v>-1072</v>
      </c>
      <c r="J23" s="18">
        <v>882</v>
      </c>
    </row>
    <row r="24" spans="2:10">
      <c r="B24" s="3"/>
      <c r="C24" s="14"/>
      <c r="D24" s="19"/>
      <c r="E24" s="19"/>
      <c r="F24" s="19"/>
      <c r="G24" s="21"/>
      <c r="H24" s="21"/>
      <c r="I24" s="21"/>
      <c r="J24" s="21"/>
    </row>
    <row r="25" spans="2:10" ht="12.6" thickBot="1">
      <c r="B25" s="11" t="s">
        <v>26</v>
      </c>
      <c r="C25" s="22">
        <v>6</v>
      </c>
      <c r="D25" s="23">
        <v>-593</v>
      </c>
      <c r="E25" s="23">
        <v>68</v>
      </c>
      <c r="F25" s="23">
        <v>-525</v>
      </c>
      <c r="G25" s="24"/>
      <c r="H25" s="25">
        <v>-419</v>
      </c>
      <c r="I25" s="25">
        <v>195</v>
      </c>
      <c r="J25" s="25">
        <v>-224</v>
      </c>
    </row>
    <row r="26" spans="2:10">
      <c r="B26" s="13" t="s">
        <v>27</v>
      </c>
      <c r="C26" s="16"/>
      <c r="D26" s="17">
        <v>1684</v>
      </c>
      <c r="E26" s="17">
        <v>80</v>
      </c>
      <c r="F26" s="17">
        <v>1764</v>
      </c>
      <c r="G26" s="20"/>
      <c r="H26" s="18">
        <v>1535</v>
      </c>
      <c r="I26" s="18">
        <v>-877</v>
      </c>
      <c r="J26" s="18">
        <v>658</v>
      </c>
    </row>
    <row r="27" spans="2:10">
      <c r="B27" s="3"/>
      <c r="C27" s="14"/>
      <c r="D27" s="19"/>
      <c r="E27" s="19"/>
      <c r="F27" s="19"/>
      <c r="G27" s="21"/>
      <c r="H27" s="21"/>
      <c r="I27" s="21"/>
      <c r="J27" s="21"/>
    </row>
    <row r="28" spans="2:10">
      <c r="B28" s="13" t="s">
        <v>28</v>
      </c>
      <c r="C28" s="16"/>
      <c r="D28" s="27"/>
      <c r="E28" s="27"/>
      <c r="F28" s="27"/>
      <c r="G28" s="20"/>
      <c r="H28" s="20"/>
      <c r="I28" s="20"/>
      <c r="J28" s="20"/>
    </row>
    <row r="29" spans="2:10">
      <c r="B29" s="3" t="s">
        <v>29</v>
      </c>
      <c r="C29" s="14">
        <v>7</v>
      </c>
      <c r="D29" s="19">
        <v>56</v>
      </c>
      <c r="E29" s="19">
        <v>-628</v>
      </c>
      <c r="F29" s="19">
        <v>-572</v>
      </c>
      <c r="G29" s="20"/>
      <c r="H29" s="21">
        <v>91</v>
      </c>
      <c r="I29" s="21">
        <v>-13</v>
      </c>
      <c r="J29" s="21">
        <v>78</v>
      </c>
    </row>
    <row r="30" spans="2:10" ht="12.6" thickBot="1">
      <c r="B30" s="111" t="s">
        <v>30</v>
      </c>
      <c r="C30" s="112"/>
      <c r="D30" s="113">
        <v>1740</v>
      </c>
      <c r="E30" s="113">
        <v>-548</v>
      </c>
      <c r="F30" s="113">
        <v>1192</v>
      </c>
      <c r="G30" s="114"/>
      <c r="H30" s="115">
        <v>1626</v>
      </c>
      <c r="I30" s="115">
        <v>-890</v>
      </c>
      <c r="J30" s="115">
        <v>736</v>
      </c>
    </row>
    <row r="31" spans="2:10">
      <c r="B31" s="3"/>
      <c r="C31" s="14"/>
      <c r="D31" s="19"/>
      <c r="E31" s="19"/>
      <c r="F31" s="19"/>
      <c r="G31" s="21"/>
      <c r="H31" s="21"/>
      <c r="I31" s="21"/>
      <c r="J31" s="21"/>
    </row>
    <row r="32" spans="2:10">
      <c r="B32" s="13" t="s">
        <v>31</v>
      </c>
      <c r="C32" s="14"/>
      <c r="D32" s="30"/>
      <c r="E32" s="19"/>
      <c r="F32" s="19"/>
      <c r="G32" s="21"/>
      <c r="H32" s="21"/>
      <c r="I32" s="21"/>
      <c r="J32" s="21"/>
    </row>
    <row r="33" spans="2:10">
      <c r="B33" s="3" t="s">
        <v>32</v>
      </c>
      <c r="C33" s="16"/>
      <c r="D33" s="19">
        <v>1736</v>
      </c>
      <c r="E33" s="19">
        <v>-548</v>
      </c>
      <c r="F33" s="19">
        <v>1188</v>
      </c>
      <c r="G33" s="20"/>
      <c r="H33" s="21">
        <v>1627</v>
      </c>
      <c r="I33" s="21">
        <v>-890</v>
      </c>
      <c r="J33" s="21">
        <v>737</v>
      </c>
    </row>
    <row r="34" spans="2:10" ht="12.6" thickBot="1">
      <c r="B34" s="11" t="s">
        <v>33</v>
      </c>
      <c r="C34" s="26"/>
      <c r="D34" s="23">
        <v>4</v>
      </c>
      <c r="E34" s="23" t="s">
        <v>13</v>
      </c>
      <c r="F34" s="23">
        <v>4</v>
      </c>
      <c r="G34" s="24"/>
      <c r="H34" s="25">
        <v>-1</v>
      </c>
      <c r="I34" s="25" t="s">
        <v>13</v>
      </c>
      <c r="J34" s="25">
        <v>-1</v>
      </c>
    </row>
    <row r="35" spans="2:10" ht="12.6" thickBot="1">
      <c r="B35" s="11"/>
      <c r="C35" s="26"/>
      <c r="D35" s="28">
        <v>1740</v>
      </c>
      <c r="E35" s="28">
        <v>-548</v>
      </c>
      <c r="F35" s="28">
        <v>1192</v>
      </c>
      <c r="G35" s="24"/>
      <c r="H35" s="29">
        <v>1626</v>
      </c>
      <c r="I35" s="29">
        <v>-890</v>
      </c>
      <c r="J35" s="29">
        <v>736</v>
      </c>
    </row>
    <row r="36" spans="2:10">
      <c r="B36" s="3"/>
      <c r="C36" s="14"/>
      <c r="D36" s="9"/>
      <c r="E36" s="9"/>
      <c r="F36" s="9"/>
      <c r="G36" s="14"/>
      <c r="H36" s="14"/>
      <c r="I36" s="14"/>
      <c r="J36" s="14"/>
    </row>
    <row r="37" spans="2:10">
      <c r="B37" s="13" t="s">
        <v>34</v>
      </c>
      <c r="C37" s="14"/>
      <c r="D37" s="9"/>
      <c r="E37" s="9"/>
      <c r="F37" s="9"/>
      <c r="G37" s="14"/>
      <c r="H37" s="14"/>
      <c r="I37" s="14"/>
      <c r="J37" s="14"/>
    </row>
    <row r="38" spans="2:10">
      <c r="B38" s="3" t="s">
        <v>35</v>
      </c>
      <c r="C38" s="14">
        <v>9</v>
      </c>
      <c r="D38" s="9"/>
      <c r="E38" s="9"/>
      <c r="F38" s="9" t="s">
        <v>36</v>
      </c>
      <c r="G38" s="16"/>
      <c r="H38" s="14"/>
      <c r="I38" s="14"/>
      <c r="J38" s="14" t="s">
        <v>37</v>
      </c>
    </row>
    <row r="39" spans="2:10" ht="12.6" thickBot="1">
      <c r="B39" s="11" t="s">
        <v>38</v>
      </c>
      <c r="C39" s="22">
        <v>9</v>
      </c>
      <c r="D39" s="31"/>
      <c r="E39" s="31"/>
      <c r="F39" s="31" t="s">
        <v>39</v>
      </c>
      <c r="G39" s="26"/>
      <c r="H39" s="22"/>
      <c r="I39" s="22"/>
      <c r="J39" s="22" t="s">
        <v>40</v>
      </c>
    </row>
    <row r="40" spans="2:10">
      <c r="B40" s="3"/>
      <c r="C40" s="14"/>
      <c r="D40" s="9"/>
      <c r="E40" s="9"/>
      <c r="F40" s="9"/>
      <c r="G40" s="14"/>
      <c r="H40" s="14"/>
      <c r="I40" s="14"/>
      <c r="J40" s="14"/>
    </row>
    <row r="41" spans="2:10">
      <c r="B41" s="13" t="s">
        <v>41</v>
      </c>
      <c r="C41" s="14"/>
      <c r="D41" s="9"/>
      <c r="E41" s="9"/>
      <c r="F41" s="9"/>
      <c r="G41" s="14"/>
      <c r="H41" s="14"/>
      <c r="I41" s="14"/>
      <c r="J41" s="14"/>
    </row>
    <row r="42" spans="2:10">
      <c r="B42" s="3" t="s">
        <v>35</v>
      </c>
      <c r="C42" s="14">
        <v>9</v>
      </c>
      <c r="D42" s="9"/>
      <c r="E42" s="9"/>
      <c r="F42" s="9" t="s">
        <v>42</v>
      </c>
      <c r="G42" s="16"/>
      <c r="H42" s="14"/>
      <c r="I42" s="14"/>
      <c r="J42" s="14" t="s">
        <v>43</v>
      </c>
    </row>
    <row r="43" spans="2:10" ht="12.6" thickBot="1">
      <c r="B43" s="32" t="s">
        <v>38</v>
      </c>
      <c r="C43" s="33">
        <v>9</v>
      </c>
      <c r="D43" s="31"/>
      <c r="E43" s="31"/>
      <c r="F43" s="31" t="s">
        <v>44</v>
      </c>
      <c r="G43" s="34"/>
      <c r="H43" s="22"/>
      <c r="I43" s="22"/>
      <c r="J43" s="22" t="s">
        <v>45</v>
      </c>
    </row>
    <row r="44" spans="2:10">
      <c r="B44" s="46"/>
    </row>
    <row r="45" spans="2:10">
      <c r="B45" s="46" t="s">
        <v>46</v>
      </c>
    </row>
    <row r="46" spans="2:10">
      <c r="B46" s="169" t="s">
        <v>47</v>
      </c>
      <c r="C46" s="169"/>
      <c r="D46" s="169"/>
      <c r="E46" s="169"/>
      <c r="F46" s="169"/>
      <c r="G46" s="169"/>
      <c r="H46" s="169"/>
      <c r="I46" s="169"/>
      <c r="J46" s="169"/>
    </row>
    <row r="47" spans="2:10">
      <c r="B47" s="169"/>
      <c r="C47" s="169"/>
      <c r="D47" s="169"/>
      <c r="E47" s="169"/>
      <c r="F47" s="169"/>
      <c r="G47" s="169"/>
      <c r="H47" s="169"/>
      <c r="I47" s="169"/>
      <c r="J47" s="169"/>
    </row>
  </sheetData>
  <mergeCells count="8">
    <mergeCell ref="B46:J47"/>
    <mergeCell ref="C4:C6"/>
    <mergeCell ref="F5:F6"/>
    <mergeCell ref="D2:F2"/>
    <mergeCell ref="D3:F3"/>
    <mergeCell ref="H2:J2"/>
    <mergeCell ref="H3:J3"/>
    <mergeCell ref="J5:J6"/>
  </mergeCells>
  <pageMargins left="0.7" right="0.7" top="0.75" bottom="0.75" header="0.3" footer="0.3"/>
  <pageSetup paperSize="9" scale="57" orientation="portrait" verticalDpi="598"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238739-D066-4124-8C8C-F547D2F5772E}">
  <sheetPr>
    <pageSetUpPr fitToPage="1"/>
  </sheetPr>
  <dimension ref="B1:E36"/>
  <sheetViews>
    <sheetView view="pageBreakPreview" zoomScaleNormal="100" zoomScaleSheetLayoutView="100" workbookViewId="0">
      <selection activeCell="B36" sqref="B36"/>
    </sheetView>
  </sheetViews>
  <sheetFormatPr defaultColWidth="9.140625" defaultRowHeight="14.45"/>
  <cols>
    <col min="1" max="1" width="3" customWidth="1"/>
    <col min="2" max="2" width="100.140625" customWidth="1"/>
    <col min="3" max="3" width="5.5703125" customWidth="1"/>
    <col min="4" max="4" width="13.140625" customWidth="1"/>
    <col min="5" max="5" width="14.5703125" customWidth="1"/>
  </cols>
  <sheetData>
    <row r="1" spans="2:5" ht="18.600000000000001">
      <c r="B1" s="64" t="s">
        <v>48</v>
      </c>
    </row>
    <row r="2" spans="2:5">
      <c r="B2" s="180"/>
      <c r="C2" s="178" t="s">
        <v>3</v>
      </c>
      <c r="D2" s="4" t="s">
        <v>1</v>
      </c>
      <c r="E2" s="7" t="s">
        <v>1</v>
      </c>
    </row>
    <row r="3" spans="2:5" ht="24">
      <c r="B3" s="180"/>
      <c r="C3" s="178"/>
      <c r="D3" s="79">
        <v>45346</v>
      </c>
      <c r="E3" s="80" t="s">
        <v>49</v>
      </c>
    </row>
    <row r="4" spans="2:5" ht="15" thickBot="1">
      <c r="B4" s="181"/>
      <c r="C4" s="179"/>
      <c r="D4" s="35" t="s">
        <v>10</v>
      </c>
      <c r="E4" s="36" t="s">
        <v>10</v>
      </c>
    </row>
    <row r="5" spans="2:5">
      <c r="B5" s="124" t="s">
        <v>50</v>
      </c>
      <c r="C5" s="10"/>
      <c r="D5" s="125"/>
      <c r="E5" s="39"/>
    </row>
    <row r="6" spans="2:5">
      <c r="B6" s="2" t="s">
        <v>51</v>
      </c>
      <c r="C6" s="10"/>
      <c r="D6" s="136" t="s">
        <v>13</v>
      </c>
      <c r="E6" s="41">
        <v>2</v>
      </c>
    </row>
    <row r="7" spans="2:5">
      <c r="B7" s="2" t="s">
        <v>52</v>
      </c>
      <c r="C7" s="10">
        <v>29</v>
      </c>
      <c r="D7" s="118">
        <v>-251</v>
      </c>
      <c r="E7" s="41">
        <v>-3341</v>
      </c>
    </row>
    <row r="8" spans="2:5">
      <c r="B8" s="2" t="s">
        <v>53</v>
      </c>
      <c r="C8" s="10"/>
      <c r="D8" s="118">
        <v>-38</v>
      </c>
      <c r="E8" s="41">
        <v>54</v>
      </c>
    </row>
    <row r="9" spans="2:5" ht="15" thickBot="1">
      <c r="B9" s="126" t="s">
        <v>54</v>
      </c>
      <c r="C9" s="127">
        <v>6</v>
      </c>
      <c r="D9" s="119">
        <v>62</v>
      </c>
      <c r="E9" s="74">
        <v>853</v>
      </c>
    </row>
    <row r="10" spans="2:5" ht="15" thickBot="1">
      <c r="B10" s="128"/>
      <c r="C10" s="129"/>
      <c r="D10" s="120">
        <f>SUM(D6:D9)</f>
        <v>-227</v>
      </c>
      <c r="E10" s="44">
        <v>-2432</v>
      </c>
    </row>
    <row r="11" spans="2:5">
      <c r="B11" s="124" t="s">
        <v>55</v>
      </c>
      <c r="C11" s="10"/>
      <c r="D11" s="121"/>
      <c r="E11" s="45"/>
    </row>
    <row r="12" spans="2:5">
      <c r="B12" s="2" t="s">
        <v>51</v>
      </c>
      <c r="C12" s="10"/>
      <c r="D12" s="118">
        <v>16</v>
      </c>
      <c r="E12" s="41">
        <v>-43</v>
      </c>
    </row>
    <row r="13" spans="2:5">
      <c r="B13" s="2" t="s">
        <v>56</v>
      </c>
      <c r="C13" s="10"/>
      <c r="D13" s="118"/>
      <c r="E13" s="45"/>
    </row>
    <row r="14" spans="2:5">
      <c r="B14" s="130" t="s">
        <v>57</v>
      </c>
      <c r="C14" s="10"/>
      <c r="D14" s="118">
        <v>-116</v>
      </c>
      <c r="E14" s="41">
        <v>120</v>
      </c>
    </row>
    <row r="15" spans="2:5">
      <c r="B15" s="2" t="s">
        <v>58</v>
      </c>
      <c r="C15" s="10"/>
      <c r="D15" s="118"/>
      <c r="E15" s="45"/>
    </row>
    <row r="16" spans="2:5">
      <c r="B16" s="131" t="s">
        <v>59</v>
      </c>
      <c r="C16" s="10"/>
      <c r="D16" s="118">
        <v>25</v>
      </c>
      <c r="E16" s="41">
        <v>17</v>
      </c>
    </row>
    <row r="17" spans="2:5">
      <c r="B17" s="131" t="s">
        <v>60</v>
      </c>
      <c r="C17" s="10"/>
      <c r="D17" s="118">
        <v>-56</v>
      </c>
      <c r="E17" s="41">
        <v>-61</v>
      </c>
    </row>
    <row r="18" spans="2:5">
      <c r="B18" s="116" t="s">
        <v>61</v>
      </c>
      <c r="C18" s="10">
        <v>24</v>
      </c>
      <c r="D18" s="118">
        <v>-4</v>
      </c>
      <c r="E18" s="41">
        <v>39</v>
      </c>
    </row>
    <row r="19" spans="2:5">
      <c r="B19" s="116" t="s">
        <v>62</v>
      </c>
      <c r="C19" s="10">
        <v>24</v>
      </c>
      <c r="D19" s="118">
        <v>1</v>
      </c>
      <c r="E19" s="41">
        <v>-20</v>
      </c>
    </row>
    <row r="20" spans="2:5" ht="15" thickBot="1">
      <c r="B20" s="126" t="s">
        <v>63</v>
      </c>
      <c r="C20" s="127">
        <v>6</v>
      </c>
      <c r="D20" s="119">
        <v>-6</v>
      </c>
      <c r="E20" s="91">
        <v>17</v>
      </c>
    </row>
    <row r="21" spans="2:5" ht="15" thickBot="1">
      <c r="B21" s="128"/>
      <c r="C21" s="129"/>
      <c r="D21" s="120">
        <f>SUM(D12:D20)</f>
        <v>-140</v>
      </c>
      <c r="E21" s="89">
        <v>69</v>
      </c>
    </row>
    <row r="22" spans="2:5">
      <c r="B22" s="124" t="s">
        <v>64</v>
      </c>
      <c r="C22" s="10"/>
      <c r="D22" s="122">
        <f>SUM(D10,D21)</f>
        <v>-367</v>
      </c>
      <c r="E22" s="48">
        <v>-2363</v>
      </c>
    </row>
    <row r="23" spans="2:5" ht="15" thickBot="1">
      <c r="B23" s="126" t="s">
        <v>65</v>
      </c>
      <c r="C23" s="127"/>
      <c r="D23" s="119">
        <v>1192</v>
      </c>
      <c r="E23" s="88">
        <v>736</v>
      </c>
    </row>
    <row r="24" spans="2:5" ht="15" thickBot="1">
      <c r="B24" s="132" t="s">
        <v>66</v>
      </c>
      <c r="C24" s="133"/>
      <c r="D24" s="120">
        <f>SUM(D22:D23)</f>
        <v>825</v>
      </c>
      <c r="E24" s="90">
        <v>-1627</v>
      </c>
    </row>
    <row r="25" spans="2:5">
      <c r="B25" s="134"/>
      <c r="C25" s="10"/>
      <c r="D25" s="121"/>
      <c r="E25" s="41"/>
    </row>
    <row r="26" spans="2:5">
      <c r="B26" s="124" t="s">
        <v>31</v>
      </c>
      <c r="C26" s="10"/>
      <c r="D26" s="121"/>
      <c r="E26" s="41"/>
    </row>
    <row r="27" spans="2:5">
      <c r="B27" s="2" t="s">
        <v>32</v>
      </c>
      <c r="C27" s="10"/>
      <c r="D27" s="121">
        <v>820</v>
      </c>
      <c r="E27" s="41">
        <v>-1632</v>
      </c>
    </row>
    <row r="28" spans="2:5" ht="15" thickBot="1">
      <c r="B28" s="126" t="s">
        <v>33</v>
      </c>
      <c r="C28" s="127"/>
      <c r="D28" s="123">
        <v>5</v>
      </c>
      <c r="E28" s="88">
        <v>5</v>
      </c>
    </row>
    <row r="29" spans="2:5" ht="15" thickBot="1">
      <c r="B29" s="132" t="s">
        <v>66</v>
      </c>
      <c r="C29" s="133"/>
      <c r="D29" s="120">
        <f>SUM(D27:D28)</f>
        <v>825</v>
      </c>
      <c r="E29" s="90">
        <v>-1627</v>
      </c>
    </row>
    <row r="30" spans="2:5">
      <c r="B30" s="134"/>
      <c r="C30" s="10"/>
      <c r="D30" s="121"/>
      <c r="E30" s="41"/>
    </row>
    <row r="31" spans="2:5">
      <c r="B31" s="124" t="s">
        <v>67</v>
      </c>
      <c r="C31" s="10"/>
      <c r="D31" s="121"/>
      <c r="E31" s="41"/>
    </row>
    <row r="32" spans="2:5">
      <c r="B32" s="2" t="s">
        <v>11</v>
      </c>
      <c r="C32" s="10"/>
      <c r="D32" s="118">
        <v>1392</v>
      </c>
      <c r="E32" s="41">
        <v>-1710</v>
      </c>
    </row>
    <row r="33" spans="2:5" ht="15" thickBot="1">
      <c r="B33" s="126" t="s">
        <v>28</v>
      </c>
      <c r="C33" s="10">
        <v>7</v>
      </c>
      <c r="D33" s="118">
        <v>-572</v>
      </c>
      <c r="E33" s="1">
        <v>78</v>
      </c>
    </row>
    <row r="34" spans="2:5" ht="15" thickBot="1">
      <c r="B34" s="135"/>
      <c r="C34" s="129"/>
      <c r="D34" s="120">
        <f>SUM(D32:D33)</f>
        <v>820</v>
      </c>
      <c r="E34" s="90">
        <v>-1632</v>
      </c>
    </row>
    <row r="35" spans="2:5">
      <c r="B35" s="2"/>
      <c r="C35" s="10"/>
      <c r="D35" s="161"/>
      <c r="E35" s="1"/>
    </row>
    <row r="36" spans="2:5">
      <c r="B36" s="165" t="s">
        <v>68</v>
      </c>
      <c r="C36" s="10"/>
      <c r="D36" s="161"/>
      <c r="E36" s="1"/>
    </row>
  </sheetData>
  <mergeCells count="2">
    <mergeCell ref="B2:B4"/>
    <mergeCell ref="C2:C4"/>
  </mergeCells>
  <pageMargins left="0.7" right="0.7" top="0.75" bottom="0.75" header="0.3" footer="0.3"/>
  <pageSetup paperSize="9" scale="71" fitToHeight="0" orientation="portrait" verticalDpi="598"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E9B9E-301A-4F10-BCB6-9E4311E1BB0F}">
  <sheetPr>
    <pageSetUpPr fitToPage="1"/>
  </sheetPr>
  <dimension ref="B1:F67"/>
  <sheetViews>
    <sheetView view="pageBreakPreview" topLeftCell="A19" zoomScaleNormal="100" zoomScaleSheetLayoutView="100" workbookViewId="0">
      <selection activeCell="B64" sqref="B64"/>
    </sheetView>
  </sheetViews>
  <sheetFormatPr defaultColWidth="9.140625" defaultRowHeight="14.45"/>
  <cols>
    <col min="1" max="1" width="2.85546875" customWidth="1"/>
    <col min="2" max="2" width="66.85546875" customWidth="1"/>
    <col min="4" max="4" width="11.140625" customWidth="1"/>
    <col min="5" max="5" width="10.85546875" customWidth="1"/>
  </cols>
  <sheetData>
    <row r="1" spans="2:6" ht="18.600000000000001">
      <c r="B1" s="64" t="s">
        <v>69</v>
      </c>
    </row>
    <row r="2" spans="2:6" ht="24">
      <c r="B2" s="180"/>
      <c r="C2" s="178" t="s">
        <v>3</v>
      </c>
      <c r="D2" s="94" t="s">
        <v>70</v>
      </c>
      <c r="E2" s="51" t="s">
        <v>71</v>
      </c>
      <c r="F2" s="51" t="s">
        <v>72</v>
      </c>
    </row>
    <row r="3" spans="2:6">
      <c r="B3" s="180"/>
      <c r="C3" s="178"/>
      <c r="D3" s="4"/>
      <c r="E3" s="7" t="s">
        <v>73</v>
      </c>
      <c r="F3" s="7" t="s">
        <v>73</v>
      </c>
    </row>
    <row r="4" spans="2:6" ht="15" thickBot="1">
      <c r="B4" s="181"/>
      <c r="C4" s="179"/>
      <c r="D4" s="35" t="s">
        <v>10</v>
      </c>
      <c r="E4" s="36" t="s">
        <v>10</v>
      </c>
      <c r="F4" s="36" t="s">
        <v>10</v>
      </c>
    </row>
    <row r="5" spans="2:6">
      <c r="B5" s="13" t="s">
        <v>74</v>
      </c>
      <c r="C5" s="37"/>
      <c r="D5" s="38"/>
      <c r="E5" s="39"/>
    </row>
    <row r="6" spans="2:6">
      <c r="B6" s="3" t="s">
        <v>75</v>
      </c>
      <c r="C6" s="37">
        <v>10</v>
      </c>
      <c r="D6" s="40">
        <v>5066</v>
      </c>
      <c r="E6" s="41">
        <v>5375</v>
      </c>
      <c r="F6" s="41">
        <v>5360</v>
      </c>
    </row>
    <row r="7" spans="2:6">
      <c r="B7" s="3" t="s">
        <v>76</v>
      </c>
      <c r="C7" s="37">
        <v>11</v>
      </c>
      <c r="D7" s="40">
        <v>17221</v>
      </c>
      <c r="E7" s="41">
        <v>16862</v>
      </c>
      <c r="F7" s="41">
        <v>17060</v>
      </c>
    </row>
    <row r="8" spans="2:6">
      <c r="B8" s="3" t="s">
        <v>77</v>
      </c>
      <c r="C8" s="37">
        <v>12</v>
      </c>
      <c r="D8" s="40">
        <v>5478</v>
      </c>
      <c r="E8" s="41">
        <v>5500</v>
      </c>
      <c r="F8" s="41">
        <v>5720</v>
      </c>
    </row>
    <row r="9" spans="2:6">
      <c r="B9" s="3" t="s">
        <v>78</v>
      </c>
      <c r="C9" s="37"/>
      <c r="D9" s="40">
        <v>24</v>
      </c>
      <c r="E9" s="41">
        <v>24</v>
      </c>
      <c r="F9" s="41">
        <v>22</v>
      </c>
    </row>
    <row r="10" spans="2:6">
      <c r="B10" s="3" t="s">
        <v>79</v>
      </c>
      <c r="C10" s="37">
        <v>13</v>
      </c>
      <c r="D10" s="40">
        <v>102</v>
      </c>
      <c r="E10" s="41">
        <v>93</v>
      </c>
      <c r="F10" s="41">
        <v>86</v>
      </c>
    </row>
    <row r="11" spans="2:6">
      <c r="B11" s="3" t="s">
        <v>80</v>
      </c>
      <c r="C11" s="37">
        <v>15</v>
      </c>
      <c r="D11" s="40">
        <v>1546</v>
      </c>
      <c r="E11" s="41">
        <v>1339</v>
      </c>
      <c r="F11" s="41">
        <v>1253</v>
      </c>
    </row>
    <row r="12" spans="2:6">
      <c r="B12" s="3" t="s">
        <v>81</v>
      </c>
      <c r="C12" s="37">
        <v>17</v>
      </c>
      <c r="D12" s="40">
        <v>36</v>
      </c>
      <c r="E12" s="41">
        <v>79</v>
      </c>
      <c r="F12" s="41">
        <v>159</v>
      </c>
    </row>
    <row r="13" spans="2:6">
      <c r="B13" s="3" t="s">
        <v>82</v>
      </c>
      <c r="C13" s="37">
        <v>23</v>
      </c>
      <c r="D13" s="40" t="s">
        <v>13</v>
      </c>
      <c r="E13" s="41">
        <v>3029</v>
      </c>
      <c r="F13" s="41">
        <v>3141</v>
      </c>
    </row>
    <row r="14" spans="2:6">
      <c r="B14" s="3" t="s">
        <v>83</v>
      </c>
      <c r="C14" s="37">
        <v>24</v>
      </c>
      <c r="D14" s="40">
        <v>125</v>
      </c>
      <c r="E14" s="41">
        <v>135</v>
      </c>
      <c r="F14" s="41">
        <v>171</v>
      </c>
    </row>
    <row r="15" spans="2:6">
      <c r="B15" s="3" t="s">
        <v>84</v>
      </c>
      <c r="C15" s="37">
        <v>26</v>
      </c>
      <c r="D15" s="40">
        <v>781</v>
      </c>
      <c r="E15" s="41">
        <v>873</v>
      </c>
      <c r="F15" s="41">
        <v>942</v>
      </c>
    </row>
    <row r="16" spans="2:6">
      <c r="B16" s="3" t="s">
        <v>85</v>
      </c>
      <c r="C16" s="37">
        <v>29</v>
      </c>
      <c r="D16" s="40">
        <v>22</v>
      </c>
      <c r="E16" s="41">
        <v>6</v>
      </c>
      <c r="F16" s="41">
        <v>3150</v>
      </c>
    </row>
    <row r="17" spans="2:6" ht="15" thickBot="1">
      <c r="B17" s="11" t="s">
        <v>86</v>
      </c>
      <c r="C17" s="73">
        <v>6</v>
      </c>
      <c r="D17" s="42">
        <v>32</v>
      </c>
      <c r="E17" s="74">
        <v>84</v>
      </c>
      <c r="F17" s="74">
        <v>88</v>
      </c>
    </row>
    <row r="18" spans="2:6" ht="15" thickBot="1">
      <c r="B18" s="11"/>
      <c r="C18" s="73"/>
      <c r="D18" s="43">
        <v>30433</v>
      </c>
      <c r="E18" s="44">
        <v>33399</v>
      </c>
      <c r="F18" s="44">
        <v>37152</v>
      </c>
    </row>
    <row r="19" spans="2:6">
      <c r="B19" s="13" t="s">
        <v>87</v>
      </c>
      <c r="C19" s="37"/>
      <c r="D19" s="40"/>
      <c r="E19" s="41"/>
    </row>
    <row r="20" spans="2:6">
      <c r="B20" s="3" t="s">
        <v>80</v>
      </c>
      <c r="C20" s="37">
        <v>15</v>
      </c>
      <c r="D20" s="40">
        <v>206</v>
      </c>
      <c r="E20" s="41">
        <v>353</v>
      </c>
      <c r="F20" s="41">
        <v>226</v>
      </c>
    </row>
    <row r="21" spans="2:6">
      <c r="B21" s="3" t="s">
        <v>88</v>
      </c>
      <c r="C21" s="37">
        <v>16</v>
      </c>
      <c r="D21" s="40">
        <v>2635</v>
      </c>
      <c r="E21" s="41">
        <v>2510</v>
      </c>
      <c r="F21" s="41">
        <v>2339</v>
      </c>
    </row>
    <row r="22" spans="2:6">
      <c r="B22" s="3" t="s">
        <v>81</v>
      </c>
      <c r="C22" s="37">
        <v>17</v>
      </c>
      <c r="D22" s="40">
        <v>1349</v>
      </c>
      <c r="E22" s="41">
        <v>1235</v>
      </c>
      <c r="F22" s="41">
        <v>1218</v>
      </c>
    </row>
    <row r="23" spans="2:6">
      <c r="B23" s="3" t="s">
        <v>82</v>
      </c>
      <c r="C23" s="37">
        <v>23</v>
      </c>
      <c r="D23" s="40" t="s">
        <v>13</v>
      </c>
      <c r="E23" s="41">
        <v>3948</v>
      </c>
      <c r="F23" s="41">
        <v>3251</v>
      </c>
    </row>
    <row r="24" spans="2:6">
      <c r="B24" s="3" t="s">
        <v>84</v>
      </c>
      <c r="C24" s="37">
        <v>26</v>
      </c>
      <c r="D24" s="40">
        <v>55</v>
      </c>
      <c r="E24" s="41">
        <v>57</v>
      </c>
      <c r="F24" s="41">
        <v>69</v>
      </c>
    </row>
    <row r="25" spans="2:6">
      <c r="B25" s="3" t="s">
        <v>89</v>
      </c>
      <c r="C25" s="37"/>
      <c r="D25" s="40">
        <v>110</v>
      </c>
      <c r="E25" s="41">
        <v>63</v>
      </c>
      <c r="F25" s="41">
        <v>93</v>
      </c>
    </row>
    <row r="26" spans="2:6">
      <c r="B26" s="3" t="s">
        <v>90</v>
      </c>
      <c r="C26" s="37">
        <v>18</v>
      </c>
      <c r="D26" s="40">
        <v>2128</v>
      </c>
      <c r="E26" s="41">
        <v>1628</v>
      </c>
      <c r="F26" s="41">
        <v>2076</v>
      </c>
    </row>
    <row r="27" spans="2:6" ht="15" thickBot="1">
      <c r="B27" s="11" t="s">
        <v>91</v>
      </c>
      <c r="C27" s="73">
        <v>18</v>
      </c>
      <c r="D27" s="42">
        <v>2340</v>
      </c>
      <c r="E27" s="74">
        <v>2465</v>
      </c>
      <c r="F27" s="74">
        <v>2345</v>
      </c>
    </row>
    <row r="28" spans="2:6" ht="15" thickBot="1">
      <c r="B28" s="11"/>
      <c r="C28" s="73"/>
      <c r="D28" s="43">
        <v>8823</v>
      </c>
      <c r="E28" s="44">
        <v>12259</v>
      </c>
      <c r="F28" s="44">
        <v>11617</v>
      </c>
    </row>
    <row r="29" spans="2:6" ht="15" thickBot="1">
      <c r="B29" s="11" t="s">
        <v>92</v>
      </c>
      <c r="C29" s="73">
        <v>7</v>
      </c>
      <c r="D29" s="42">
        <v>7783</v>
      </c>
      <c r="E29" s="74">
        <v>210</v>
      </c>
      <c r="F29" s="74">
        <v>368</v>
      </c>
    </row>
    <row r="30" spans="2:6" ht="15" thickBot="1">
      <c r="B30" s="11"/>
      <c r="C30" s="73"/>
      <c r="D30" s="43">
        <v>16606</v>
      </c>
      <c r="E30" s="44">
        <v>12469</v>
      </c>
      <c r="F30" s="44">
        <v>11985</v>
      </c>
    </row>
    <row r="31" spans="2:6">
      <c r="B31" s="3"/>
      <c r="C31" s="37"/>
      <c r="D31" s="47"/>
      <c r="E31" s="48"/>
    </row>
    <row r="32" spans="2:6">
      <c r="B32" s="13" t="s">
        <v>93</v>
      </c>
      <c r="C32" s="37"/>
      <c r="D32" s="40"/>
      <c r="E32" s="41"/>
    </row>
    <row r="33" spans="2:6">
      <c r="B33" s="3" t="s">
        <v>94</v>
      </c>
      <c r="C33" s="37">
        <v>19</v>
      </c>
      <c r="D33" s="40">
        <v>-10264</v>
      </c>
      <c r="E33" s="41">
        <v>-9762</v>
      </c>
      <c r="F33" s="41">
        <v>-9040</v>
      </c>
    </row>
    <row r="34" spans="2:6">
      <c r="B34" s="3" t="s">
        <v>95</v>
      </c>
      <c r="C34" s="37">
        <v>21</v>
      </c>
      <c r="D34" s="40">
        <v>-1536</v>
      </c>
      <c r="E34" s="41">
        <v>-1770</v>
      </c>
      <c r="F34" s="41">
        <v>-725</v>
      </c>
    </row>
    <row r="35" spans="2:6">
      <c r="B35" s="3" t="s">
        <v>96</v>
      </c>
      <c r="C35" s="37">
        <v>12</v>
      </c>
      <c r="D35" s="40">
        <v>-584</v>
      </c>
      <c r="E35" s="41">
        <v>-595</v>
      </c>
      <c r="F35" s="41">
        <v>-547</v>
      </c>
    </row>
    <row r="36" spans="2:6">
      <c r="B36" s="3" t="s">
        <v>97</v>
      </c>
      <c r="C36" s="37">
        <v>22</v>
      </c>
      <c r="D36" s="40">
        <v>-306</v>
      </c>
      <c r="E36" s="41">
        <v>-366</v>
      </c>
      <c r="F36" s="41">
        <v>-283</v>
      </c>
    </row>
    <row r="37" spans="2:6">
      <c r="B37" s="3" t="s">
        <v>98</v>
      </c>
      <c r="C37" s="37">
        <v>24</v>
      </c>
      <c r="D37" s="40">
        <v>-526</v>
      </c>
      <c r="E37" s="41">
        <v>-501</v>
      </c>
      <c r="F37" s="41">
        <v>-588</v>
      </c>
    </row>
    <row r="38" spans="2:6">
      <c r="B38" s="3" t="s">
        <v>99</v>
      </c>
      <c r="C38" s="37">
        <v>25</v>
      </c>
      <c r="D38" s="40">
        <v>-108</v>
      </c>
      <c r="E38" s="41">
        <v>-4485</v>
      </c>
      <c r="F38" s="41">
        <v>-4729</v>
      </c>
    </row>
    <row r="39" spans="2:6">
      <c r="B39" s="3" t="s">
        <v>84</v>
      </c>
      <c r="C39" s="37">
        <v>26</v>
      </c>
      <c r="D39" s="40">
        <v>-25</v>
      </c>
      <c r="E39" s="41">
        <v>-99</v>
      </c>
      <c r="F39" s="41">
        <v>-26</v>
      </c>
    </row>
    <row r="40" spans="2:6" ht="15" thickBot="1">
      <c r="B40" s="11" t="s">
        <v>100</v>
      </c>
      <c r="C40" s="73"/>
      <c r="D40" s="42">
        <v>-1</v>
      </c>
      <c r="E40" s="74">
        <v>-18</v>
      </c>
      <c r="F40" s="74">
        <v>-11</v>
      </c>
    </row>
    <row r="41" spans="2:6" ht="15" thickBot="1">
      <c r="B41" s="11"/>
      <c r="C41" s="73"/>
      <c r="D41" s="43">
        <v>-13350</v>
      </c>
      <c r="E41" s="44">
        <v>-17596</v>
      </c>
      <c r="F41" s="44">
        <v>-15949</v>
      </c>
    </row>
    <row r="42" spans="2:6" ht="15" thickBot="1">
      <c r="B42" s="11" t="s">
        <v>101</v>
      </c>
      <c r="C42" s="73">
        <v>7</v>
      </c>
      <c r="D42" s="42">
        <v>-7122</v>
      </c>
      <c r="E42" s="74">
        <v>-14</v>
      </c>
      <c r="F42" s="74">
        <v>-14</v>
      </c>
    </row>
    <row r="43" spans="2:6" ht="15" thickBot="1">
      <c r="B43" s="49" t="s">
        <v>102</v>
      </c>
      <c r="C43" s="73"/>
      <c r="D43" s="43">
        <v>-3866</v>
      </c>
      <c r="E43" s="44">
        <v>-5141</v>
      </c>
      <c r="F43" s="44">
        <v>-3978</v>
      </c>
    </row>
    <row r="44" spans="2:6">
      <c r="B44" s="13" t="s">
        <v>103</v>
      </c>
      <c r="C44" s="37"/>
      <c r="D44" s="40"/>
      <c r="E44" s="41"/>
    </row>
    <row r="45" spans="2:6">
      <c r="B45" s="3" t="s">
        <v>94</v>
      </c>
      <c r="C45" s="37">
        <v>19</v>
      </c>
      <c r="D45" s="40">
        <v>-39</v>
      </c>
      <c r="E45" s="41">
        <v>-54</v>
      </c>
      <c r="F45" s="41">
        <v>-54</v>
      </c>
    </row>
    <row r="46" spans="2:6">
      <c r="B46" s="3" t="s">
        <v>95</v>
      </c>
      <c r="C46" s="37">
        <v>21</v>
      </c>
      <c r="D46" s="40">
        <v>-5683</v>
      </c>
      <c r="E46" s="41">
        <v>-5581</v>
      </c>
      <c r="F46" s="41">
        <v>-6674</v>
      </c>
    </row>
    <row r="47" spans="2:6">
      <c r="B47" s="3" t="s">
        <v>96</v>
      </c>
      <c r="C47" s="37">
        <v>12</v>
      </c>
      <c r="D47" s="40">
        <v>-7038</v>
      </c>
      <c r="E47" s="41">
        <v>-7132</v>
      </c>
      <c r="F47" s="41">
        <v>-7411</v>
      </c>
    </row>
    <row r="48" spans="2:6">
      <c r="B48" s="3" t="s">
        <v>97</v>
      </c>
      <c r="C48" s="37">
        <v>22</v>
      </c>
      <c r="D48" s="40">
        <v>-175</v>
      </c>
      <c r="E48" s="41">
        <v>-194</v>
      </c>
      <c r="F48" s="41">
        <v>-183</v>
      </c>
    </row>
    <row r="49" spans="2:6">
      <c r="B49" s="3" t="s">
        <v>99</v>
      </c>
      <c r="C49" s="37">
        <v>25</v>
      </c>
      <c r="D49" s="40">
        <v>-800</v>
      </c>
      <c r="E49" s="41">
        <v>-2265</v>
      </c>
      <c r="F49" s="41">
        <v>-1650</v>
      </c>
    </row>
    <row r="50" spans="2:6">
      <c r="B50" s="3" t="s">
        <v>84</v>
      </c>
      <c r="C50" s="37">
        <v>26</v>
      </c>
      <c r="D50" s="40">
        <v>-241</v>
      </c>
      <c r="E50" s="41">
        <v>-288</v>
      </c>
      <c r="F50" s="41">
        <v>-357</v>
      </c>
    </row>
    <row r="51" spans="2:6">
      <c r="B51" s="3" t="s">
        <v>104</v>
      </c>
      <c r="C51" s="37">
        <v>29</v>
      </c>
      <c r="D51" s="40">
        <v>-657</v>
      </c>
      <c r="E51" s="41">
        <v>-400</v>
      </c>
      <c r="F51" s="41">
        <v>-303</v>
      </c>
    </row>
    <row r="52" spans="2:6" ht="15" thickBot="1">
      <c r="B52" s="11" t="s">
        <v>105</v>
      </c>
      <c r="C52" s="73">
        <v>6</v>
      </c>
      <c r="D52" s="42">
        <v>-269</v>
      </c>
      <c r="E52" s="74">
        <v>-119</v>
      </c>
      <c r="F52" s="74">
        <v>-910</v>
      </c>
    </row>
    <row r="53" spans="2:6" ht="15" thickBot="1">
      <c r="B53" s="11"/>
      <c r="C53" s="73"/>
      <c r="D53" s="43">
        <v>-14902</v>
      </c>
      <c r="E53" s="44">
        <v>-16033</v>
      </c>
      <c r="F53" s="44">
        <v>-17542</v>
      </c>
    </row>
    <row r="54" spans="2:6" ht="15" thickBot="1">
      <c r="B54" s="49" t="s">
        <v>106</v>
      </c>
      <c r="C54" s="73"/>
      <c r="D54" s="43">
        <v>11665</v>
      </c>
      <c r="E54" s="44">
        <v>12225</v>
      </c>
      <c r="F54" s="44">
        <v>15632</v>
      </c>
    </row>
    <row r="55" spans="2:6">
      <c r="B55" s="13" t="s">
        <v>107</v>
      </c>
      <c r="C55" s="37"/>
      <c r="D55" s="40"/>
      <c r="E55" s="41"/>
    </row>
    <row r="56" spans="2:6">
      <c r="B56" s="3" t="s">
        <v>108</v>
      </c>
      <c r="C56" s="37">
        <v>30</v>
      </c>
      <c r="D56" s="40">
        <v>445</v>
      </c>
      <c r="E56" s="41">
        <v>463</v>
      </c>
      <c r="F56" s="41">
        <v>484</v>
      </c>
    </row>
    <row r="57" spans="2:6">
      <c r="B57" s="3" t="s">
        <v>109</v>
      </c>
      <c r="C57" s="37"/>
      <c r="D57" s="40">
        <v>5165</v>
      </c>
      <c r="E57" s="41">
        <v>5165</v>
      </c>
      <c r="F57" s="41">
        <v>5165</v>
      </c>
    </row>
    <row r="58" spans="2:6">
      <c r="B58" s="3" t="s">
        <v>110</v>
      </c>
      <c r="C58" s="37">
        <v>30</v>
      </c>
      <c r="D58" s="40">
        <v>3131</v>
      </c>
      <c r="E58" s="41">
        <v>3139</v>
      </c>
      <c r="F58" s="41">
        <v>3080</v>
      </c>
    </row>
    <row r="59" spans="2:6" ht="15" thickBot="1">
      <c r="B59" s="11" t="s">
        <v>111</v>
      </c>
      <c r="C59" s="73"/>
      <c r="D59" s="42">
        <v>2930</v>
      </c>
      <c r="E59" s="74">
        <v>3469</v>
      </c>
      <c r="F59" s="74">
        <v>6919</v>
      </c>
    </row>
    <row r="60" spans="2:6">
      <c r="B60" s="13" t="s">
        <v>112</v>
      </c>
      <c r="C60" s="37"/>
      <c r="D60" s="47">
        <v>11671</v>
      </c>
      <c r="E60" s="48">
        <v>12236</v>
      </c>
      <c r="F60" s="48">
        <v>15648</v>
      </c>
    </row>
    <row r="61" spans="2:6" ht="15" thickBot="1">
      <c r="B61" s="11" t="s">
        <v>33</v>
      </c>
      <c r="C61" s="73"/>
      <c r="D61" s="42">
        <v>-6</v>
      </c>
      <c r="E61" s="74">
        <v>-11</v>
      </c>
      <c r="F61" s="74">
        <v>-16</v>
      </c>
    </row>
    <row r="62" spans="2:6" ht="15" thickBot="1">
      <c r="B62" s="49" t="s">
        <v>113</v>
      </c>
      <c r="C62" s="73"/>
      <c r="D62" s="43">
        <v>11665</v>
      </c>
      <c r="E62" s="44">
        <v>12225</v>
      </c>
      <c r="F62" s="44">
        <v>15632</v>
      </c>
    </row>
    <row r="63" spans="2:6">
      <c r="B63" s="162"/>
      <c r="C63" s="163"/>
      <c r="D63" s="164"/>
      <c r="E63" s="164"/>
      <c r="F63" s="164"/>
    </row>
    <row r="64" spans="2:6">
      <c r="B64" s="3" t="s">
        <v>114</v>
      </c>
      <c r="C64" s="37"/>
      <c r="D64" s="41"/>
      <c r="E64" s="41"/>
      <c r="F64" s="41"/>
    </row>
    <row r="65" spans="2:6">
      <c r="B65" s="13"/>
      <c r="C65" s="37"/>
      <c r="D65" s="48"/>
      <c r="E65" s="48"/>
      <c r="F65" s="48"/>
    </row>
    <row r="66" spans="2:6" ht="14.25" customHeight="1">
      <c r="B66" s="46"/>
      <c r="C66" s="1"/>
      <c r="D66" s="1"/>
      <c r="E66" s="1"/>
    </row>
    <row r="67" spans="2:6">
      <c r="B67" s="46"/>
      <c r="C67" s="1"/>
      <c r="D67" s="1"/>
      <c r="E67" s="1"/>
    </row>
  </sheetData>
  <mergeCells count="2">
    <mergeCell ref="B2:B4"/>
    <mergeCell ref="C2:C4"/>
  </mergeCells>
  <pageMargins left="0.7" right="0.7" top="0.75" bottom="0.75" header="0.3" footer="0.3"/>
  <pageSetup paperSize="9" scale="77" orientation="portrait" verticalDpi="598"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1FC8E-DE17-4D8D-A026-79EAC2261FCD}">
  <sheetPr>
    <pageSetUpPr fitToPage="1"/>
  </sheetPr>
  <dimension ref="B1:J67"/>
  <sheetViews>
    <sheetView view="pageBreakPreview" topLeftCell="A21" zoomScale="90" zoomScaleNormal="100" zoomScaleSheetLayoutView="90" workbookViewId="0">
      <selection activeCell="D79" sqref="D79"/>
    </sheetView>
  </sheetViews>
  <sheetFormatPr defaultColWidth="9.140625" defaultRowHeight="14.45"/>
  <cols>
    <col min="1" max="1" width="2.85546875" customWidth="1"/>
    <col min="2" max="2" width="74.85546875" style="58" customWidth="1"/>
    <col min="3" max="3" width="5.42578125" style="58" customWidth="1"/>
    <col min="6" max="6" width="10.140625" customWidth="1"/>
  </cols>
  <sheetData>
    <row r="1" spans="2:10" ht="18.600000000000001">
      <c r="B1" s="64" t="s">
        <v>115</v>
      </c>
      <c r="C1" s="64"/>
    </row>
    <row r="2" spans="2:10">
      <c r="B2" s="63"/>
      <c r="C2" s="63"/>
      <c r="D2" s="4"/>
      <c r="E2" s="4"/>
      <c r="F2" s="72"/>
      <c r="G2" s="4"/>
      <c r="H2" s="4"/>
      <c r="I2" s="61"/>
      <c r="J2" s="61"/>
    </row>
    <row r="3" spans="2:10" ht="36.6">
      <c r="B3" s="63"/>
      <c r="C3" s="63"/>
      <c r="D3" s="81" t="s">
        <v>108</v>
      </c>
      <c r="E3" s="81" t="s">
        <v>109</v>
      </c>
      <c r="F3" s="81" t="s">
        <v>116</v>
      </c>
      <c r="G3" s="81" t="s">
        <v>111</v>
      </c>
      <c r="H3" s="81" t="s">
        <v>6</v>
      </c>
      <c r="I3" s="81" t="s">
        <v>33</v>
      </c>
      <c r="J3" s="81" t="s">
        <v>113</v>
      </c>
    </row>
    <row r="4" spans="2:10" ht="15" thickBot="1">
      <c r="B4" s="62"/>
      <c r="C4" s="62" t="s">
        <v>3</v>
      </c>
      <c r="D4" s="82" t="s">
        <v>10</v>
      </c>
      <c r="E4" s="82" t="s">
        <v>10</v>
      </c>
      <c r="F4" s="82" t="s">
        <v>10</v>
      </c>
      <c r="G4" s="82" t="s">
        <v>10</v>
      </c>
      <c r="H4" s="82" t="s">
        <v>10</v>
      </c>
      <c r="I4" s="82" t="s">
        <v>10</v>
      </c>
      <c r="J4" s="82" t="s">
        <v>10</v>
      </c>
    </row>
    <row r="5" spans="2:10">
      <c r="B5" s="52" t="s">
        <v>117</v>
      </c>
      <c r="C5" s="52"/>
      <c r="D5" s="47">
        <v>463</v>
      </c>
      <c r="E5" s="47">
        <v>5165</v>
      </c>
      <c r="F5" s="47">
        <v>3123</v>
      </c>
      <c r="G5" s="47">
        <v>3490</v>
      </c>
      <c r="H5" s="47">
        <v>12241</v>
      </c>
      <c r="I5" s="47">
        <v>-11</v>
      </c>
      <c r="J5" s="47">
        <v>12230</v>
      </c>
    </row>
    <row r="6" spans="2:10" ht="15" thickBot="1">
      <c r="B6" s="54" t="s">
        <v>118</v>
      </c>
      <c r="C6" s="52"/>
      <c r="D6" s="40" t="s">
        <v>119</v>
      </c>
      <c r="E6" s="40" t="s">
        <v>119</v>
      </c>
      <c r="F6" s="40">
        <v>16</v>
      </c>
      <c r="G6" s="40">
        <v>-21</v>
      </c>
      <c r="H6" s="40">
        <v>-5</v>
      </c>
      <c r="I6" s="40" t="s">
        <v>119</v>
      </c>
      <c r="J6" s="40">
        <v>-5</v>
      </c>
    </row>
    <row r="7" spans="2:10">
      <c r="B7" s="53" t="s">
        <v>120</v>
      </c>
      <c r="C7" s="53"/>
      <c r="D7" s="59">
        <v>463</v>
      </c>
      <c r="E7" s="59">
        <v>5165</v>
      </c>
      <c r="F7" s="59">
        <v>3139</v>
      </c>
      <c r="G7" s="59">
        <v>3469</v>
      </c>
      <c r="H7" s="59">
        <v>12236</v>
      </c>
      <c r="I7" s="59">
        <v>-11</v>
      </c>
      <c r="J7" s="59">
        <v>12225</v>
      </c>
    </row>
    <row r="8" spans="2:10">
      <c r="B8" s="52" t="s">
        <v>30</v>
      </c>
      <c r="C8" s="52"/>
      <c r="D8" s="47" t="s">
        <v>119</v>
      </c>
      <c r="E8" s="47" t="s">
        <v>119</v>
      </c>
      <c r="F8" s="47" t="s">
        <v>119</v>
      </c>
      <c r="G8" s="47">
        <v>1188</v>
      </c>
      <c r="H8" s="47">
        <v>1188</v>
      </c>
      <c r="I8" s="47">
        <v>4</v>
      </c>
      <c r="J8" s="47">
        <v>1192</v>
      </c>
    </row>
    <row r="9" spans="2:10">
      <c r="B9" s="52" t="s">
        <v>121</v>
      </c>
      <c r="C9" s="52"/>
      <c r="D9" s="40"/>
      <c r="E9" s="40"/>
      <c r="F9" s="40"/>
      <c r="G9" s="40"/>
      <c r="H9" s="40"/>
      <c r="I9" s="40"/>
      <c r="J9" s="40"/>
    </row>
    <row r="10" spans="2:10" ht="24">
      <c r="B10" s="54" t="s">
        <v>57</v>
      </c>
      <c r="C10" s="54"/>
      <c r="D10" s="40" t="s">
        <v>119</v>
      </c>
      <c r="E10" s="40" t="s">
        <v>119</v>
      </c>
      <c r="F10" s="40">
        <v>-116</v>
      </c>
      <c r="G10" s="40" t="s">
        <v>119</v>
      </c>
      <c r="H10" s="40">
        <v>-116</v>
      </c>
      <c r="I10" s="40" t="s">
        <v>119</v>
      </c>
      <c r="J10" s="40">
        <v>-116</v>
      </c>
    </row>
    <row r="11" spans="2:10">
      <c r="B11" s="54" t="s">
        <v>51</v>
      </c>
      <c r="C11" s="54"/>
      <c r="D11" s="40" t="s">
        <v>119</v>
      </c>
      <c r="E11" s="40" t="s">
        <v>119</v>
      </c>
      <c r="F11" s="40" t="s">
        <v>119</v>
      </c>
      <c r="G11" s="40">
        <v>16</v>
      </c>
      <c r="H11" s="40">
        <v>16</v>
      </c>
      <c r="I11" s="40" t="s">
        <v>119</v>
      </c>
      <c r="J11" s="40">
        <v>16</v>
      </c>
    </row>
    <row r="12" spans="2:10">
      <c r="B12" s="54" t="s">
        <v>52</v>
      </c>
      <c r="C12" s="54">
        <v>29</v>
      </c>
      <c r="D12" s="40" t="s">
        <v>119</v>
      </c>
      <c r="E12" s="40" t="s">
        <v>119</v>
      </c>
      <c r="F12" s="40" t="s">
        <v>119</v>
      </c>
      <c r="G12" s="40">
        <v>-251</v>
      </c>
      <c r="H12" s="40">
        <v>-251</v>
      </c>
      <c r="I12" s="40" t="s">
        <v>119</v>
      </c>
      <c r="J12" s="40">
        <v>-251</v>
      </c>
    </row>
    <row r="13" spans="2:10">
      <c r="B13" s="54" t="s">
        <v>122</v>
      </c>
      <c r="C13" s="54"/>
      <c r="D13" s="40" t="s">
        <v>119</v>
      </c>
      <c r="E13" s="40" t="s">
        <v>119</v>
      </c>
      <c r="F13" s="40">
        <v>-14</v>
      </c>
      <c r="G13" s="40" t="s">
        <v>119</v>
      </c>
      <c r="H13" s="40">
        <v>-14</v>
      </c>
      <c r="I13" s="40">
        <v>1</v>
      </c>
      <c r="J13" s="40">
        <v>-13</v>
      </c>
    </row>
    <row r="14" spans="2:10">
      <c r="B14" s="54" t="s">
        <v>123</v>
      </c>
      <c r="C14" s="54"/>
      <c r="D14" s="40" t="s">
        <v>119</v>
      </c>
      <c r="E14" s="40" t="s">
        <v>119</v>
      </c>
      <c r="F14" s="40">
        <v>-56</v>
      </c>
      <c r="G14" s="40" t="s">
        <v>119</v>
      </c>
      <c r="H14" s="40">
        <v>-56</v>
      </c>
      <c r="I14" s="40" t="s">
        <v>119</v>
      </c>
      <c r="J14" s="40">
        <v>-56</v>
      </c>
    </row>
    <row r="15" spans="2:10">
      <c r="B15" s="54" t="s">
        <v>61</v>
      </c>
      <c r="C15" s="54"/>
      <c r="D15" s="40" t="s">
        <v>119</v>
      </c>
      <c r="E15" s="40" t="s">
        <v>119</v>
      </c>
      <c r="F15" s="40">
        <v>-4</v>
      </c>
      <c r="G15" s="40" t="s">
        <v>119</v>
      </c>
      <c r="H15" s="40">
        <v>-4</v>
      </c>
      <c r="I15" s="40" t="s">
        <v>119</v>
      </c>
      <c r="J15" s="40">
        <v>-4</v>
      </c>
    </row>
    <row r="16" spans="2:10">
      <c r="B16" s="54" t="s">
        <v>62</v>
      </c>
      <c r="C16" s="54"/>
      <c r="D16" s="40" t="s">
        <v>119</v>
      </c>
      <c r="E16" s="40" t="s">
        <v>119</v>
      </c>
      <c r="F16" s="40">
        <v>1</v>
      </c>
      <c r="G16" s="40" t="s">
        <v>119</v>
      </c>
      <c r="H16" s="40">
        <v>1</v>
      </c>
      <c r="I16" s="40" t="s">
        <v>119</v>
      </c>
      <c r="J16" s="40">
        <v>1</v>
      </c>
    </row>
    <row r="17" spans="2:10" ht="15" thickBot="1">
      <c r="B17" s="55" t="s">
        <v>124</v>
      </c>
      <c r="C17" s="55">
        <v>6</v>
      </c>
      <c r="D17" s="42" t="s">
        <v>125</v>
      </c>
      <c r="E17" s="42" t="s">
        <v>125</v>
      </c>
      <c r="F17" s="42">
        <v>-4</v>
      </c>
      <c r="G17" s="42">
        <v>60</v>
      </c>
      <c r="H17" s="42">
        <v>56</v>
      </c>
      <c r="I17" s="42" t="s">
        <v>119</v>
      </c>
      <c r="J17" s="42">
        <v>56</v>
      </c>
    </row>
    <row r="18" spans="2:10" ht="15" thickBot="1">
      <c r="B18" s="57" t="s">
        <v>126</v>
      </c>
      <c r="C18" s="57"/>
      <c r="D18" s="60" t="s">
        <v>119</v>
      </c>
      <c r="E18" s="60" t="s">
        <v>119</v>
      </c>
      <c r="F18" s="60">
        <v>-193</v>
      </c>
      <c r="G18" s="60">
        <v>-175</v>
      </c>
      <c r="H18" s="60">
        <v>-368</v>
      </c>
      <c r="I18" s="60">
        <v>1</v>
      </c>
      <c r="J18" s="60">
        <v>-367</v>
      </c>
    </row>
    <row r="19" spans="2:10" ht="15" thickBot="1">
      <c r="B19" s="57" t="s">
        <v>127</v>
      </c>
      <c r="C19" s="57"/>
      <c r="D19" s="60" t="s">
        <v>119</v>
      </c>
      <c r="E19" s="60" t="s">
        <v>119</v>
      </c>
      <c r="F19" s="60">
        <v>-193</v>
      </c>
      <c r="G19" s="60">
        <v>1013</v>
      </c>
      <c r="H19" s="60">
        <v>820</v>
      </c>
      <c r="I19" s="60">
        <v>5</v>
      </c>
      <c r="J19" s="60">
        <v>825</v>
      </c>
    </row>
    <row r="20" spans="2:10" ht="15" thickBot="1">
      <c r="B20" s="57" t="s">
        <v>128</v>
      </c>
      <c r="C20" s="57"/>
      <c r="D20" s="60" t="s">
        <v>125</v>
      </c>
      <c r="E20" s="60" t="s">
        <v>125</v>
      </c>
      <c r="F20" s="60">
        <v>44</v>
      </c>
      <c r="G20" s="60">
        <v>-44</v>
      </c>
      <c r="H20" s="60" t="s">
        <v>119</v>
      </c>
      <c r="I20" s="60" t="s">
        <v>119</v>
      </c>
      <c r="J20" s="60" t="s">
        <v>119</v>
      </c>
    </row>
    <row r="21" spans="2:10">
      <c r="B21" s="52" t="s">
        <v>129</v>
      </c>
      <c r="C21" s="52"/>
      <c r="D21" s="40"/>
      <c r="E21" s="40"/>
      <c r="F21" s="40"/>
      <c r="G21" s="40"/>
      <c r="H21" s="40"/>
      <c r="I21" s="40"/>
      <c r="J21" s="40"/>
    </row>
    <row r="22" spans="2:10" ht="15" thickBot="1">
      <c r="B22" s="54" t="s">
        <v>130</v>
      </c>
      <c r="C22" s="54"/>
      <c r="D22" s="42" t="s">
        <v>125</v>
      </c>
      <c r="E22" s="42" t="s">
        <v>125</v>
      </c>
      <c r="F22" s="40">
        <v>79</v>
      </c>
      <c r="G22" s="40" t="s">
        <v>131</v>
      </c>
      <c r="H22" s="40">
        <v>79</v>
      </c>
      <c r="I22" s="40" t="s">
        <v>131</v>
      </c>
      <c r="J22" s="40">
        <v>79</v>
      </c>
    </row>
    <row r="23" spans="2:10" ht="15" thickBot="1">
      <c r="B23" s="57" t="s">
        <v>132</v>
      </c>
      <c r="C23" s="57"/>
      <c r="D23" s="60" t="s">
        <v>119</v>
      </c>
      <c r="E23" s="60" t="s">
        <v>119</v>
      </c>
      <c r="F23" s="60">
        <v>79</v>
      </c>
      <c r="G23" s="60" t="s">
        <v>133</v>
      </c>
      <c r="H23" s="60">
        <v>79</v>
      </c>
      <c r="I23" s="60" t="s">
        <v>133</v>
      </c>
      <c r="J23" s="60">
        <v>79</v>
      </c>
    </row>
    <row r="24" spans="2:10">
      <c r="B24" s="52" t="s">
        <v>134</v>
      </c>
      <c r="C24" s="52"/>
      <c r="D24" s="40"/>
      <c r="E24" s="40"/>
      <c r="F24" s="40"/>
      <c r="G24" s="40"/>
      <c r="H24" s="40"/>
      <c r="I24" s="40"/>
      <c r="J24" s="40"/>
    </row>
    <row r="25" spans="2:10">
      <c r="B25" s="54" t="s">
        <v>135</v>
      </c>
      <c r="C25" s="54">
        <v>30</v>
      </c>
      <c r="D25" s="40" t="s">
        <v>133</v>
      </c>
      <c r="E25" s="40" t="s">
        <v>133</v>
      </c>
      <c r="F25" s="40">
        <v>-752</v>
      </c>
      <c r="G25" s="40" t="s">
        <v>133</v>
      </c>
      <c r="H25" s="40">
        <v>-752</v>
      </c>
      <c r="I25" s="40" t="s">
        <v>133</v>
      </c>
      <c r="J25" s="40">
        <v>-752</v>
      </c>
    </row>
    <row r="26" spans="2:10">
      <c r="B26" s="54" t="s">
        <v>136</v>
      </c>
      <c r="C26" s="54">
        <v>30</v>
      </c>
      <c r="D26" s="40">
        <v>-18</v>
      </c>
      <c r="E26" s="40" t="s">
        <v>133</v>
      </c>
      <c r="F26" s="40">
        <v>770</v>
      </c>
      <c r="G26" s="40">
        <v>-752</v>
      </c>
      <c r="H26" s="40" t="s">
        <v>133</v>
      </c>
      <c r="I26" s="40" t="s">
        <v>133</v>
      </c>
      <c r="J26" s="40" t="s">
        <v>137</v>
      </c>
    </row>
    <row r="27" spans="2:10">
      <c r="B27" s="54" t="s">
        <v>138</v>
      </c>
      <c r="C27" s="54">
        <v>30</v>
      </c>
      <c r="D27" s="40" t="s">
        <v>133</v>
      </c>
      <c r="E27" s="40" t="s">
        <v>133</v>
      </c>
      <c r="F27" s="40">
        <v>-140</v>
      </c>
      <c r="G27" s="40" t="s">
        <v>139</v>
      </c>
      <c r="H27" s="40">
        <v>-140</v>
      </c>
      <c r="I27" s="40" t="s">
        <v>133</v>
      </c>
      <c r="J27" s="40">
        <v>-140</v>
      </c>
    </row>
    <row r="28" spans="2:10">
      <c r="B28" s="54" t="s">
        <v>140</v>
      </c>
      <c r="C28" s="54">
        <v>28</v>
      </c>
      <c r="D28" s="40" t="s">
        <v>133</v>
      </c>
      <c r="E28" s="40" t="s">
        <v>133</v>
      </c>
      <c r="F28" s="40">
        <v>184</v>
      </c>
      <c r="G28" s="40">
        <v>11</v>
      </c>
      <c r="H28" s="40">
        <v>195</v>
      </c>
      <c r="I28" s="40" t="s">
        <v>133</v>
      </c>
      <c r="J28" s="40">
        <v>195</v>
      </c>
    </row>
    <row r="29" spans="2:10">
      <c r="B29" s="54" t="s">
        <v>141</v>
      </c>
      <c r="C29" s="54">
        <v>8</v>
      </c>
      <c r="D29" s="40" t="s">
        <v>133</v>
      </c>
      <c r="E29" s="40" t="s">
        <v>133</v>
      </c>
      <c r="F29" s="40" t="s">
        <v>133</v>
      </c>
      <c r="G29" s="40">
        <v>-777</v>
      </c>
      <c r="H29" s="40">
        <v>-777</v>
      </c>
      <c r="I29" s="40" t="s">
        <v>133</v>
      </c>
      <c r="J29" s="40">
        <v>-777</v>
      </c>
    </row>
    <row r="30" spans="2:10" ht="15" thickBot="1">
      <c r="B30" s="55" t="s">
        <v>142</v>
      </c>
      <c r="C30" s="55">
        <v>6</v>
      </c>
      <c r="D30" s="42" t="s">
        <v>131</v>
      </c>
      <c r="E30" s="42" t="s">
        <v>131</v>
      </c>
      <c r="F30" s="42" t="s">
        <v>133</v>
      </c>
      <c r="G30" s="42">
        <v>10</v>
      </c>
      <c r="H30" s="42">
        <v>10</v>
      </c>
      <c r="I30" s="42" t="s">
        <v>131</v>
      </c>
      <c r="J30" s="42">
        <v>10</v>
      </c>
    </row>
    <row r="31" spans="2:10" ht="15" thickBot="1">
      <c r="B31" s="56" t="s">
        <v>143</v>
      </c>
      <c r="C31" s="56"/>
      <c r="D31" s="43">
        <v>-18</v>
      </c>
      <c r="E31" s="43" t="s">
        <v>133</v>
      </c>
      <c r="F31" s="43">
        <v>62</v>
      </c>
      <c r="G31" s="43">
        <v>-1508</v>
      </c>
      <c r="H31" s="43">
        <v>-1464</v>
      </c>
      <c r="I31" s="43" t="s">
        <v>133</v>
      </c>
      <c r="J31" s="43">
        <v>-1464</v>
      </c>
    </row>
    <row r="32" spans="2:10" ht="15" thickBot="1">
      <c r="B32" s="56" t="s">
        <v>144</v>
      </c>
      <c r="C32" s="56"/>
      <c r="D32" s="43">
        <v>445</v>
      </c>
      <c r="E32" s="43">
        <v>5165</v>
      </c>
      <c r="F32" s="43">
        <v>3131</v>
      </c>
      <c r="G32" s="43">
        <v>2930</v>
      </c>
      <c r="H32" s="43">
        <v>11671</v>
      </c>
      <c r="I32" s="43">
        <v>-6</v>
      </c>
      <c r="J32" s="43">
        <v>11665</v>
      </c>
    </row>
    <row r="33" spans="2:10">
      <c r="B33" s="46"/>
      <c r="C33" s="46"/>
      <c r="E33" s="1"/>
      <c r="F33" s="1"/>
      <c r="G33" s="1"/>
      <c r="H33" s="1"/>
      <c r="I33" s="1"/>
      <c r="J33" s="1"/>
    </row>
    <row r="36" spans="2:10">
      <c r="B36" s="63"/>
      <c r="C36" s="63"/>
      <c r="D36" s="37"/>
      <c r="E36" s="37"/>
      <c r="F36" s="95"/>
      <c r="G36" s="37"/>
      <c r="H36" s="37"/>
      <c r="I36" s="54"/>
      <c r="J36" s="54"/>
    </row>
    <row r="37" spans="2:10" ht="36.6">
      <c r="B37" s="63"/>
      <c r="C37" s="63"/>
      <c r="D37" s="96" t="s">
        <v>108</v>
      </c>
      <c r="E37" s="96" t="s">
        <v>109</v>
      </c>
      <c r="F37" s="96" t="s">
        <v>116</v>
      </c>
      <c r="G37" s="96" t="s">
        <v>111</v>
      </c>
      <c r="H37" s="96" t="s">
        <v>6</v>
      </c>
      <c r="I37" s="96" t="s">
        <v>33</v>
      </c>
      <c r="J37" s="96" t="s">
        <v>113</v>
      </c>
    </row>
    <row r="38" spans="2:10" ht="15" thickBot="1">
      <c r="B38" s="62"/>
      <c r="C38" s="62" t="s">
        <v>3</v>
      </c>
      <c r="D38" s="97" t="s">
        <v>10</v>
      </c>
      <c r="E38" s="97" t="s">
        <v>10</v>
      </c>
      <c r="F38" s="97" t="s">
        <v>10</v>
      </c>
      <c r="G38" s="97" t="s">
        <v>10</v>
      </c>
      <c r="H38" s="97" t="s">
        <v>10</v>
      </c>
      <c r="I38" s="97" t="s">
        <v>10</v>
      </c>
      <c r="J38" s="97" t="s">
        <v>10</v>
      </c>
    </row>
    <row r="39" spans="2:10">
      <c r="B39" s="52" t="s">
        <v>145</v>
      </c>
      <c r="C39" s="52"/>
      <c r="D39" s="48">
        <v>484</v>
      </c>
      <c r="E39" s="48">
        <v>5165</v>
      </c>
      <c r="F39" s="48">
        <v>3079</v>
      </c>
      <c r="G39" s="48">
        <v>6932</v>
      </c>
      <c r="H39" s="48">
        <v>15660</v>
      </c>
      <c r="I39" s="48">
        <v>-16</v>
      </c>
      <c r="J39" s="48">
        <v>15644</v>
      </c>
    </row>
    <row r="40" spans="2:10" ht="15" thickBot="1">
      <c r="B40" s="54" t="s">
        <v>118</v>
      </c>
      <c r="C40" s="52"/>
      <c r="D40" s="41" t="s">
        <v>13</v>
      </c>
      <c r="E40" s="41" t="s">
        <v>13</v>
      </c>
      <c r="F40" s="41">
        <v>1</v>
      </c>
      <c r="G40" s="41">
        <v>-13</v>
      </c>
      <c r="H40" s="41">
        <v>-12</v>
      </c>
      <c r="I40" s="41" t="s">
        <v>13</v>
      </c>
      <c r="J40" s="41">
        <v>-12</v>
      </c>
    </row>
    <row r="41" spans="2:10">
      <c r="B41" s="53" t="s">
        <v>146</v>
      </c>
      <c r="C41" s="53"/>
      <c r="D41" s="98">
        <v>484</v>
      </c>
      <c r="E41" s="98">
        <v>5165</v>
      </c>
      <c r="F41" s="98">
        <v>3080</v>
      </c>
      <c r="G41" s="98">
        <v>6919</v>
      </c>
      <c r="H41" s="98">
        <v>15648</v>
      </c>
      <c r="I41" s="98">
        <v>-16</v>
      </c>
      <c r="J41" s="98">
        <v>15632</v>
      </c>
    </row>
    <row r="42" spans="2:10">
      <c r="B42" s="52" t="s">
        <v>147</v>
      </c>
      <c r="C42" s="52"/>
      <c r="D42" s="48" t="s">
        <v>13</v>
      </c>
      <c r="E42" s="48" t="s">
        <v>13</v>
      </c>
      <c r="F42" s="48" t="s">
        <v>13</v>
      </c>
      <c r="G42" s="48">
        <v>737</v>
      </c>
      <c r="H42" s="48">
        <v>737</v>
      </c>
      <c r="I42" s="48">
        <v>-1</v>
      </c>
      <c r="J42" s="48">
        <v>736</v>
      </c>
    </row>
    <row r="43" spans="2:10">
      <c r="B43" s="52" t="s">
        <v>121</v>
      </c>
      <c r="C43" s="52"/>
      <c r="D43" s="41"/>
      <c r="E43" s="41"/>
      <c r="F43" s="41"/>
      <c r="G43" s="41"/>
      <c r="H43" s="41"/>
      <c r="I43" s="41"/>
      <c r="J43" s="41"/>
    </row>
    <row r="44" spans="2:10">
      <c r="B44" s="54" t="s">
        <v>57</v>
      </c>
      <c r="C44" s="54"/>
      <c r="D44" s="41" t="s">
        <v>13</v>
      </c>
      <c r="E44" s="41" t="s">
        <v>13</v>
      </c>
      <c r="F44" s="41">
        <v>120</v>
      </c>
      <c r="G44" s="41" t="s">
        <v>13</v>
      </c>
      <c r="H44" s="41">
        <v>120</v>
      </c>
      <c r="I44" s="41" t="s">
        <v>13</v>
      </c>
      <c r="J44" s="41">
        <v>120</v>
      </c>
    </row>
    <row r="45" spans="2:10">
      <c r="B45" s="54" t="s">
        <v>148</v>
      </c>
      <c r="C45" s="54"/>
      <c r="D45" s="41" t="s">
        <v>13</v>
      </c>
      <c r="E45" s="41" t="s">
        <v>13</v>
      </c>
      <c r="F45" s="41" t="s">
        <v>13</v>
      </c>
      <c r="G45" s="41">
        <v>-41</v>
      </c>
      <c r="H45" s="41">
        <v>-41</v>
      </c>
      <c r="I45" s="41" t="s">
        <v>13</v>
      </c>
      <c r="J45" s="41">
        <v>-41</v>
      </c>
    </row>
    <row r="46" spans="2:10">
      <c r="B46" s="54" t="s">
        <v>149</v>
      </c>
      <c r="C46" s="54">
        <v>29</v>
      </c>
      <c r="D46" s="41" t="s">
        <v>13</v>
      </c>
      <c r="E46" s="41" t="s">
        <v>13</v>
      </c>
      <c r="F46" s="41" t="s">
        <v>13</v>
      </c>
      <c r="G46" s="41">
        <v>-3341</v>
      </c>
      <c r="H46" s="41">
        <v>-3341</v>
      </c>
      <c r="I46" s="41" t="s">
        <v>13</v>
      </c>
      <c r="J46" s="41">
        <v>-3341</v>
      </c>
    </row>
    <row r="47" spans="2:10">
      <c r="B47" s="54" t="s">
        <v>122</v>
      </c>
      <c r="C47" s="54"/>
      <c r="D47" s="41" t="s">
        <v>13</v>
      </c>
      <c r="E47" s="41" t="s">
        <v>13</v>
      </c>
      <c r="F47" s="41">
        <v>63</v>
      </c>
      <c r="G47" s="41" t="s">
        <v>13</v>
      </c>
      <c r="H47" s="41">
        <v>63</v>
      </c>
      <c r="I47" s="41">
        <v>8</v>
      </c>
      <c r="J47" s="41">
        <v>71</v>
      </c>
    </row>
    <row r="48" spans="2:10">
      <c r="B48" s="54" t="s">
        <v>123</v>
      </c>
      <c r="C48" s="54"/>
      <c r="D48" s="41" t="s">
        <v>13</v>
      </c>
      <c r="E48" s="41" t="s">
        <v>13</v>
      </c>
      <c r="F48" s="41">
        <v>-61</v>
      </c>
      <c r="G48" s="41" t="s">
        <v>13</v>
      </c>
      <c r="H48" s="41">
        <v>-61</v>
      </c>
      <c r="I48" s="41" t="s">
        <v>13</v>
      </c>
      <c r="J48" s="41">
        <v>-61</v>
      </c>
    </row>
    <row r="49" spans="2:10">
      <c r="B49" s="54" t="s">
        <v>150</v>
      </c>
      <c r="C49" s="54"/>
      <c r="D49" s="41" t="s">
        <v>13</v>
      </c>
      <c r="E49" s="41" t="s">
        <v>13</v>
      </c>
      <c r="F49" s="41">
        <v>39</v>
      </c>
      <c r="G49" s="41" t="s">
        <v>13</v>
      </c>
      <c r="H49" s="41">
        <v>39</v>
      </c>
      <c r="I49" s="41" t="s">
        <v>13</v>
      </c>
      <c r="J49" s="41">
        <v>39</v>
      </c>
    </row>
    <row r="50" spans="2:10">
      <c r="B50" s="54" t="s">
        <v>151</v>
      </c>
      <c r="C50" s="54"/>
      <c r="D50" s="41" t="s">
        <v>13</v>
      </c>
      <c r="E50" s="41" t="s">
        <v>13</v>
      </c>
      <c r="F50" s="41">
        <v>-20</v>
      </c>
      <c r="G50" s="41" t="s">
        <v>13</v>
      </c>
      <c r="H50" s="41">
        <v>-20</v>
      </c>
      <c r="I50" s="41" t="s">
        <v>13</v>
      </c>
      <c r="J50" s="41">
        <v>-20</v>
      </c>
    </row>
    <row r="51" spans="2:10" ht="15" thickBot="1">
      <c r="B51" s="55" t="s">
        <v>152</v>
      </c>
      <c r="C51" s="55"/>
      <c r="D51" s="74" t="s">
        <v>13</v>
      </c>
      <c r="E51" s="74" t="s">
        <v>13</v>
      </c>
      <c r="F51" s="74">
        <v>18</v>
      </c>
      <c r="G51" s="74">
        <v>854</v>
      </c>
      <c r="H51" s="74">
        <v>872</v>
      </c>
      <c r="I51" s="74">
        <v>-2</v>
      </c>
      <c r="J51" s="74">
        <v>870</v>
      </c>
    </row>
    <row r="52" spans="2:10" ht="15" thickBot="1">
      <c r="B52" s="57" t="s">
        <v>153</v>
      </c>
      <c r="C52" s="57"/>
      <c r="D52" s="99" t="s">
        <v>13</v>
      </c>
      <c r="E52" s="99" t="s">
        <v>13</v>
      </c>
      <c r="F52" s="99">
        <v>159</v>
      </c>
      <c r="G52" s="99">
        <v>-2528</v>
      </c>
      <c r="H52" s="99">
        <v>-2369</v>
      </c>
      <c r="I52" s="99">
        <v>6</v>
      </c>
      <c r="J52" s="99">
        <v>-2363</v>
      </c>
    </row>
    <row r="53" spans="2:10" ht="15" thickBot="1">
      <c r="B53" s="57" t="s">
        <v>154</v>
      </c>
      <c r="C53" s="57"/>
      <c r="D53" s="99" t="s">
        <v>13</v>
      </c>
      <c r="E53" s="99" t="s">
        <v>13</v>
      </c>
      <c r="F53" s="99">
        <v>159</v>
      </c>
      <c r="G53" s="99">
        <v>-1791</v>
      </c>
      <c r="H53" s="99">
        <v>-1632</v>
      </c>
      <c r="I53" s="99">
        <v>5</v>
      </c>
      <c r="J53" s="99">
        <v>-1627</v>
      </c>
    </row>
    <row r="54" spans="2:10">
      <c r="B54" s="52" t="s">
        <v>129</v>
      </c>
      <c r="C54" s="52"/>
      <c r="D54" s="41"/>
      <c r="E54" s="41"/>
      <c r="F54" s="41"/>
      <c r="G54" s="41"/>
      <c r="H54" s="41"/>
      <c r="I54" s="41"/>
      <c r="J54" s="41"/>
    </row>
    <row r="55" spans="2:10" ht="15" thickBot="1">
      <c r="B55" s="54" t="s">
        <v>130</v>
      </c>
      <c r="C55" s="54"/>
      <c r="D55" s="41" t="s">
        <v>13</v>
      </c>
      <c r="E55" s="41" t="s">
        <v>13</v>
      </c>
      <c r="F55" s="41">
        <v>-127</v>
      </c>
      <c r="G55" s="41" t="s">
        <v>13</v>
      </c>
      <c r="H55" s="41">
        <v>-127</v>
      </c>
      <c r="I55" s="41" t="s">
        <v>13</v>
      </c>
      <c r="J55" s="41">
        <v>-127</v>
      </c>
    </row>
    <row r="56" spans="2:10" ht="15" thickBot="1">
      <c r="B56" s="57" t="s">
        <v>132</v>
      </c>
      <c r="C56" s="57"/>
      <c r="D56" s="99" t="s">
        <v>13</v>
      </c>
      <c r="E56" s="99" t="s">
        <v>13</v>
      </c>
      <c r="F56" s="99">
        <v>-127</v>
      </c>
      <c r="G56" s="99" t="s">
        <v>13</v>
      </c>
      <c r="H56" s="99">
        <v>-127</v>
      </c>
      <c r="I56" s="99" t="s">
        <v>13</v>
      </c>
      <c r="J56" s="99">
        <v>-127</v>
      </c>
    </row>
    <row r="57" spans="2:10">
      <c r="B57" s="52" t="s">
        <v>134</v>
      </c>
      <c r="C57" s="52"/>
      <c r="D57" s="41"/>
      <c r="E57" s="41"/>
      <c r="F57" s="41"/>
      <c r="G57" s="41"/>
      <c r="H57" s="41"/>
      <c r="I57" s="41"/>
      <c r="J57" s="41"/>
    </row>
    <row r="58" spans="2:10">
      <c r="B58" s="54" t="s">
        <v>135</v>
      </c>
      <c r="C58" s="54">
        <v>30</v>
      </c>
      <c r="D58" s="41" t="s">
        <v>13</v>
      </c>
      <c r="E58" s="41" t="s">
        <v>13</v>
      </c>
      <c r="F58" s="41">
        <v>-758</v>
      </c>
      <c r="G58" s="41" t="s">
        <v>13</v>
      </c>
      <c r="H58" s="41">
        <v>-758</v>
      </c>
      <c r="I58" s="41" t="s">
        <v>13</v>
      </c>
      <c r="J58" s="41">
        <v>-758</v>
      </c>
    </row>
    <row r="59" spans="2:10">
      <c r="B59" s="54" t="s">
        <v>136</v>
      </c>
      <c r="C59" s="54">
        <v>30</v>
      </c>
      <c r="D59" s="41">
        <v>-21</v>
      </c>
      <c r="E59" s="41" t="s">
        <v>13</v>
      </c>
      <c r="F59" s="41">
        <v>816</v>
      </c>
      <c r="G59" s="41">
        <v>-795</v>
      </c>
      <c r="H59" s="41" t="s">
        <v>13</v>
      </c>
      <c r="I59" s="41" t="s">
        <v>13</v>
      </c>
      <c r="J59" s="41" t="s">
        <v>13</v>
      </c>
    </row>
    <row r="60" spans="2:10">
      <c r="B60" s="54" t="s">
        <v>138</v>
      </c>
      <c r="C60" s="54">
        <v>30</v>
      </c>
      <c r="D60" s="41" t="s">
        <v>13</v>
      </c>
      <c r="E60" s="41" t="s">
        <v>13</v>
      </c>
      <c r="F60" s="41">
        <v>-188</v>
      </c>
      <c r="G60" s="41" t="s">
        <v>13</v>
      </c>
      <c r="H60" s="41">
        <v>-188</v>
      </c>
      <c r="I60" s="41" t="s">
        <v>13</v>
      </c>
      <c r="J60" s="41">
        <v>-188</v>
      </c>
    </row>
    <row r="61" spans="2:10">
      <c r="B61" s="54" t="s">
        <v>140</v>
      </c>
      <c r="C61" s="54">
        <v>28</v>
      </c>
      <c r="D61" s="41" t="s">
        <v>13</v>
      </c>
      <c r="E61" s="41" t="s">
        <v>13</v>
      </c>
      <c r="F61" s="41">
        <v>157</v>
      </c>
      <c r="G61" s="41">
        <v>-1</v>
      </c>
      <c r="H61" s="41">
        <v>156</v>
      </c>
      <c r="I61" s="41" t="s">
        <v>13</v>
      </c>
      <c r="J61" s="41">
        <v>156</v>
      </c>
    </row>
    <row r="62" spans="2:10">
      <c r="B62" s="54" t="s">
        <v>141</v>
      </c>
      <c r="C62" s="54">
        <v>8</v>
      </c>
      <c r="D62" s="41" t="s">
        <v>13</v>
      </c>
      <c r="E62" s="41" t="s">
        <v>13</v>
      </c>
      <c r="F62" s="41" t="s">
        <v>13</v>
      </c>
      <c r="G62" s="41">
        <v>-858</v>
      </c>
      <c r="H62" s="41">
        <v>-858</v>
      </c>
      <c r="I62" s="41" t="s">
        <v>13</v>
      </c>
      <c r="J62" s="41">
        <v>-858</v>
      </c>
    </row>
    <row r="63" spans="2:10" ht="15" thickBot="1">
      <c r="B63" s="55" t="s">
        <v>142</v>
      </c>
      <c r="C63" s="55">
        <v>6</v>
      </c>
      <c r="D63" s="74" t="s">
        <v>13</v>
      </c>
      <c r="E63" s="74" t="s">
        <v>13</v>
      </c>
      <c r="F63" s="74" t="s">
        <v>13</v>
      </c>
      <c r="G63" s="74">
        <v>-5</v>
      </c>
      <c r="H63" s="74">
        <v>-5</v>
      </c>
      <c r="I63" s="74" t="s">
        <v>13</v>
      </c>
      <c r="J63" s="74">
        <v>-5</v>
      </c>
    </row>
    <row r="64" spans="2:10" ht="15" thickBot="1">
      <c r="B64" s="56" t="s">
        <v>143</v>
      </c>
      <c r="C64" s="56"/>
      <c r="D64" s="44">
        <v>-21</v>
      </c>
      <c r="E64" s="44" t="s">
        <v>13</v>
      </c>
      <c r="F64" s="44">
        <v>27</v>
      </c>
      <c r="G64" s="44">
        <v>-1659</v>
      </c>
      <c r="H64" s="44">
        <v>-1653</v>
      </c>
      <c r="I64" s="44" t="s">
        <v>13</v>
      </c>
      <c r="J64" s="44">
        <v>-1653</v>
      </c>
    </row>
    <row r="65" spans="2:10" ht="15" thickBot="1">
      <c r="B65" s="56" t="s">
        <v>120</v>
      </c>
      <c r="C65" s="56"/>
      <c r="D65" s="44">
        <v>463</v>
      </c>
      <c r="E65" s="44">
        <v>5165</v>
      </c>
      <c r="F65" s="44">
        <v>3139</v>
      </c>
      <c r="G65" s="44">
        <v>3469</v>
      </c>
      <c r="H65" s="44">
        <v>12236</v>
      </c>
      <c r="I65" s="44">
        <v>-11</v>
      </c>
      <c r="J65" s="44">
        <v>12225</v>
      </c>
    </row>
    <row r="67" spans="2:10">
      <c r="B67" s="1" t="s">
        <v>114</v>
      </c>
    </row>
  </sheetData>
  <pageMargins left="0.7" right="0.7" top="0.75" bottom="0.75" header="0.3" footer="0.3"/>
  <pageSetup paperSize="9" scale="59" orientation="portrait" verticalDpi="598"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C663B-799A-4559-B052-370FD08F427E}">
  <sheetPr>
    <pageSetUpPr fitToPage="1"/>
  </sheetPr>
  <dimension ref="B1:E68"/>
  <sheetViews>
    <sheetView view="pageBreakPreview" topLeftCell="A18" zoomScaleNormal="100" zoomScaleSheetLayoutView="100" workbookViewId="0">
      <selection activeCell="D69" sqref="D69"/>
    </sheetView>
  </sheetViews>
  <sheetFormatPr defaultColWidth="9.140625" defaultRowHeight="14.45"/>
  <cols>
    <col min="1" max="1" width="2.85546875" customWidth="1"/>
    <col min="2" max="2" width="110.140625" style="1" customWidth="1"/>
    <col min="3" max="3" width="9.140625" style="1"/>
    <col min="4" max="4" width="12.42578125" style="1" customWidth="1"/>
    <col min="5" max="5" width="19.5703125" style="1" bestFit="1" customWidth="1"/>
  </cols>
  <sheetData>
    <row r="1" spans="2:5" ht="18.600000000000001">
      <c r="B1" s="64" t="s">
        <v>155</v>
      </c>
    </row>
    <row r="2" spans="2:5">
      <c r="B2" s="180"/>
      <c r="C2" s="182" t="s">
        <v>3</v>
      </c>
      <c r="D2" s="4" t="s">
        <v>1</v>
      </c>
      <c r="E2" s="7" t="s">
        <v>1</v>
      </c>
    </row>
    <row r="3" spans="2:5">
      <c r="B3" s="180"/>
      <c r="C3" s="182"/>
      <c r="D3" s="79">
        <f>'Income Statement'!D3</f>
        <v>45346</v>
      </c>
      <c r="E3" s="80" t="str">
        <f>'Income Statement'!H3</f>
        <v>25 February 2023 (restated(a))</v>
      </c>
    </row>
    <row r="4" spans="2:5" ht="15" thickBot="1">
      <c r="B4" s="181"/>
      <c r="C4" s="183"/>
      <c r="D4" s="35" t="s">
        <v>10</v>
      </c>
      <c r="E4" s="36" t="s">
        <v>10</v>
      </c>
    </row>
    <row r="5" spans="2:5">
      <c r="B5" s="13" t="s">
        <v>156</v>
      </c>
      <c r="C5" s="37"/>
      <c r="D5" s="4"/>
      <c r="E5" s="37"/>
    </row>
    <row r="6" spans="2:5">
      <c r="B6" s="13" t="s">
        <v>157</v>
      </c>
      <c r="C6" s="37"/>
      <c r="D6" s="47">
        <v>2821</v>
      </c>
      <c r="E6" s="48">
        <v>1410</v>
      </c>
    </row>
    <row r="7" spans="2:5">
      <c r="B7" s="13" t="s">
        <v>158</v>
      </c>
      <c r="C7" s="37">
        <v>7</v>
      </c>
      <c r="D7" s="47">
        <v>-659</v>
      </c>
      <c r="E7" s="48">
        <v>98</v>
      </c>
    </row>
    <row r="8" spans="2:5">
      <c r="B8" s="3" t="s">
        <v>159</v>
      </c>
      <c r="C8" s="37"/>
      <c r="D8" s="40">
        <v>1723</v>
      </c>
      <c r="E8" s="41">
        <v>1700</v>
      </c>
    </row>
    <row r="9" spans="2:5">
      <c r="B9" s="3" t="s">
        <v>160</v>
      </c>
      <c r="C9" s="37"/>
      <c r="D9" s="40">
        <v>-53</v>
      </c>
      <c r="E9" s="41">
        <v>-76</v>
      </c>
    </row>
    <row r="10" spans="2:5">
      <c r="B10" s="3" t="s">
        <v>161</v>
      </c>
      <c r="C10" s="37"/>
      <c r="D10" s="40" t="s">
        <v>13</v>
      </c>
      <c r="E10" s="41">
        <v>3</v>
      </c>
    </row>
    <row r="11" spans="2:5">
      <c r="B11" s="3" t="s">
        <v>162</v>
      </c>
      <c r="C11" s="37"/>
      <c r="D11" s="40">
        <v>-9</v>
      </c>
      <c r="E11" s="41" t="s">
        <v>13</v>
      </c>
    </row>
    <row r="12" spans="2:5">
      <c r="B12" s="3" t="s">
        <v>163</v>
      </c>
      <c r="C12" s="37"/>
      <c r="D12" s="40">
        <v>-12</v>
      </c>
      <c r="E12" s="41" t="s">
        <v>13</v>
      </c>
    </row>
    <row r="13" spans="2:5">
      <c r="B13" s="3" t="s">
        <v>164</v>
      </c>
      <c r="C13" s="37">
        <v>14</v>
      </c>
      <c r="D13" s="40">
        <v>-28</v>
      </c>
      <c r="E13" s="41">
        <v>982</v>
      </c>
    </row>
    <row r="14" spans="2:5">
      <c r="B14" s="3" t="s">
        <v>165</v>
      </c>
      <c r="C14" s="37">
        <v>7</v>
      </c>
      <c r="D14" s="40">
        <v>720</v>
      </c>
      <c r="E14" s="41">
        <v>23</v>
      </c>
    </row>
    <row r="15" spans="2:5">
      <c r="B15" s="3" t="s">
        <v>166</v>
      </c>
      <c r="C15" s="37">
        <v>29</v>
      </c>
      <c r="D15" s="40">
        <v>-29</v>
      </c>
      <c r="E15" s="41">
        <v>-23</v>
      </c>
    </row>
    <row r="16" spans="2:5">
      <c r="B16" s="3" t="s">
        <v>167</v>
      </c>
      <c r="C16" s="37">
        <v>28</v>
      </c>
      <c r="D16" s="40">
        <v>78</v>
      </c>
      <c r="E16" s="41">
        <v>59</v>
      </c>
    </row>
    <row r="17" spans="2:5" ht="15" thickBot="1">
      <c r="B17" s="3" t="s">
        <v>168</v>
      </c>
      <c r="C17" s="37"/>
      <c r="D17" s="40">
        <v>71</v>
      </c>
      <c r="E17" s="41">
        <v>70</v>
      </c>
    </row>
    <row r="18" spans="2:5">
      <c r="B18" s="50" t="s">
        <v>169</v>
      </c>
      <c r="C18" s="37"/>
      <c r="D18" s="100">
        <v>-150</v>
      </c>
      <c r="E18" s="101">
        <v>-147</v>
      </c>
    </row>
    <row r="19" spans="2:5">
      <c r="B19" s="50" t="s">
        <v>170</v>
      </c>
      <c r="C19" s="37"/>
      <c r="D19" s="102">
        <v>-118</v>
      </c>
      <c r="E19" s="103">
        <v>-54</v>
      </c>
    </row>
    <row r="20" spans="2:5">
      <c r="B20" s="50" t="s">
        <v>171</v>
      </c>
      <c r="C20" s="37"/>
      <c r="D20" s="102">
        <v>714</v>
      </c>
      <c r="E20" s="103">
        <v>643</v>
      </c>
    </row>
    <row r="21" spans="2:5" ht="15" thickBot="1">
      <c r="B21" s="50" t="s">
        <v>172</v>
      </c>
      <c r="C21" s="37"/>
      <c r="D21" s="104">
        <v>-72</v>
      </c>
      <c r="E21" s="105">
        <v>75</v>
      </c>
    </row>
    <row r="22" spans="2:5" ht="15" thickBot="1">
      <c r="B22" s="3" t="s">
        <v>173</v>
      </c>
      <c r="C22" s="37"/>
      <c r="D22" s="40">
        <v>374</v>
      </c>
      <c r="E22" s="41">
        <v>517</v>
      </c>
    </row>
    <row r="23" spans="2:5">
      <c r="B23" s="50" t="s">
        <v>174</v>
      </c>
      <c r="C23" s="37"/>
      <c r="D23" s="100">
        <v>-714</v>
      </c>
      <c r="E23" s="101">
        <v>-690</v>
      </c>
    </row>
    <row r="24" spans="2:5">
      <c r="B24" s="50" t="s">
        <v>175</v>
      </c>
      <c r="C24" s="37"/>
      <c r="D24" s="102">
        <v>-9</v>
      </c>
      <c r="E24" s="103">
        <v>83</v>
      </c>
    </row>
    <row r="25" spans="2:5">
      <c r="B25" s="50" t="s">
        <v>176</v>
      </c>
      <c r="C25" s="37"/>
      <c r="D25" s="102">
        <v>584</v>
      </c>
      <c r="E25" s="103">
        <v>348</v>
      </c>
    </row>
    <row r="26" spans="2:5" ht="15" thickBot="1">
      <c r="B26" s="50" t="s">
        <v>177</v>
      </c>
      <c r="C26" s="37"/>
      <c r="D26" s="104">
        <v>28</v>
      </c>
      <c r="E26" s="105">
        <v>-7</v>
      </c>
    </row>
    <row r="27" spans="2:5" ht="15" thickBot="1">
      <c r="B27" s="106" t="s">
        <v>178</v>
      </c>
      <c r="C27" s="107"/>
      <c r="D27" s="108">
        <v>-111</v>
      </c>
      <c r="E27" s="91">
        <v>-266</v>
      </c>
    </row>
    <row r="28" spans="2:5">
      <c r="B28" s="13" t="s">
        <v>179</v>
      </c>
      <c r="C28" s="37"/>
      <c r="D28" s="47">
        <v>4886</v>
      </c>
      <c r="E28" s="48">
        <v>4497</v>
      </c>
    </row>
    <row r="29" spans="2:5">
      <c r="B29" s="3" t="s">
        <v>180</v>
      </c>
      <c r="C29" s="37"/>
      <c r="D29" s="40">
        <v>-824</v>
      </c>
      <c r="E29" s="41">
        <v>-652</v>
      </c>
    </row>
    <row r="30" spans="2:5" ht="15" thickBot="1">
      <c r="B30" s="106" t="s">
        <v>181</v>
      </c>
      <c r="C30" s="107"/>
      <c r="D30" s="108">
        <v>-223</v>
      </c>
      <c r="E30" s="91">
        <v>-123</v>
      </c>
    </row>
    <row r="31" spans="2:5" ht="15" thickBot="1">
      <c r="B31" s="49" t="s">
        <v>182</v>
      </c>
      <c r="C31" s="73"/>
      <c r="D31" s="43">
        <v>3839</v>
      </c>
      <c r="E31" s="44">
        <v>3722</v>
      </c>
    </row>
    <row r="32" spans="2:5">
      <c r="B32" s="13" t="s">
        <v>183</v>
      </c>
      <c r="C32" s="37"/>
      <c r="D32" s="47"/>
      <c r="E32" s="48"/>
    </row>
    <row r="33" spans="2:5">
      <c r="B33" s="3" t="s">
        <v>184</v>
      </c>
      <c r="C33" s="37"/>
      <c r="D33" s="40">
        <v>55</v>
      </c>
      <c r="E33" s="41">
        <v>342</v>
      </c>
    </row>
    <row r="34" spans="2:5">
      <c r="B34" s="54" t="s">
        <v>185</v>
      </c>
      <c r="C34" s="54"/>
      <c r="D34" s="40">
        <v>-1108</v>
      </c>
      <c r="E34" s="41">
        <v>-971</v>
      </c>
    </row>
    <row r="35" spans="2:5">
      <c r="B35" s="3" t="s">
        <v>186</v>
      </c>
      <c r="C35" s="37"/>
      <c r="D35" s="40">
        <v>-278</v>
      </c>
      <c r="E35" s="41">
        <v>-279</v>
      </c>
    </row>
    <row r="36" spans="2:5">
      <c r="B36" s="3" t="s">
        <v>187</v>
      </c>
      <c r="C36" s="37"/>
      <c r="D36" s="40">
        <v>15</v>
      </c>
      <c r="E36" s="41" t="s">
        <v>13</v>
      </c>
    </row>
    <row r="37" spans="2:5">
      <c r="B37" s="3" t="s">
        <v>188</v>
      </c>
      <c r="C37" s="37"/>
      <c r="D37" s="40">
        <v>-17</v>
      </c>
      <c r="E37" s="41">
        <v>-71</v>
      </c>
    </row>
    <row r="38" spans="2:5">
      <c r="B38" s="3" t="s">
        <v>189</v>
      </c>
      <c r="C38" s="37"/>
      <c r="D38" s="40">
        <v>9</v>
      </c>
      <c r="E38" s="41" t="s">
        <v>13</v>
      </c>
    </row>
    <row r="39" spans="2:5">
      <c r="B39" s="3" t="s">
        <v>190</v>
      </c>
      <c r="C39" s="37"/>
      <c r="D39" s="40">
        <v>-61</v>
      </c>
      <c r="E39" s="41">
        <v>-1</v>
      </c>
    </row>
    <row r="40" spans="2:5">
      <c r="B40" s="3" t="s">
        <v>79</v>
      </c>
      <c r="C40" s="37"/>
      <c r="D40" s="40">
        <v>-9</v>
      </c>
      <c r="E40" s="41">
        <v>-10</v>
      </c>
    </row>
    <row r="41" spans="2:5">
      <c r="B41" s="3" t="s">
        <v>191</v>
      </c>
      <c r="C41" s="37"/>
      <c r="D41" s="40">
        <v>-507</v>
      </c>
      <c r="E41" s="41">
        <v>451</v>
      </c>
    </row>
    <row r="42" spans="2:5">
      <c r="B42" s="3" t="s">
        <v>192</v>
      </c>
      <c r="C42" s="37"/>
      <c r="D42" s="40">
        <v>352</v>
      </c>
      <c r="E42" s="41">
        <v>230</v>
      </c>
    </row>
    <row r="43" spans="2:5">
      <c r="B43" s="3" t="s">
        <v>193</v>
      </c>
      <c r="C43" s="37"/>
      <c r="D43" s="40">
        <v>-390</v>
      </c>
      <c r="E43" s="41">
        <v>-529</v>
      </c>
    </row>
    <row r="44" spans="2:5">
      <c r="B44" s="3" t="s">
        <v>194</v>
      </c>
      <c r="C44" s="37"/>
      <c r="D44" s="40">
        <v>9</v>
      </c>
      <c r="E44" s="41">
        <v>14</v>
      </c>
    </row>
    <row r="45" spans="2:5">
      <c r="B45" s="3" t="s">
        <v>195</v>
      </c>
      <c r="C45" s="37"/>
      <c r="D45" s="40">
        <v>249</v>
      </c>
      <c r="E45" s="41">
        <v>70</v>
      </c>
    </row>
    <row r="46" spans="2:5">
      <c r="B46" s="3" t="s">
        <v>196</v>
      </c>
      <c r="C46" s="37"/>
      <c r="D46" s="40">
        <v>5</v>
      </c>
      <c r="E46" s="41">
        <v>54</v>
      </c>
    </row>
    <row r="47" spans="2:5" ht="15" thickBot="1">
      <c r="B47" s="106" t="s">
        <v>197</v>
      </c>
      <c r="C47" s="107"/>
      <c r="D47" s="108">
        <v>-24</v>
      </c>
      <c r="E47" s="91">
        <v>-6</v>
      </c>
    </row>
    <row r="48" spans="2:5" ht="15" thickBot="1">
      <c r="B48" s="49" t="s">
        <v>198</v>
      </c>
      <c r="C48" s="73"/>
      <c r="D48" s="43">
        <v>-1700</v>
      </c>
      <c r="E48" s="44">
        <v>-706</v>
      </c>
    </row>
    <row r="49" spans="2:5">
      <c r="B49" s="13" t="s">
        <v>199</v>
      </c>
      <c r="C49" s="37"/>
      <c r="D49" s="47"/>
      <c r="E49" s="48"/>
    </row>
    <row r="50" spans="2:5">
      <c r="B50" s="3" t="s">
        <v>135</v>
      </c>
      <c r="C50" s="37">
        <v>30</v>
      </c>
      <c r="D50" s="40">
        <v>-752</v>
      </c>
      <c r="E50" s="41">
        <v>-781</v>
      </c>
    </row>
    <row r="51" spans="2:5">
      <c r="B51" s="3" t="s">
        <v>138</v>
      </c>
      <c r="C51" s="37">
        <v>28</v>
      </c>
      <c r="D51" s="40">
        <v>-93</v>
      </c>
      <c r="E51" s="41">
        <v>-86</v>
      </c>
    </row>
    <row r="52" spans="2:5">
      <c r="B52" s="3" t="s">
        <v>200</v>
      </c>
      <c r="C52" s="37"/>
      <c r="D52" s="40">
        <v>-627</v>
      </c>
      <c r="E52" s="41">
        <v>-593</v>
      </c>
    </row>
    <row r="53" spans="2:5">
      <c r="B53" s="3" t="s">
        <v>201</v>
      </c>
      <c r="C53" s="37"/>
      <c r="D53" s="40">
        <v>-62</v>
      </c>
      <c r="E53" s="41">
        <v>-21</v>
      </c>
    </row>
    <row r="54" spans="2:5">
      <c r="B54" s="3" t="s">
        <v>202</v>
      </c>
      <c r="C54" s="37"/>
      <c r="D54" s="40">
        <v>1232</v>
      </c>
      <c r="E54" s="41" t="s">
        <v>13</v>
      </c>
    </row>
    <row r="55" spans="2:5">
      <c r="B55" s="3" t="s">
        <v>203</v>
      </c>
      <c r="C55" s="37"/>
      <c r="D55" s="40">
        <v>-775</v>
      </c>
      <c r="E55" s="41">
        <v>-709</v>
      </c>
    </row>
    <row r="56" spans="2:5">
      <c r="B56" s="3" t="s">
        <v>196</v>
      </c>
      <c r="C56" s="37"/>
      <c r="D56" s="40">
        <v>98</v>
      </c>
      <c r="E56" s="41">
        <v>232</v>
      </c>
    </row>
    <row r="57" spans="2:5">
      <c r="B57" s="3" t="s">
        <v>197</v>
      </c>
      <c r="C57" s="37"/>
      <c r="D57" s="40">
        <v>-102</v>
      </c>
      <c r="E57" s="41">
        <v>-371</v>
      </c>
    </row>
    <row r="58" spans="2:5" ht="15" thickBot="1">
      <c r="B58" s="106" t="s">
        <v>204</v>
      </c>
      <c r="C58" s="107">
        <v>8</v>
      </c>
      <c r="D58" s="108">
        <v>-778</v>
      </c>
      <c r="E58" s="91">
        <v>-859</v>
      </c>
    </row>
    <row r="59" spans="2:5" ht="15" thickBot="1">
      <c r="B59" s="49" t="s">
        <v>205</v>
      </c>
      <c r="C59" s="73"/>
      <c r="D59" s="43">
        <v>-1859</v>
      </c>
      <c r="E59" s="44">
        <v>-3188</v>
      </c>
    </row>
    <row r="60" spans="2:5">
      <c r="B60" s="13" t="s">
        <v>206</v>
      </c>
      <c r="C60" s="37"/>
      <c r="D60" s="47">
        <v>280</v>
      </c>
      <c r="E60" s="48">
        <v>-172</v>
      </c>
    </row>
    <row r="61" spans="2:5">
      <c r="B61" s="3" t="s">
        <v>207</v>
      </c>
      <c r="C61" s="37"/>
      <c r="D61" s="40">
        <v>1565</v>
      </c>
      <c r="E61" s="41">
        <v>1771</v>
      </c>
    </row>
    <row r="62" spans="2:5" ht="15" thickBot="1">
      <c r="B62" s="106" t="s">
        <v>208</v>
      </c>
      <c r="C62" s="107"/>
      <c r="D62" s="108">
        <v>29</v>
      </c>
      <c r="E62" s="91">
        <v>-34</v>
      </c>
    </row>
    <row r="63" spans="2:5">
      <c r="B63" s="3" t="s">
        <v>209</v>
      </c>
      <c r="C63" s="37"/>
      <c r="D63" s="40">
        <v>1874</v>
      </c>
      <c r="E63" s="41">
        <v>1565</v>
      </c>
    </row>
    <row r="64" spans="2:5" s="93" customFormat="1" ht="15" thickBot="1">
      <c r="B64" s="106" t="s">
        <v>210</v>
      </c>
      <c r="C64" s="107"/>
      <c r="D64" s="108">
        <v>-346</v>
      </c>
      <c r="E64" s="91" t="s">
        <v>13</v>
      </c>
    </row>
    <row r="65" spans="2:5" s="93" customFormat="1" ht="15" thickBot="1">
      <c r="B65" s="110" t="s">
        <v>211</v>
      </c>
      <c r="C65" s="92">
        <v>18</v>
      </c>
      <c r="D65" s="109">
        <v>1528</v>
      </c>
      <c r="E65" s="89">
        <v>1565</v>
      </c>
    </row>
    <row r="66" spans="2:5" s="93" customFormat="1">
      <c r="B66" s="3"/>
      <c r="C66" s="37"/>
      <c r="D66" s="41"/>
      <c r="E66" s="41"/>
    </row>
    <row r="67" spans="2:5" ht="15" thickBot="1">
      <c r="B67" s="167" t="s">
        <v>212</v>
      </c>
      <c r="C67" s="166"/>
      <c r="D67" s="168"/>
      <c r="E67" s="168"/>
    </row>
    <row r="68" spans="2:5">
      <c r="B68" s="46"/>
    </row>
  </sheetData>
  <mergeCells count="2">
    <mergeCell ref="B2:B4"/>
    <mergeCell ref="C2:C4"/>
  </mergeCells>
  <pageMargins left="0.7" right="0.7" top="0.75" bottom="0.75" header="0.3" footer="0.3"/>
  <pageSetup paperSize="9" scale="66" orientation="portrait" verticalDpi="598"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26CB1-BDA7-4F2A-9398-3891BBBD9912}">
  <dimension ref="A1:F76"/>
  <sheetViews>
    <sheetView tabSelected="1" view="pageBreakPreview" topLeftCell="A57" zoomScale="130" zoomScaleNormal="120" zoomScaleSheetLayoutView="130" workbookViewId="0">
      <selection activeCell="C74" sqref="C74"/>
    </sheetView>
  </sheetViews>
  <sheetFormatPr defaultColWidth="8.85546875" defaultRowHeight="14.45"/>
  <cols>
    <col min="1" max="1" width="28.140625" customWidth="1"/>
    <col min="2" max="5" width="10.5703125" customWidth="1"/>
    <col min="6" max="6" width="11.140625" customWidth="1"/>
  </cols>
  <sheetData>
    <row r="1" spans="1:6" ht="18.600000000000001">
      <c r="A1" s="64" t="s">
        <v>213</v>
      </c>
    </row>
    <row r="3" spans="1:6">
      <c r="A3" s="185" t="s">
        <v>214</v>
      </c>
      <c r="B3" s="185"/>
      <c r="C3" s="185"/>
      <c r="D3" s="185"/>
      <c r="E3" s="185"/>
      <c r="F3" s="185"/>
    </row>
    <row r="4" spans="1:6">
      <c r="A4" s="185"/>
      <c r="B4" s="185"/>
      <c r="C4" s="185"/>
      <c r="D4" s="185"/>
      <c r="E4" s="185"/>
      <c r="F4" s="185"/>
    </row>
    <row r="5" spans="1:6">
      <c r="A5" s="185"/>
      <c r="B5" s="185"/>
      <c r="C5" s="185"/>
      <c r="D5" s="185"/>
      <c r="E5" s="185"/>
      <c r="F5" s="185"/>
    </row>
    <row r="6" spans="1:6" ht="2.1" customHeight="1">
      <c r="A6" s="185"/>
      <c r="B6" s="185"/>
      <c r="C6" s="185"/>
      <c r="D6" s="185"/>
      <c r="E6" s="185"/>
      <c r="F6" s="185"/>
    </row>
    <row r="7" spans="1:6">
      <c r="A7" s="65"/>
    </row>
    <row r="8" spans="1:6">
      <c r="A8" s="65" t="s">
        <v>215</v>
      </c>
    </row>
    <row r="9" spans="1:6">
      <c r="A9" s="65"/>
    </row>
    <row r="10" spans="1:6" ht="15" thickBot="1">
      <c r="A10" s="76"/>
      <c r="B10" s="84" t="s">
        <v>216</v>
      </c>
      <c r="C10" s="84">
        <v>2021</v>
      </c>
      <c r="D10" s="84">
        <v>2022</v>
      </c>
      <c r="E10" s="84" t="s">
        <v>217</v>
      </c>
      <c r="F10" s="85">
        <v>2024</v>
      </c>
    </row>
    <row r="11" spans="1:6">
      <c r="A11" s="139" t="s">
        <v>218</v>
      </c>
      <c r="B11" s="140"/>
      <c r="C11" s="140"/>
      <c r="D11" s="140"/>
      <c r="E11" s="140"/>
      <c r="F11" s="148"/>
    </row>
    <row r="12" spans="1:6">
      <c r="A12" s="141" t="s">
        <v>219</v>
      </c>
      <c r="B12" s="75"/>
      <c r="C12" s="75"/>
      <c r="D12" s="75"/>
      <c r="E12" s="75"/>
      <c r="F12" s="85"/>
    </row>
    <row r="13" spans="1:6">
      <c r="A13" s="76" t="s">
        <v>220</v>
      </c>
      <c r="B13" s="75" t="s">
        <v>221</v>
      </c>
      <c r="C13" s="66">
        <v>48848</v>
      </c>
      <c r="D13" s="66">
        <v>49984</v>
      </c>
      <c r="E13" s="66">
        <v>52369</v>
      </c>
      <c r="F13" s="77">
        <v>56344</v>
      </c>
    </row>
    <row r="14" spans="1:6">
      <c r="A14" s="76" t="s">
        <v>222</v>
      </c>
      <c r="B14" s="75" t="s">
        <v>223</v>
      </c>
      <c r="C14" s="66">
        <v>3862</v>
      </c>
      <c r="D14" s="66">
        <v>3862</v>
      </c>
      <c r="E14" s="66">
        <v>4181</v>
      </c>
      <c r="F14" s="77">
        <v>4322</v>
      </c>
    </row>
    <row r="15" spans="1:6" ht="15" thickBot="1">
      <c r="A15" s="67" t="s">
        <v>224</v>
      </c>
      <c r="B15" s="78" t="s">
        <v>225</v>
      </c>
      <c r="C15" s="78">
        <v>735</v>
      </c>
      <c r="D15" s="78">
        <v>922</v>
      </c>
      <c r="E15" s="78">
        <v>666</v>
      </c>
      <c r="F15" s="68">
        <v>811</v>
      </c>
    </row>
    <row r="16" spans="1:6" ht="15" thickBot="1">
      <c r="A16" s="142" t="s">
        <v>226</v>
      </c>
      <c r="B16" s="143" t="s">
        <v>227</v>
      </c>
      <c r="C16" s="144">
        <v>53445</v>
      </c>
      <c r="D16" s="144">
        <v>54768</v>
      </c>
      <c r="E16" s="144">
        <v>57216</v>
      </c>
      <c r="F16" s="149">
        <v>61477</v>
      </c>
    </row>
    <row r="17" spans="1:6">
      <c r="A17" s="141" t="s">
        <v>15</v>
      </c>
      <c r="B17" s="75" t="s">
        <v>228</v>
      </c>
      <c r="C17" s="75"/>
      <c r="D17" s="75"/>
      <c r="E17" s="75"/>
      <c r="F17" s="85" t="s">
        <v>229</v>
      </c>
    </row>
    <row r="18" spans="1:6">
      <c r="A18" s="76" t="s">
        <v>220</v>
      </c>
      <c r="B18" s="75" t="s">
        <v>230</v>
      </c>
      <c r="C18" s="66">
        <v>53170</v>
      </c>
      <c r="D18" s="66">
        <v>56404</v>
      </c>
      <c r="E18" s="66">
        <v>60246</v>
      </c>
      <c r="F18" s="77">
        <v>62880</v>
      </c>
    </row>
    <row r="19" spans="1:6">
      <c r="A19" s="76" t="s">
        <v>222</v>
      </c>
      <c r="B19" s="75" t="s">
        <v>231</v>
      </c>
      <c r="C19" s="66">
        <v>3982</v>
      </c>
      <c r="D19" s="66">
        <v>4018</v>
      </c>
      <c r="E19" s="66">
        <v>4410</v>
      </c>
      <c r="F19" s="77">
        <v>4496</v>
      </c>
    </row>
    <row r="20" spans="1:6" ht="15" thickBot="1">
      <c r="A20" s="67" t="s">
        <v>224</v>
      </c>
      <c r="B20" s="78" t="s">
        <v>225</v>
      </c>
      <c r="C20" s="78">
        <v>735</v>
      </c>
      <c r="D20" s="78">
        <v>922</v>
      </c>
      <c r="E20" s="78">
        <v>666</v>
      </c>
      <c r="F20" s="68">
        <v>811</v>
      </c>
    </row>
    <row r="21" spans="1:6" ht="15" thickBot="1">
      <c r="A21" s="142" t="s">
        <v>232</v>
      </c>
      <c r="B21" s="144">
        <v>58091</v>
      </c>
      <c r="C21" s="144">
        <v>57887</v>
      </c>
      <c r="D21" s="144">
        <v>61344</v>
      </c>
      <c r="E21" s="144">
        <v>65322</v>
      </c>
      <c r="F21" s="149">
        <v>68187</v>
      </c>
    </row>
    <row r="22" spans="1:6">
      <c r="A22" s="141" t="s">
        <v>233</v>
      </c>
      <c r="B22" s="75" t="s">
        <v>228</v>
      </c>
      <c r="C22" s="75"/>
      <c r="D22" s="75"/>
      <c r="E22" s="75"/>
      <c r="F22" s="85" t="s">
        <v>229</v>
      </c>
    </row>
    <row r="23" spans="1:6">
      <c r="A23" s="76" t="s">
        <v>220</v>
      </c>
      <c r="B23" s="75" t="s">
        <v>234</v>
      </c>
      <c r="C23" s="66">
        <v>1839</v>
      </c>
      <c r="D23" s="66">
        <v>2481</v>
      </c>
      <c r="E23" s="66">
        <v>2307</v>
      </c>
      <c r="F23" s="77">
        <v>2670</v>
      </c>
    </row>
    <row r="24" spans="1:6">
      <c r="A24" s="76" t="s">
        <v>222</v>
      </c>
      <c r="B24" s="75" t="s">
        <v>235</v>
      </c>
      <c r="C24" s="75">
        <v>124</v>
      </c>
      <c r="D24" s="75">
        <v>168</v>
      </c>
      <c r="E24" s="75">
        <v>180</v>
      </c>
      <c r="F24" s="85">
        <v>90</v>
      </c>
    </row>
    <row r="25" spans="1:6" ht="15" thickBot="1">
      <c r="A25" s="67" t="s">
        <v>224</v>
      </c>
      <c r="B25" s="75" t="s">
        <v>236</v>
      </c>
      <c r="C25" s="75" t="s">
        <v>237</v>
      </c>
      <c r="D25" s="75">
        <v>176</v>
      </c>
      <c r="E25" s="78">
        <v>22</v>
      </c>
      <c r="F25" s="68">
        <v>69</v>
      </c>
    </row>
    <row r="26" spans="1:6" ht="15" thickBot="1">
      <c r="A26" s="142" t="s">
        <v>238</v>
      </c>
      <c r="B26" s="153">
        <v>2571</v>
      </c>
      <c r="C26" s="153">
        <v>1788</v>
      </c>
      <c r="D26" s="153">
        <v>2825</v>
      </c>
      <c r="E26" s="144">
        <v>2509</v>
      </c>
      <c r="F26" s="149">
        <v>2829</v>
      </c>
    </row>
    <row r="27" spans="1:6" ht="15" thickBot="1">
      <c r="A27" s="142" t="s">
        <v>239</v>
      </c>
      <c r="B27" s="143" t="s">
        <v>240</v>
      </c>
      <c r="C27" s="152">
        <v>3.1E-2</v>
      </c>
      <c r="D27" s="152">
        <v>4.5999999999999999E-2</v>
      </c>
      <c r="E27" s="152">
        <v>3.7999999999999999E-2</v>
      </c>
      <c r="F27" s="159">
        <v>4.1000000000000002E-2</v>
      </c>
    </row>
    <row r="28" spans="1:6">
      <c r="A28" s="141" t="s">
        <v>21</v>
      </c>
      <c r="B28" s="75" t="s">
        <v>228</v>
      </c>
      <c r="C28" s="75"/>
      <c r="D28" s="75"/>
      <c r="E28" s="75"/>
      <c r="F28" s="85" t="s">
        <v>229</v>
      </c>
    </row>
    <row r="29" spans="1:6">
      <c r="A29" s="76" t="s">
        <v>220</v>
      </c>
      <c r="B29" s="75" t="s">
        <v>241</v>
      </c>
      <c r="C29" s="66">
        <v>1890</v>
      </c>
      <c r="D29" s="66">
        <v>2191</v>
      </c>
      <c r="E29" s="66">
        <v>1249</v>
      </c>
      <c r="F29" s="77">
        <v>2689</v>
      </c>
    </row>
    <row r="30" spans="1:6">
      <c r="A30" s="76" t="s">
        <v>222</v>
      </c>
      <c r="B30" s="75" t="s">
        <v>242</v>
      </c>
      <c r="C30" s="75">
        <v>127</v>
      </c>
      <c r="D30" s="75">
        <v>193</v>
      </c>
      <c r="E30" s="75">
        <v>144</v>
      </c>
      <c r="F30" s="85">
        <v>66</v>
      </c>
    </row>
    <row r="31" spans="1:6" ht="15" thickBot="1">
      <c r="A31" s="67" t="s">
        <v>224</v>
      </c>
      <c r="B31" s="75" t="s">
        <v>243</v>
      </c>
      <c r="C31" s="75" t="s">
        <v>244</v>
      </c>
      <c r="D31" s="75">
        <v>176</v>
      </c>
      <c r="E31" s="78">
        <v>17</v>
      </c>
      <c r="F31" s="68">
        <v>66</v>
      </c>
    </row>
    <row r="32" spans="1:6">
      <c r="A32" s="141" t="s">
        <v>245</v>
      </c>
      <c r="B32" s="154" t="s">
        <v>246</v>
      </c>
      <c r="C32" s="155">
        <v>1547</v>
      </c>
      <c r="D32" s="155">
        <v>2560</v>
      </c>
      <c r="E32" s="146">
        <v>1410</v>
      </c>
      <c r="F32" s="150">
        <v>2821</v>
      </c>
    </row>
    <row r="33" spans="1:6" ht="15.95">
      <c r="A33" s="76" t="s">
        <v>247</v>
      </c>
      <c r="B33" s="75" t="s">
        <v>248</v>
      </c>
      <c r="C33" s="75">
        <v>26</v>
      </c>
      <c r="D33" s="75">
        <v>15</v>
      </c>
      <c r="E33" s="75">
        <v>8</v>
      </c>
      <c r="F33" s="85">
        <v>6</v>
      </c>
    </row>
    <row r="34" spans="1:6" ht="15" thickBot="1">
      <c r="A34" s="67" t="s">
        <v>249</v>
      </c>
      <c r="B34" s="75" t="s">
        <v>250</v>
      </c>
      <c r="C34" s="75" t="s">
        <v>251</v>
      </c>
      <c r="D34" s="157" t="s">
        <v>252</v>
      </c>
      <c r="E34" s="157" t="s">
        <v>253</v>
      </c>
      <c r="F34" s="158" t="s">
        <v>254</v>
      </c>
    </row>
    <row r="35" spans="1:6">
      <c r="A35" s="141" t="s">
        <v>255</v>
      </c>
      <c r="B35" s="154" t="s">
        <v>256</v>
      </c>
      <c r="C35" s="154">
        <v>636</v>
      </c>
      <c r="D35" s="146">
        <v>2033</v>
      </c>
      <c r="E35" s="145">
        <v>882</v>
      </c>
      <c r="F35" s="150">
        <v>2289</v>
      </c>
    </row>
    <row r="36" spans="1:6" ht="15" thickBot="1">
      <c r="A36" s="67" t="s">
        <v>26</v>
      </c>
      <c r="B36" s="75" t="s">
        <v>257</v>
      </c>
      <c r="C36" s="75" t="s">
        <v>258</v>
      </c>
      <c r="D36" s="157" t="s">
        <v>259</v>
      </c>
      <c r="E36" s="157" t="s">
        <v>260</v>
      </c>
      <c r="F36" s="158" t="s">
        <v>261</v>
      </c>
    </row>
    <row r="37" spans="1:6">
      <c r="A37" s="141" t="s">
        <v>27</v>
      </c>
      <c r="B37" s="154">
        <v>738</v>
      </c>
      <c r="C37" s="154">
        <v>532</v>
      </c>
      <c r="D37" s="146">
        <v>1523</v>
      </c>
      <c r="E37" s="145">
        <v>658</v>
      </c>
      <c r="F37" s="150">
        <v>1764</v>
      </c>
    </row>
    <row r="38" spans="1:6">
      <c r="A38" s="76" t="s">
        <v>262</v>
      </c>
      <c r="B38" s="75">
        <v>235</v>
      </c>
      <c r="C38" s="66">
        <v>5426</v>
      </c>
      <c r="D38" s="75" t="s">
        <v>263</v>
      </c>
      <c r="E38" s="75">
        <v>78</v>
      </c>
      <c r="F38" s="85" t="s">
        <v>264</v>
      </c>
    </row>
    <row r="39" spans="1:6">
      <c r="A39" s="76" t="s">
        <v>30</v>
      </c>
      <c r="B39" s="75" t="s">
        <v>265</v>
      </c>
      <c r="C39" s="66">
        <v>5958</v>
      </c>
      <c r="D39" s="66">
        <v>1483</v>
      </c>
      <c r="E39" s="75">
        <v>736</v>
      </c>
      <c r="F39" s="77">
        <v>1192</v>
      </c>
    </row>
    <row r="40" spans="1:6">
      <c r="A40" s="76" t="s">
        <v>31</v>
      </c>
      <c r="B40" s="75" t="s">
        <v>228</v>
      </c>
      <c r="C40" s="75"/>
      <c r="D40" s="75"/>
      <c r="E40" s="75"/>
      <c r="F40" s="85" t="s">
        <v>229</v>
      </c>
    </row>
    <row r="41" spans="1:6">
      <c r="A41" s="76" t="s">
        <v>32</v>
      </c>
      <c r="B41" s="75" t="s">
        <v>266</v>
      </c>
      <c r="C41" s="66">
        <v>5954</v>
      </c>
      <c r="D41" s="66">
        <v>1481</v>
      </c>
      <c r="E41" s="75">
        <v>737</v>
      </c>
      <c r="F41" s="77">
        <v>1188</v>
      </c>
    </row>
    <row r="42" spans="1:6" ht="15" thickBot="1">
      <c r="A42" s="67" t="s">
        <v>33</v>
      </c>
      <c r="B42" s="78" t="s">
        <v>267</v>
      </c>
      <c r="C42" s="78">
        <v>4</v>
      </c>
      <c r="D42" s="78">
        <v>2</v>
      </c>
      <c r="E42" s="157" t="s">
        <v>268</v>
      </c>
      <c r="F42" s="68">
        <v>4</v>
      </c>
    </row>
    <row r="43" spans="1:6" ht="15" thickBot="1">
      <c r="A43" s="142" t="s">
        <v>269</v>
      </c>
      <c r="B43" s="143" t="s">
        <v>270</v>
      </c>
      <c r="C43" s="144">
        <v>1134</v>
      </c>
      <c r="D43" s="144">
        <v>2197</v>
      </c>
      <c r="E43" s="144">
        <v>1954</v>
      </c>
      <c r="F43" s="149">
        <v>2277</v>
      </c>
    </row>
    <row r="44" spans="1:6">
      <c r="A44" s="141" t="s">
        <v>271</v>
      </c>
      <c r="B44" s="75" t="s">
        <v>228</v>
      </c>
      <c r="C44" s="75"/>
      <c r="D44" s="75"/>
      <c r="E44" s="75"/>
      <c r="F44" s="85" t="s">
        <v>229</v>
      </c>
    </row>
    <row r="45" spans="1:6" ht="15.95">
      <c r="A45" s="76" t="s">
        <v>272</v>
      </c>
      <c r="B45" s="75" t="s">
        <v>273</v>
      </c>
      <c r="C45" s="75" t="s">
        <v>274</v>
      </c>
      <c r="D45" s="75" t="s">
        <v>275</v>
      </c>
      <c r="E45" s="75" t="s">
        <v>45</v>
      </c>
      <c r="F45" s="85" t="s">
        <v>44</v>
      </c>
    </row>
    <row r="46" spans="1:6" ht="17.45">
      <c r="A46" s="76" t="s">
        <v>276</v>
      </c>
      <c r="B46" s="75" t="s">
        <v>277</v>
      </c>
      <c r="C46" s="75" t="s">
        <v>278</v>
      </c>
      <c r="D46" s="75" t="s">
        <v>279</v>
      </c>
      <c r="E46" s="75" t="s">
        <v>280</v>
      </c>
      <c r="F46" s="85" t="s">
        <v>281</v>
      </c>
    </row>
    <row r="47" spans="1:6">
      <c r="A47" s="76" t="s">
        <v>282</v>
      </c>
      <c r="B47" s="75" t="s">
        <v>283</v>
      </c>
      <c r="C47" s="75" t="s">
        <v>284</v>
      </c>
      <c r="D47" s="75" t="s">
        <v>285</v>
      </c>
      <c r="E47" s="75" t="s">
        <v>285</v>
      </c>
      <c r="F47" s="85" t="s">
        <v>286</v>
      </c>
    </row>
    <row r="48" spans="1:6">
      <c r="A48" s="76" t="s">
        <v>287</v>
      </c>
      <c r="B48" s="75" t="s">
        <v>288</v>
      </c>
      <c r="C48" s="75">
        <v>321</v>
      </c>
      <c r="D48" s="66">
        <v>3614</v>
      </c>
      <c r="E48" s="66">
        <v>3752</v>
      </c>
      <c r="F48" s="77">
        <v>3712</v>
      </c>
    </row>
    <row r="49" spans="1:6">
      <c r="A49" s="76" t="s">
        <v>289</v>
      </c>
      <c r="B49" s="75" t="s">
        <v>290</v>
      </c>
      <c r="C49" s="66">
        <v>1340</v>
      </c>
      <c r="D49" s="66">
        <v>2277</v>
      </c>
      <c r="E49" s="66">
        <v>2133</v>
      </c>
      <c r="F49" s="77">
        <v>2063</v>
      </c>
    </row>
    <row r="50" spans="1:6">
      <c r="A50" s="76" t="s">
        <v>291</v>
      </c>
      <c r="B50" s="156">
        <v>9.7000000000000003E-2</v>
      </c>
      <c r="C50" s="156">
        <v>8.6999999999999994E-2</v>
      </c>
      <c r="D50" s="156">
        <v>0.121</v>
      </c>
      <c r="E50" s="156">
        <v>0.11799999999999999</v>
      </c>
      <c r="F50" s="160">
        <v>0.13400000000000001</v>
      </c>
    </row>
    <row r="51" spans="1:6">
      <c r="A51" s="76" t="s">
        <v>292</v>
      </c>
      <c r="B51" s="75" t="s">
        <v>293</v>
      </c>
      <c r="C51" s="156">
        <v>2.5999999999999999E-2</v>
      </c>
      <c r="D51" s="156">
        <v>0.32400000000000001</v>
      </c>
      <c r="E51" s="156">
        <v>-0.105</v>
      </c>
      <c r="F51" s="160">
        <v>0.17799999999999999</v>
      </c>
    </row>
    <row r="52" spans="1:6">
      <c r="A52" s="76" t="s">
        <v>294</v>
      </c>
      <c r="B52" s="75" t="s">
        <v>295</v>
      </c>
      <c r="C52" s="66">
        <v>11955</v>
      </c>
      <c r="D52" s="66">
        <v>10516</v>
      </c>
      <c r="E52" s="66">
        <v>10493</v>
      </c>
      <c r="F52" s="77">
        <v>9764</v>
      </c>
    </row>
    <row r="53" spans="1:6" ht="15" thickBot="1">
      <c r="A53" s="67" t="s">
        <v>296</v>
      </c>
      <c r="B53" s="78" t="s">
        <v>297</v>
      </c>
      <c r="C53" s="147">
        <v>1004</v>
      </c>
      <c r="D53" s="78">
        <v>242</v>
      </c>
      <c r="E53" s="78">
        <v>300</v>
      </c>
      <c r="F53" s="68">
        <v>493</v>
      </c>
    </row>
    <row r="54" spans="1:6">
      <c r="A54" s="141" t="s">
        <v>298</v>
      </c>
      <c r="B54" s="145" t="s">
        <v>299</v>
      </c>
      <c r="C54" s="146">
        <v>12959</v>
      </c>
      <c r="D54" s="146">
        <v>10758</v>
      </c>
      <c r="E54" s="146">
        <v>10793</v>
      </c>
      <c r="F54" s="150">
        <v>10257</v>
      </c>
    </row>
    <row r="55" spans="1:6" ht="15" thickBot="1">
      <c r="A55" s="67" t="s">
        <v>300</v>
      </c>
      <c r="B55" s="78" t="s">
        <v>301</v>
      </c>
      <c r="C55" s="147">
        <v>29336</v>
      </c>
      <c r="D55" s="147">
        <v>32403</v>
      </c>
      <c r="E55" s="147">
        <v>28562</v>
      </c>
      <c r="F55" s="151">
        <v>29452</v>
      </c>
    </row>
    <row r="56" spans="1:6">
      <c r="A56" s="141" t="s">
        <v>302</v>
      </c>
      <c r="B56" s="75" t="s">
        <v>228</v>
      </c>
      <c r="C56" s="75"/>
      <c r="D56" s="75"/>
      <c r="E56" s="75"/>
      <c r="F56" s="85" t="s">
        <v>229</v>
      </c>
    </row>
    <row r="57" spans="1:6">
      <c r="A57" s="76" t="s">
        <v>303</v>
      </c>
      <c r="B57" s="66">
        <v>4613</v>
      </c>
      <c r="C57" s="66">
        <v>4673</v>
      </c>
      <c r="D57" s="66">
        <v>4752</v>
      </c>
      <c r="E57" s="66">
        <v>4859</v>
      </c>
      <c r="F57" s="77">
        <v>4942</v>
      </c>
    </row>
    <row r="58" spans="1:6">
      <c r="A58" s="76" t="s">
        <v>304</v>
      </c>
      <c r="B58" s="66">
        <v>63971</v>
      </c>
      <c r="C58" s="66">
        <v>63980</v>
      </c>
      <c r="D58" s="66">
        <v>64034</v>
      </c>
      <c r="E58" s="66">
        <v>63835</v>
      </c>
      <c r="F58" s="77">
        <v>63730</v>
      </c>
    </row>
    <row r="59" spans="1:6">
      <c r="A59" s="76" t="s">
        <v>305</v>
      </c>
      <c r="B59" s="75" t="s">
        <v>306</v>
      </c>
      <c r="C59" s="66">
        <v>367321</v>
      </c>
      <c r="D59" s="66">
        <v>354744</v>
      </c>
      <c r="E59" s="66">
        <v>336926</v>
      </c>
      <c r="F59" s="77">
        <v>337518</v>
      </c>
    </row>
    <row r="60" spans="1:6" ht="15" thickBot="1">
      <c r="A60" s="67" t="s">
        <v>307</v>
      </c>
      <c r="B60" s="78" t="s">
        <v>308</v>
      </c>
      <c r="C60" s="147">
        <v>242911</v>
      </c>
      <c r="D60" s="147">
        <v>231223</v>
      </c>
      <c r="E60" s="147">
        <v>222306</v>
      </c>
      <c r="F60" s="151">
        <v>225659</v>
      </c>
    </row>
    <row r="61" spans="1:6">
      <c r="A61" s="141" t="s">
        <v>309</v>
      </c>
      <c r="B61" s="75" t="s">
        <v>228</v>
      </c>
      <c r="C61" s="75"/>
      <c r="D61" s="75"/>
      <c r="E61" s="75"/>
      <c r="F61" s="85" t="s">
        <v>229</v>
      </c>
    </row>
    <row r="62" spans="1:6">
      <c r="A62" s="76" t="s">
        <v>303</v>
      </c>
      <c r="B62" s="75" t="s">
        <v>223</v>
      </c>
      <c r="C62" s="66">
        <v>4008</v>
      </c>
      <c r="D62" s="66">
        <v>4074</v>
      </c>
      <c r="E62" s="66">
        <v>4169</v>
      </c>
      <c r="F62" s="77">
        <v>4273</v>
      </c>
    </row>
    <row r="63" spans="1:6">
      <c r="A63" s="76" t="s">
        <v>304</v>
      </c>
      <c r="B63" s="75" t="s">
        <v>310</v>
      </c>
      <c r="C63" s="66">
        <v>50443</v>
      </c>
      <c r="D63" s="66">
        <v>50588</v>
      </c>
      <c r="E63" s="66">
        <v>50735</v>
      </c>
      <c r="F63" s="77">
        <v>50936</v>
      </c>
    </row>
    <row r="64" spans="1:6">
      <c r="A64" s="76" t="s">
        <v>307</v>
      </c>
      <c r="B64" s="66">
        <v>210771</v>
      </c>
      <c r="C64" s="66">
        <v>214470</v>
      </c>
      <c r="D64" s="66">
        <v>204974</v>
      </c>
      <c r="E64" s="66">
        <v>196911</v>
      </c>
      <c r="F64" s="77">
        <v>201694</v>
      </c>
    </row>
    <row r="65" spans="1:6">
      <c r="A65" s="76" t="s">
        <v>311</v>
      </c>
      <c r="B65" s="75" t="s">
        <v>312</v>
      </c>
      <c r="C65" s="66">
        <v>227761</v>
      </c>
      <c r="D65" s="66">
        <v>243855</v>
      </c>
      <c r="E65" s="66">
        <v>267765</v>
      </c>
      <c r="F65" s="77">
        <v>279354</v>
      </c>
    </row>
    <row r="66" spans="1:6" ht="15" thickBot="1">
      <c r="A66" s="67" t="s">
        <v>313</v>
      </c>
      <c r="B66" s="78" t="s">
        <v>314</v>
      </c>
      <c r="C66" s="78">
        <v>18.63</v>
      </c>
      <c r="D66" s="78">
        <v>19.03</v>
      </c>
      <c r="E66" s="78">
        <v>19.88</v>
      </c>
      <c r="F66" s="68">
        <v>21.31</v>
      </c>
    </row>
    <row r="67" spans="1:6">
      <c r="A67" s="76"/>
      <c r="B67" s="75"/>
      <c r="C67" s="75"/>
      <c r="D67" s="75"/>
      <c r="E67" s="75"/>
      <c r="F67" s="75"/>
    </row>
    <row r="68" spans="1:6">
      <c r="A68" s="69" t="s">
        <v>315</v>
      </c>
      <c r="B68" s="69"/>
      <c r="C68" s="137"/>
      <c r="D68" s="137"/>
      <c r="E68" s="137"/>
      <c r="F68" s="137"/>
    </row>
    <row r="69" spans="1:6">
      <c r="A69" s="69" t="s">
        <v>316</v>
      </c>
      <c r="B69" s="137"/>
      <c r="C69" s="137"/>
      <c r="D69" s="137"/>
      <c r="E69" s="137"/>
      <c r="F69" s="137"/>
    </row>
    <row r="70" spans="1:6" ht="19.5" customHeight="1">
      <c r="A70" s="184" t="s">
        <v>317</v>
      </c>
      <c r="B70" s="184"/>
      <c r="C70" s="184"/>
      <c r="D70" s="184"/>
      <c r="E70" s="184"/>
      <c r="F70" s="184"/>
    </row>
    <row r="71" spans="1:6">
      <c r="A71" s="184" t="s">
        <v>318</v>
      </c>
      <c r="B71" s="184"/>
      <c r="C71" s="184"/>
      <c r="D71" s="184"/>
      <c r="E71" s="184"/>
      <c r="F71" s="184"/>
    </row>
    <row r="72" spans="1:6">
      <c r="A72" s="70" t="s">
        <v>319</v>
      </c>
      <c r="B72" s="86"/>
      <c r="C72" s="86"/>
      <c r="D72" s="86"/>
      <c r="E72" s="86"/>
      <c r="F72" s="86"/>
    </row>
    <row r="73" spans="1:6" ht="27" customHeight="1">
      <c r="A73" s="184" t="s">
        <v>320</v>
      </c>
      <c r="B73" s="184"/>
      <c r="C73" s="184"/>
      <c r="D73" s="184"/>
      <c r="E73" s="184"/>
      <c r="F73" s="184"/>
    </row>
    <row r="74" spans="1:6" ht="12.95" customHeight="1">
      <c r="A74" s="69" t="s">
        <v>321</v>
      </c>
      <c r="B74" s="86"/>
      <c r="C74" s="86"/>
      <c r="D74" s="86"/>
      <c r="E74" s="86"/>
      <c r="F74" s="86"/>
    </row>
    <row r="75" spans="1:6">
      <c r="A75" s="70" t="s">
        <v>322</v>
      </c>
      <c r="B75" s="138"/>
      <c r="C75" s="138"/>
      <c r="D75" s="138"/>
      <c r="E75" s="138"/>
      <c r="F75" s="138"/>
    </row>
    <row r="76" spans="1:6">
      <c r="A76" s="69"/>
    </row>
  </sheetData>
  <mergeCells count="4">
    <mergeCell ref="A73:F73"/>
    <mergeCell ref="A3:F6"/>
    <mergeCell ref="A70:F70"/>
    <mergeCell ref="A71:F71"/>
  </mergeCells>
  <pageMargins left="0.7" right="0.7" top="0.75" bottom="0.75" header="0.3" footer="0.3"/>
  <pageSetup paperSize="9" orientation="portrait" verticalDpi="598"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2f69d5be-7307-4612-89a0-17f917d876c8" xsi:nil="true"/>
    <TaxCatchAll xmlns="17d8457b-a281-4609-876d-4e8da10cf760" xsi:nil="true"/>
    <lcf76f155ced4ddcb4097134ff3c332f xmlns="2f69d5be-7307-4612-89a0-17f917d876c8">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8FAF1B66BE35C4BB0BC1B5C16A4AE52" ma:contentTypeVersion="18" ma:contentTypeDescription="Create a new document." ma:contentTypeScope="" ma:versionID="01cb7639a3beb1f20c02a24c6c9c4ad8">
  <xsd:schema xmlns:xsd="http://www.w3.org/2001/XMLSchema" xmlns:xs="http://www.w3.org/2001/XMLSchema" xmlns:p="http://schemas.microsoft.com/office/2006/metadata/properties" xmlns:ns2="2f69d5be-7307-4612-89a0-17f917d876c8" xmlns:ns3="17d8457b-a281-4609-876d-4e8da10cf760" targetNamespace="http://schemas.microsoft.com/office/2006/metadata/properties" ma:root="true" ma:fieldsID="1ec8271b909cabe4f262fd3dae82e962" ns2:_="" ns3:_="">
    <xsd:import namespace="2f69d5be-7307-4612-89a0-17f917d876c8"/>
    <xsd:import namespace="17d8457b-a281-4609-876d-4e8da10cf76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3:TaxCatchAll" minOccurs="0"/>
                <xsd:element ref="ns2:_Flow_SignoffStatu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69d5be-7307-4612-89a0-17f917d876c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b05a778e-f40e-41d7-91ed-d4baeae369f9" ma:termSetId="09814cd3-568e-fe90-9814-8d621ff8fb84" ma:anchorId="fba54fb3-c3e1-fe81-a776-ca4b69148c4d" ma:open="true" ma:isKeyword="false">
      <xsd:complexType>
        <xsd:sequence>
          <xsd:element ref="pc:Terms" minOccurs="0" maxOccurs="1"/>
        </xsd:sequence>
      </xsd:complexType>
    </xsd:element>
    <xsd:element name="_Flow_SignoffStatus" ma:index="23" nillable="true" ma:displayName="Sign-off status" ma:internalName="Sign_x002d_off_x0020_status">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7d8457b-a281-4609-876d-4e8da10cf760"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3a9b6cbb-1bcb-42e8-9856-3dffcfbedea6}" ma:internalName="TaxCatchAll" ma:showField="CatchAllData" ma:web="17d8457b-a281-4609-876d-4e8da10cf76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6182D8E-6C7D-4CAD-A036-BB1B5CA3FAD4}"/>
</file>

<file path=customXml/itemProps2.xml><?xml version="1.0" encoding="utf-8"?>
<ds:datastoreItem xmlns:ds="http://schemas.openxmlformats.org/officeDocument/2006/customXml" ds:itemID="{07F3BDC5-90A8-4768-A97F-01F70A0ED0FB}"/>
</file>

<file path=customXml/itemProps3.xml><?xml version="1.0" encoding="utf-8"?>
<ds:datastoreItem xmlns:ds="http://schemas.openxmlformats.org/officeDocument/2006/customXml" ds:itemID="{06981FC2-D5A3-46E2-BF6E-BFECA554EC7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Gillespie, David X</dc:creator>
  <cp:keywords/>
  <dc:description/>
  <cp:lastModifiedBy>Morton, Lucy</cp:lastModifiedBy>
  <cp:revision/>
  <dcterms:created xsi:type="dcterms:W3CDTF">2022-05-11T13:05:13Z</dcterms:created>
  <dcterms:modified xsi:type="dcterms:W3CDTF">2024-05-13T10:52:52Z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fa3bcc5-af7f-4e3c-8d4c-726a9a6f8de8_Enabled">
    <vt:lpwstr>true</vt:lpwstr>
  </property>
  <property fmtid="{D5CDD505-2E9C-101B-9397-08002B2CF9AE}" pid="3" name="MSIP_Label_bfa3bcc5-af7f-4e3c-8d4c-726a9a6f8de8_SetDate">
    <vt:lpwstr>2022-05-11T13:05:14Z</vt:lpwstr>
  </property>
  <property fmtid="{D5CDD505-2E9C-101B-9397-08002B2CF9AE}" pid="4" name="MSIP_Label_bfa3bcc5-af7f-4e3c-8d4c-726a9a6f8de8_Method">
    <vt:lpwstr>Standard</vt:lpwstr>
  </property>
  <property fmtid="{D5CDD505-2E9C-101B-9397-08002B2CF9AE}" pid="5" name="MSIP_Label_bfa3bcc5-af7f-4e3c-8d4c-726a9a6f8de8_Name">
    <vt:lpwstr>bfa3bcc5-af7f-4e3c-8d4c-726a9a6f8de8</vt:lpwstr>
  </property>
  <property fmtid="{D5CDD505-2E9C-101B-9397-08002B2CF9AE}" pid="6" name="MSIP_Label_bfa3bcc5-af7f-4e3c-8d4c-726a9a6f8de8_SiteId">
    <vt:lpwstr>3928808b-8a46-426b-8f87-051a36bb2f91</vt:lpwstr>
  </property>
  <property fmtid="{D5CDD505-2E9C-101B-9397-08002B2CF9AE}" pid="7" name="MSIP_Label_bfa3bcc5-af7f-4e3c-8d4c-726a9a6f8de8_ActionId">
    <vt:lpwstr>8541cb64-88ac-4d21-b423-16f80e50d906</vt:lpwstr>
  </property>
  <property fmtid="{D5CDD505-2E9C-101B-9397-08002B2CF9AE}" pid="8" name="MSIP_Label_bfa3bcc5-af7f-4e3c-8d4c-726a9a6f8de8_ContentBits">
    <vt:lpwstr>0</vt:lpwstr>
  </property>
  <property fmtid="{D5CDD505-2E9C-101B-9397-08002B2CF9AE}" pid="9" name="SV_QUERY_LIST_4F35BF76-6C0D-4D9B-82B2-816C12CF3733">
    <vt:lpwstr>empty_477D106A-C0D6-4607-AEBD-E2C9D60EA279</vt:lpwstr>
  </property>
  <property fmtid="{D5CDD505-2E9C-101B-9397-08002B2CF9AE}" pid="10" name="SV_HIDDEN_GRID_QUERY_LIST_4F35BF76-6C0D-4D9B-82B2-816C12CF3733">
    <vt:lpwstr>empty_477D106A-C0D6-4607-AEBD-E2C9D60EA279</vt:lpwstr>
  </property>
  <property fmtid="{D5CDD505-2E9C-101B-9397-08002B2CF9AE}" pid="11" name="ContentTypeId">
    <vt:lpwstr>0x010100E8FAF1B66BE35C4BB0BC1B5C16A4AE52</vt:lpwstr>
  </property>
  <property fmtid="{D5CDD505-2E9C-101B-9397-08002B2CF9AE}" pid="12" name="MediaServiceImageTags">
    <vt:lpwstr/>
  </property>
</Properties>
</file>